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https://edisonintl-my.sharepoint.com/personal/wayne_yu_sce_com/Documents/Income Qualified Programs (IQP)/Monthly Low Income Report/IQP Monthly Report - November 2021/"/>
    </mc:Choice>
  </mc:AlternateContent>
  <xr:revisionPtr revIDLastSave="456" documentId="8_{1024D44F-107C-4C02-AF61-AEF4543598A6}" xr6:coauthVersionLast="46" xr6:coauthVersionMax="47" xr10:uidLastSave="{DFF5763B-6C73-4F84-AF5A-B31C55A47EC9}"/>
  <bookViews>
    <workbookView xWindow="-110" yWindow="-110" windowWidth="19420" windowHeight="10420" tabRatio="885" firstSheet="7" activeTab="13" xr2:uid="{00000000-000D-0000-FFFF-FFFF00000000}"/>
  </bookViews>
  <sheets>
    <sheet name="ESA Table 1" sheetId="71" r:id="rId1"/>
    <sheet name="ESA Table 1A" sheetId="72" r:id="rId2"/>
    <sheet name="ESA Table 2" sheetId="73" r:id="rId3"/>
    <sheet name="ESA Table 2A" sheetId="74" r:id="rId4"/>
    <sheet name="ESA Table 2B" sheetId="75" r:id="rId5"/>
    <sheet name="ESA Table 2B-1" sheetId="76" r:id="rId6"/>
    <sheet name="ESA Table 3A_3B" sheetId="77" r:id="rId7"/>
    <sheet name="ESA Table 4A-1_4B_4C" sheetId="78" r:id="rId8"/>
    <sheet name="ESA Table 4A-2" sheetId="79" r:id="rId9"/>
    <sheet name="ESA Table 5A_5B_5C" sheetId="80" r:id="rId10"/>
    <sheet name="ESA Table 6" sheetId="81" r:id="rId11"/>
    <sheet name="ESA Table 7" sheetId="82" r:id="rId12"/>
    <sheet name="ESA Table 8" sheetId="83" r:id="rId13"/>
    <sheet name="CARE Table 1" sheetId="58" r:id="rId14"/>
    <sheet name="CARE Table 2" sheetId="59" r:id="rId15"/>
    <sheet name="CARE Table 3A _3B" sheetId="60" r:id="rId16"/>
    <sheet name="CARE Table 4" sheetId="61" r:id="rId17"/>
    <sheet name="CARE Table 5" sheetId="62" r:id="rId18"/>
    <sheet name="CARE Table 6" sheetId="63" r:id="rId19"/>
    <sheet name="CARE Table 7" sheetId="64" r:id="rId20"/>
    <sheet name="CARE Table 8" sheetId="65" r:id="rId21"/>
    <sheet name="CARE Table 9" sheetId="66" r:id="rId22"/>
    <sheet name="CARE Table 10" sheetId="67" r:id="rId23"/>
    <sheet name="CARE Table 11" sheetId="68" r:id="rId24"/>
    <sheet name="Sheet1" sheetId="70" r:id="rId25"/>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9" hidden="1">'CARE Table 7'!$B$6:$G$70</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3">'CARE Table 1'!$A$1:$N$40</definedName>
    <definedName name="_xlnm.Print_Area" localSheetId="22">'CARE Table 10'!$A$1:$Q$71</definedName>
    <definedName name="_xlnm.Print_Area" localSheetId="23">'CARE Table 11'!$A$1:$G$62</definedName>
    <definedName name="_xlnm.Print_Area" localSheetId="14">'CARE Table 2'!$A$1:$Y$27</definedName>
    <definedName name="_xlnm.Print_Area" localSheetId="15">'CARE Table 3A _3B'!$A$1:$J$50</definedName>
    <definedName name="_xlnm.Print_Area" localSheetId="16">'CARE Table 4'!$A$1:$G$15</definedName>
    <definedName name="_xlnm.Print_Area" localSheetId="17">'CARE Table 5'!$A$1:$K$25</definedName>
    <definedName name="_xlnm.Print_Area" localSheetId="18">'CARE Table 6'!$A$1:$I$26</definedName>
    <definedName name="_xlnm.Print_Area" localSheetId="19">'CARE Table 7'!$A$1:$H$77</definedName>
    <definedName name="_xlnm.Print_Area" localSheetId="20">'CARE Table 8'!$A$1:$K$23</definedName>
    <definedName name="_xlnm.Print_Area" localSheetId="21">'CARE Table 9'!$A$1:$F$15</definedName>
    <definedName name="_xlnm.Print_Area" localSheetId="0">'ESA Table 1'!$A$1:$M$33</definedName>
    <definedName name="_xlnm.Print_Area" localSheetId="1">'ESA Table 1A'!$A$1:$N$16</definedName>
    <definedName name="_xlnm.Print_Area" localSheetId="2">'ESA Table 2'!$A$1:$AF$72</definedName>
    <definedName name="_xlnm.Print_Area" localSheetId="3">'ESA Table 2A'!$A$1:$I$59</definedName>
    <definedName name="_xlnm.Print_Area" localSheetId="4">'ESA Table 2B'!$A$1:$H$78</definedName>
    <definedName name="_xlnm.Print_Area" localSheetId="5">'ESA Table 2B-1'!$A$1:$D$42</definedName>
    <definedName name="_xlnm.Print_Area" localSheetId="6">'ESA Table 3A_3B'!$A$1:$C$51</definedName>
    <definedName name="_xlnm.Print_Area" localSheetId="7">'ESA Table 4A-1_4B_4C'!$A$1:$H$59</definedName>
    <definedName name="_xlnm.Print_Area" localSheetId="8">'ESA Table 4A-2'!$A$1:$I$28</definedName>
    <definedName name="_xlnm.Print_Area" localSheetId="9">'ESA Table 5A_5B_5C'!$A$1:$S$71</definedName>
    <definedName name="_xlnm.Print_Area" localSheetId="10">'ESA Table 6'!$A$1:$N$28</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58" l="1"/>
  <c r="G16" i="58" s="1"/>
  <c r="H8" i="71" l="1"/>
  <c r="E8" i="71"/>
  <c r="H7" i="71" l="1"/>
  <c r="S17" i="59"/>
  <c r="K17" i="59"/>
  <c r="L19" i="59" l="1"/>
  <c r="O8" i="59"/>
  <c r="O9" i="59"/>
  <c r="O10" i="59"/>
  <c r="O11" i="59"/>
  <c r="O12" i="59"/>
  <c r="O13" i="59"/>
  <c r="O14" i="59"/>
  <c r="O15" i="59"/>
  <c r="O16" i="59"/>
  <c r="O17" i="59"/>
  <c r="O18" i="59"/>
  <c r="H41" i="60" l="1"/>
  <c r="H30" i="60"/>
  <c r="H33" i="60"/>
  <c r="H34" i="60"/>
  <c r="H35" i="60"/>
  <c r="H36" i="60"/>
  <c r="H37" i="60"/>
  <c r="H38" i="60"/>
  <c r="H39" i="60"/>
  <c r="H40" i="60"/>
  <c r="G30" i="60"/>
  <c r="G31" i="60"/>
  <c r="G32" i="60"/>
  <c r="G33" i="60"/>
  <c r="G34" i="60"/>
  <c r="G35" i="60"/>
  <c r="G36" i="60"/>
  <c r="G37" i="60"/>
  <c r="G38" i="60"/>
  <c r="G39" i="60"/>
  <c r="G40" i="60"/>
  <c r="E18" i="59" l="1"/>
  <c r="A3" i="82"/>
  <c r="H33" i="81"/>
  <c r="J15" i="81"/>
  <c r="G15" i="81"/>
  <c r="J16" i="81"/>
  <c r="D15" i="81"/>
  <c r="G41" i="60" l="1"/>
  <c r="E41" i="60"/>
  <c r="B41" i="60" l="1"/>
  <c r="C17" i="63"/>
  <c r="G17" i="63" s="1"/>
  <c r="G12" i="63"/>
  <c r="G11" i="63"/>
  <c r="H17" i="63"/>
  <c r="H12" i="63"/>
  <c r="H13" i="63"/>
  <c r="H14" i="63"/>
  <c r="H15" i="63"/>
  <c r="G13" i="63"/>
  <c r="G14" i="63"/>
  <c r="G15" i="63"/>
  <c r="D11" i="63"/>
  <c r="D12" i="63"/>
  <c r="D13" i="63"/>
  <c r="D14" i="63"/>
  <c r="D15" i="63"/>
  <c r="E14" i="59" l="1"/>
  <c r="M19" i="59"/>
  <c r="B65" i="75" l="1"/>
  <c r="C52" i="75"/>
  <c r="D53" i="73"/>
  <c r="I17" i="65" l="1"/>
  <c r="J20" i="80"/>
  <c r="P20" i="80"/>
  <c r="H17" i="65"/>
  <c r="H15" i="65"/>
  <c r="H13" i="65"/>
  <c r="H14" i="65"/>
  <c r="H10" i="65"/>
  <c r="H11" i="65"/>
  <c r="H12" i="65"/>
  <c r="H7" i="65"/>
  <c r="H8" i="65"/>
  <c r="H9" i="65"/>
  <c r="H6" i="65"/>
  <c r="G14" i="65"/>
  <c r="G15" i="65"/>
  <c r="G10" i="65"/>
  <c r="G11" i="65"/>
  <c r="G12" i="65"/>
  <c r="G13" i="65"/>
  <c r="G6" i="65"/>
  <c r="G7" i="65"/>
  <c r="G8" i="65"/>
  <c r="G9" i="65"/>
  <c r="G70" i="64" l="1"/>
  <c r="F70" i="64"/>
  <c r="D15" i="60" l="1"/>
  <c r="W19" i="59" l="1"/>
  <c r="E21" i="62" l="1"/>
  <c r="B19" i="59" l="1"/>
  <c r="A17" i="82"/>
  <c r="J14" i="58"/>
  <c r="J7" i="58"/>
  <c r="J8" i="58"/>
  <c r="J9" i="58"/>
  <c r="J10" i="58"/>
  <c r="J11" i="58"/>
  <c r="J12" i="58"/>
  <c r="J6" i="58"/>
  <c r="H32" i="83" l="1"/>
  <c r="N61" i="80" l="1"/>
  <c r="G8" i="78"/>
  <c r="G9" i="78"/>
  <c r="G10" i="78"/>
  <c r="G11" i="78"/>
  <c r="G12" i="78"/>
  <c r="G13" i="78"/>
  <c r="G14" i="78"/>
  <c r="G15" i="78"/>
  <c r="G16" i="78"/>
  <c r="G17" i="78"/>
  <c r="G18" i="78"/>
  <c r="G19" i="78"/>
  <c r="G20" i="78"/>
  <c r="G21" i="78"/>
  <c r="G22" i="78"/>
  <c r="G23" i="78"/>
  <c r="B29" i="77"/>
  <c r="B36" i="77"/>
  <c r="B31" i="77"/>
  <c r="B33" i="77"/>
  <c r="B34" i="77"/>
  <c r="B35" i="77"/>
  <c r="G52" i="75"/>
  <c r="X10" i="73"/>
  <c r="L53" i="73"/>
  <c r="G18" i="58" l="1"/>
  <c r="H28" i="58"/>
  <c r="J24" i="58"/>
  <c r="J18" i="58"/>
  <c r="H8" i="72"/>
  <c r="I33" i="81"/>
  <c r="L33" i="81" s="1"/>
  <c r="K33" i="81"/>
  <c r="C33" i="81"/>
  <c r="B33" i="81"/>
  <c r="M32" i="81"/>
  <c r="L32" i="81"/>
  <c r="K32" i="81"/>
  <c r="J32" i="81"/>
  <c r="G32" i="81"/>
  <c r="L31" i="81"/>
  <c r="K31" i="81"/>
  <c r="J31" i="81"/>
  <c r="M31" i="81" s="1"/>
  <c r="G31" i="81"/>
  <c r="M30" i="81"/>
  <c r="L30" i="81"/>
  <c r="K30" i="81"/>
  <c r="J30" i="81"/>
  <c r="G30" i="81"/>
  <c r="G29" i="81" s="1"/>
  <c r="L29" i="81"/>
  <c r="K29" i="81"/>
  <c r="I29" i="81"/>
  <c r="H29" i="81"/>
  <c r="F29" i="81"/>
  <c r="F33" i="81" s="1"/>
  <c r="E29" i="81"/>
  <c r="E33" i="81" s="1"/>
  <c r="D29" i="81"/>
  <c r="M28" i="81"/>
  <c r="L28" i="81"/>
  <c r="K28" i="81"/>
  <c r="J28" i="81"/>
  <c r="G28" i="81"/>
  <c r="L27" i="81"/>
  <c r="K27" i="81"/>
  <c r="J27" i="81"/>
  <c r="M27" i="81" s="1"/>
  <c r="G27" i="81"/>
  <c r="L26" i="81"/>
  <c r="K26" i="81"/>
  <c r="J26" i="81"/>
  <c r="M26" i="81" s="1"/>
  <c r="G26" i="81"/>
  <c r="M25" i="81"/>
  <c r="L25" i="81"/>
  <c r="K25" i="81"/>
  <c r="J25" i="81"/>
  <c r="G25" i="81"/>
  <c r="D25" i="81"/>
  <c r="L24" i="81"/>
  <c r="K24" i="81"/>
  <c r="J24" i="81"/>
  <c r="M24" i="81" s="1"/>
  <c r="G24" i="81"/>
  <c r="L23" i="81"/>
  <c r="K23" i="81"/>
  <c r="J23" i="81"/>
  <c r="M23" i="81" s="1"/>
  <c r="G23" i="81"/>
  <c r="M22" i="81"/>
  <c r="L22" i="81"/>
  <c r="K22" i="81"/>
  <c r="J22" i="81"/>
  <c r="G22" i="81"/>
  <c r="D22" i="81"/>
  <c r="L19" i="81"/>
  <c r="K19" i="81"/>
  <c r="D19" i="81"/>
  <c r="M19" i="81" s="1"/>
  <c r="M18" i="81"/>
  <c r="L18" i="81"/>
  <c r="K18" i="81"/>
  <c r="J18" i="81"/>
  <c r="G18" i="81"/>
  <c r="D18" i="81"/>
  <c r="M17" i="81"/>
  <c r="L17" i="81"/>
  <c r="K17" i="81"/>
  <c r="J17" i="81"/>
  <c r="G17" i="81"/>
  <c r="L16" i="81"/>
  <c r="K16" i="81"/>
  <c r="M16" i="81"/>
  <c r="G16" i="81"/>
  <c r="G33" i="81" s="1"/>
  <c r="M15" i="81"/>
  <c r="L15" i="81"/>
  <c r="K15" i="81"/>
  <c r="D33" i="81"/>
  <c r="K12" i="81"/>
  <c r="I12" i="81"/>
  <c r="H12" i="81"/>
  <c r="F12" i="81"/>
  <c r="E12" i="81"/>
  <c r="C12" i="81"/>
  <c r="L12" i="81" s="1"/>
  <c r="B12" i="81"/>
  <c r="L9" i="81"/>
  <c r="K9" i="81"/>
  <c r="J9" i="81"/>
  <c r="M9" i="81" s="1"/>
  <c r="G9" i="81"/>
  <c r="D9" i="81"/>
  <c r="D12" i="81" s="1"/>
  <c r="M8" i="81"/>
  <c r="L8" i="81"/>
  <c r="K8" i="81"/>
  <c r="J8" i="81"/>
  <c r="G8" i="81"/>
  <c r="D8" i="81"/>
  <c r="L7" i="81"/>
  <c r="K7" i="81"/>
  <c r="J7" i="81"/>
  <c r="J12" i="81" s="1"/>
  <c r="M12" i="81" s="1"/>
  <c r="G7" i="81"/>
  <c r="G12" i="81" s="1"/>
  <c r="D7" i="81"/>
  <c r="M7" i="81" l="1"/>
  <c r="J29" i="81"/>
  <c r="M29" i="81" l="1"/>
  <c r="J33" i="81"/>
  <c r="M33" i="81" s="1"/>
  <c r="H16" i="58"/>
  <c r="H11" i="63" l="1"/>
  <c r="B32" i="83"/>
  <c r="C32" i="83"/>
  <c r="J10" i="83"/>
  <c r="J11" i="83" s="1"/>
  <c r="J12" i="83" s="1"/>
  <c r="J13" i="83" s="1"/>
  <c r="J14" i="83" s="1"/>
  <c r="J15" i="83" s="1"/>
  <c r="J16" i="83" s="1"/>
  <c r="J17" i="83" s="1"/>
  <c r="J18" i="83" s="1"/>
  <c r="J19" i="83" s="1"/>
  <c r="J20" i="83" s="1"/>
  <c r="J21" i="83" s="1"/>
  <c r="J22" i="83" s="1"/>
  <c r="J23" i="83" s="1"/>
  <c r="J24" i="83" s="1"/>
  <c r="J25" i="83" s="1"/>
  <c r="J26" i="83" s="1"/>
  <c r="J27" i="83" s="1"/>
  <c r="J28" i="83" s="1"/>
  <c r="J29" i="83" s="1"/>
  <c r="J30" i="83" s="1"/>
  <c r="I32" i="83"/>
  <c r="B38" i="60"/>
  <c r="B14" i="60"/>
  <c r="N60" i="80"/>
  <c r="D32" i="83" l="1"/>
  <c r="J32" i="83"/>
  <c r="F32" i="83"/>
  <c r="G32" i="83"/>
  <c r="G53" i="78"/>
  <c r="G52" i="78"/>
  <c r="G51" i="78"/>
  <c r="G50" i="78"/>
  <c r="G49" i="78"/>
  <c r="G48" i="78"/>
  <c r="G47" i="78"/>
  <c r="G46" i="78"/>
  <c r="G45" i="78"/>
  <c r="G44" i="78"/>
  <c r="G43" i="78"/>
  <c r="G42" i="78"/>
  <c r="G41" i="78"/>
  <c r="G40" i="78"/>
  <c r="G39" i="78"/>
  <c r="G38" i="78"/>
  <c r="T15" i="59" l="1"/>
  <c r="F13" i="65" l="1"/>
  <c r="N59" i="80" l="1"/>
  <c r="G17" i="71" l="1"/>
  <c r="G15" i="71"/>
  <c r="G16" i="71"/>
  <c r="G12" i="71"/>
  <c r="G13" i="71"/>
  <c r="T14" i="59" l="1"/>
  <c r="F12" i="65"/>
  <c r="F17" i="65"/>
  <c r="N58" i="80" l="1"/>
  <c r="B11" i="60" l="1"/>
  <c r="B35" i="60"/>
  <c r="D15" i="58" l="1"/>
  <c r="D12" i="58"/>
  <c r="E7" i="71" l="1"/>
  <c r="B20" i="71" l="1"/>
  <c r="J25" i="71"/>
  <c r="G25" i="71"/>
  <c r="D25" i="71"/>
  <c r="G6" i="58" l="1"/>
  <c r="K6" i="58"/>
  <c r="G7" i="58"/>
  <c r="K7" i="58"/>
  <c r="G8" i="58"/>
  <c r="K8" i="58"/>
  <c r="G9" i="58"/>
  <c r="K9" i="58"/>
  <c r="G10" i="58"/>
  <c r="G11" i="58"/>
  <c r="K11" i="58"/>
  <c r="G13" i="58"/>
  <c r="J13" i="58"/>
  <c r="K13" i="58"/>
  <c r="G14" i="58"/>
  <c r="K14" i="58"/>
  <c r="G15" i="58"/>
  <c r="J15" i="58"/>
  <c r="K15" i="58"/>
  <c r="B11" i="63"/>
  <c r="G5" i="63"/>
  <c r="G6" i="63"/>
  <c r="G7" i="63"/>
  <c r="G8" i="63"/>
  <c r="G9" i="63"/>
  <c r="G10" i="63"/>
  <c r="D10" i="63"/>
  <c r="D9" i="63"/>
  <c r="D8" i="63"/>
  <c r="D7" i="63"/>
  <c r="J7" i="71" l="1"/>
  <c r="J8" i="71"/>
  <c r="J9" i="71"/>
  <c r="J10" i="71"/>
  <c r="J11" i="71"/>
  <c r="J12" i="71"/>
  <c r="J13" i="71"/>
  <c r="J14" i="71"/>
  <c r="J15" i="71"/>
  <c r="J16" i="71"/>
  <c r="J17" i="71"/>
  <c r="J18" i="71"/>
  <c r="J19" i="71"/>
  <c r="J22" i="71"/>
  <c r="H20" i="71"/>
  <c r="G22" i="71"/>
  <c r="G19" i="71"/>
  <c r="G18" i="71"/>
  <c r="G10" i="71"/>
  <c r="G11" i="71"/>
  <c r="G14" i="71"/>
  <c r="G8" i="71"/>
  <c r="G9" i="71"/>
  <c r="G7" i="71"/>
  <c r="N57" i="80"/>
  <c r="J20" i="71" l="1"/>
  <c r="H21" i="71"/>
  <c r="K21" i="71" s="1"/>
  <c r="E21" i="71"/>
  <c r="K22" i="71"/>
  <c r="K20" i="71"/>
  <c r="K19" i="71"/>
  <c r="K18" i="71"/>
  <c r="K17" i="71"/>
  <c r="K16" i="71"/>
  <c r="K15" i="71"/>
  <c r="K14" i="71"/>
  <c r="K13" i="71"/>
  <c r="K12" i="71"/>
  <c r="K11" i="71"/>
  <c r="K10" i="71"/>
  <c r="K7" i="71"/>
  <c r="M22" i="71"/>
  <c r="M17" i="71"/>
  <c r="M14" i="71"/>
  <c r="M10" i="71"/>
  <c r="D23" i="71"/>
  <c r="D22" i="71"/>
  <c r="D21" i="71"/>
  <c r="D20" i="71"/>
  <c r="D19" i="71"/>
  <c r="M19" i="71" s="1"/>
  <c r="D18" i="71"/>
  <c r="M18" i="71" s="1"/>
  <c r="D17" i="71"/>
  <c r="D16" i="71"/>
  <c r="M16" i="71" s="1"/>
  <c r="D15" i="71"/>
  <c r="M15" i="71" s="1"/>
  <c r="D14" i="71"/>
  <c r="D13" i="71"/>
  <c r="M13" i="71" s="1"/>
  <c r="D12" i="71"/>
  <c r="M12" i="71" s="1"/>
  <c r="D11" i="71"/>
  <c r="M11" i="71" s="1"/>
  <c r="D10" i="71"/>
  <c r="D7" i="71"/>
  <c r="M7" i="71" s="1"/>
  <c r="H23" i="71" l="1"/>
  <c r="J21" i="71"/>
  <c r="M21" i="71" s="1"/>
  <c r="E23" i="71"/>
  <c r="G23" i="71" s="1"/>
  <c r="G21" i="71"/>
  <c r="M20" i="71"/>
  <c r="K23" i="71" l="1"/>
  <c r="J23" i="71"/>
  <c r="M23" i="71" s="1"/>
  <c r="G20" i="62"/>
  <c r="G19" i="62"/>
  <c r="G18" i="62"/>
  <c r="G17" i="62"/>
  <c r="G16" i="62"/>
  <c r="G15" i="62"/>
  <c r="G14" i="62"/>
  <c r="G13" i="62"/>
  <c r="G12" i="62"/>
  <c r="G11" i="62"/>
  <c r="G10" i="62"/>
  <c r="G9" i="62"/>
  <c r="G8" i="62"/>
  <c r="G7" i="62"/>
  <c r="G6" i="62"/>
  <c r="S10" i="59" l="1"/>
  <c r="H7" i="63"/>
  <c r="F52" i="75"/>
  <c r="E52" i="75"/>
  <c r="D52" i="75"/>
  <c r="H23" i="75"/>
  <c r="D6" i="63"/>
  <c r="H6" i="63"/>
  <c r="S8" i="59"/>
  <c r="J8" i="59"/>
  <c r="D21" i="62"/>
  <c r="B21" i="62"/>
  <c r="C21" i="62"/>
  <c r="G5" i="65"/>
  <c r="B16" i="58"/>
  <c r="D16" i="58" s="1"/>
  <c r="D20" i="58" s="1"/>
  <c r="E54" i="78"/>
  <c r="F54" i="78"/>
  <c r="F21" i="62"/>
  <c r="I21" i="62" s="1"/>
  <c r="H21" i="62"/>
  <c r="S9" i="59"/>
  <c r="M63" i="80"/>
  <c r="Q63" i="80" s="1"/>
  <c r="L63" i="80"/>
  <c r="P63" i="80" s="1"/>
  <c r="J63" i="80"/>
  <c r="N63" i="80" s="1"/>
  <c r="O20" i="80"/>
  <c r="M20" i="80"/>
  <c r="S20" i="80" s="1"/>
  <c r="L20" i="80"/>
  <c r="R20" i="80" s="1"/>
  <c r="F24" i="78"/>
  <c r="AE53" i="73"/>
  <c r="AF38" i="73" s="1"/>
  <c r="AC53" i="73"/>
  <c r="AB53" i="73"/>
  <c r="W53" i="73"/>
  <c r="X44" i="73" s="1"/>
  <c r="U53" i="73"/>
  <c r="T53" i="73"/>
  <c r="H12" i="62"/>
  <c r="H20" i="58"/>
  <c r="J20" i="58" s="1"/>
  <c r="A3" i="83"/>
  <c r="A2" i="82"/>
  <c r="I63" i="80"/>
  <c r="H63" i="80"/>
  <c r="G63" i="80"/>
  <c r="F63" i="80"/>
  <c r="E63" i="80"/>
  <c r="D63" i="80"/>
  <c r="C63" i="80"/>
  <c r="B63" i="80"/>
  <c r="Q42" i="80"/>
  <c r="P42" i="80"/>
  <c r="N42" i="80"/>
  <c r="M42" i="80"/>
  <c r="L42" i="80"/>
  <c r="J42" i="80"/>
  <c r="I42" i="80"/>
  <c r="H42" i="80"/>
  <c r="G42" i="80"/>
  <c r="F42" i="80"/>
  <c r="E42" i="80"/>
  <c r="D42" i="80"/>
  <c r="C42" i="80"/>
  <c r="B42" i="80"/>
  <c r="I20" i="80"/>
  <c r="H20" i="80"/>
  <c r="G20" i="80"/>
  <c r="F20" i="80"/>
  <c r="E20" i="80"/>
  <c r="D20" i="80"/>
  <c r="C20" i="80"/>
  <c r="B20" i="80"/>
  <c r="N20" i="80"/>
  <c r="A3" i="80"/>
  <c r="H24" i="79"/>
  <c r="G24" i="79"/>
  <c r="F24" i="79"/>
  <c r="E24" i="79"/>
  <c r="D24" i="79"/>
  <c r="C24" i="79"/>
  <c r="B24" i="79"/>
  <c r="A3" i="79"/>
  <c r="F32" i="78"/>
  <c r="E32" i="78"/>
  <c r="G32" i="78"/>
  <c r="G31" i="78"/>
  <c r="G30" i="78"/>
  <c r="E24" i="78"/>
  <c r="C24" i="78"/>
  <c r="B24" i="78"/>
  <c r="D23" i="78"/>
  <c r="D22" i="78"/>
  <c r="D21" i="78"/>
  <c r="D20" i="78"/>
  <c r="D19" i="78"/>
  <c r="D18" i="78"/>
  <c r="D17" i="78"/>
  <c r="D16" i="78"/>
  <c r="D15" i="78"/>
  <c r="D14" i="78"/>
  <c r="D13" i="78"/>
  <c r="D12" i="78"/>
  <c r="D11" i="78"/>
  <c r="D10" i="78"/>
  <c r="D9" i="78"/>
  <c r="D8" i="78"/>
  <c r="D24" i="78"/>
  <c r="A3" i="78"/>
  <c r="A3" i="77"/>
  <c r="A3" i="76"/>
  <c r="C67" i="75"/>
  <c r="A3" i="75"/>
  <c r="G48" i="74"/>
  <c r="F48" i="74"/>
  <c r="E48" i="74"/>
  <c r="D48" i="74"/>
  <c r="A3" i="74"/>
  <c r="S63" i="73"/>
  <c r="K63" i="73"/>
  <c r="C63" i="73"/>
  <c r="O53" i="73"/>
  <c r="M53" i="73"/>
  <c r="G53" i="73"/>
  <c r="E53" i="73"/>
  <c r="A3" i="73"/>
  <c r="E8" i="72"/>
  <c r="B8" i="72"/>
  <c r="K7" i="72"/>
  <c r="J7" i="72"/>
  <c r="G7" i="72"/>
  <c r="D7" i="72"/>
  <c r="D8" i="72" s="1"/>
  <c r="A3" i="72"/>
  <c r="Y18" i="59"/>
  <c r="S18" i="59"/>
  <c r="I40" i="60"/>
  <c r="D40" i="60"/>
  <c r="I16" i="60"/>
  <c r="H16" i="60"/>
  <c r="D16" i="60"/>
  <c r="G16" i="60"/>
  <c r="J18" i="59"/>
  <c r="H7" i="62"/>
  <c r="H8" i="62"/>
  <c r="H9" i="62"/>
  <c r="H10" i="62"/>
  <c r="H11" i="62"/>
  <c r="H13" i="62"/>
  <c r="H14" i="62"/>
  <c r="H15" i="62"/>
  <c r="H16" i="62"/>
  <c r="H18" i="62"/>
  <c r="H19" i="62"/>
  <c r="H20" i="62"/>
  <c r="I7" i="62"/>
  <c r="I8" i="62"/>
  <c r="I9" i="62"/>
  <c r="I10" i="62"/>
  <c r="I11" i="62"/>
  <c r="I12" i="62"/>
  <c r="I13" i="62"/>
  <c r="I14" i="62"/>
  <c r="I15" i="62"/>
  <c r="I16" i="62"/>
  <c r="I17" i="62"/>
  <c r="I18" i="62"/>
  <c r="I19" i="62"/>
  <c r="I20" i="62"/>
  <c r="H15" i="60"/>
  <c r="G15" i="60"/>
  <c r="I15" i="60" s="1"/>
  <c r="Y17" i="59"/>
  <c r="O19" i="59"/>
  <c r="J17" i="59"/>
  <c r="J19" i="59" s="1"/>
  <c r="E17" i="59"/>
  <c r="E19" i="59" s="1"/>
  <c r="K18" i="59"/>
  <c r="U18" i="59" s="1"/>
  <c r="G14" i="60"/>
  <c r="I14" i="60"/>
  <c r="D14" i="60"/>
  <c r="J16" i="59"/>
  <c r="E16" i="59"/>
  <c r="K16" i="59"/>
  <c r="H14" i="60"/>
  <c r="U16" i="59"/>
  <c r="Y16" i="59"/>
  <c r="G13" i="60"/>
  <c r="H13" i="60"/>
  <c r="J15" i="59"/>
  <c r="E15" i="59"/>
  <c r="G12" i="60"/>
  <c r="H12" i="60"/>
  <c r="J14" i="59"/>
  <c r="K14" i="59"/>
  <c r="V14" i="59" s="1"/>
  <c r="G11" i="60"/>
  <c r="D11" i="60"/>
  <c r="Y13" i="59"/>
  <c r="I11" i="60"/>
  <c r="H11" i="60"/>
  <c r="J13" i="59"/>
  <c r="E13" i="59"/>
  <c r="K13" i="59"/>
  <c r="U13" i="59"/>
  <c r="G10" i="60"/>
  <c r="H10" i="60"/>
  <c r="I10" i="60"/>
  <c r="Y12" i="59"/>
  <c r="S11" i="59"/>
  <c r="S12" i="59"/>
  <c r="D34" i="60"/>
  <c r="D10" i="60"/>
  <c r="J12" i="59"/>
  <c r="E12" i="59"/>
  <c r="G9" i="60"/>
  <c r="D9" i="60"/>
  <c r="I33" i="60"/>
  <c r="H9" i="60"/>
  <c r="Y11" i="59"/>
  <c r="J11" i="59"/>
  <c r="E11" i="59"/>
  <c r="K11" i="59"/>
  <c r="V11" i="59"/>
  <c r="U11" i="59"/>
  <c r="H32" i="60"/>
  <c r="G8" i="60"/>
  <c r="H8" i="60"/>
  <c r="D8" i="60"/>
  <c r="Y10" i="59"/>
  <c r="I8" i="60"/>
  <c r="J10" i="59"/>
  <c r="E10" i="59"/>
  <c r="K10" i="59"/>
  <c r="U10" i="59"/>
  <c r="N65" i="67"/>
  <c r="M65" i="67"/>
  <c r="K65" i="67"/>
  <c r="J65" i="67"/>
  <c r="I65" i="67"/>
  <c r="H65" i="67"/>
  <c r="G65" i="67"/>
  <c r="E65" i="67"/>
  <c r="D7" i="66"/>
  <c r="D8" i="66" s="1"/>
  <c r="C7" i="66"/>
  <c r="C8" i="66" s="1"/>
  <c r="B7" i="66"/>
  <c r="B8" i="66" s="1"/>
  <c r="F17" i="63"/>
  <c r="E17" i="63"/>
  <c r="J20" i="62"/>
  <c r="J19" i="62"/>
  <c r="J18" i="62"/>
  <c r="J16" i="62"/>
  <c r="J15" i="62"/>
  <c r="J14" i="62"/>
  <c r="J13" i="62"/>
  <c r="J11" i="62"/>
  <c r="J10" i="62"/>
  <c r="J9" i="62"/>
  <c r="J8" i="62"/>
  <c r="J7" i="62"/>
  <c r="I6" i="62"/>
  <c r="H6" i="62"/>
  <c r="F41" i="60"/>
  <c r="C41" i="60"/>
  <c r="H31" i="60"/>
  <c r="G29" i="60"/>
  <c r="F17" i="60"/>
  <c r="E17" i="60"/>
  <c r="C17" i="60"/>
  <c r="H17" i="60" s="1"/>
  <c r="G7" i="60"/>
  <c r="H7" i="60"/>
  <c r="G6" i="60"/>
  <c r="H6" i="60"/>
  <c r="G5" i="60"/>
  <c r="X19" i="59"/>
  <c r="R19" i="59"/>
  <c r="Q19" i="59"/>
  <c r="P19" i="59"/>
  <c r="N19" i="59"/>
  <c r="I19" i="59"/>
  <c r="H19" i="59"/>
  <c r="G19" i="59"/>
  <c r="F19" i="59"/>
  <c r="D19" i="59"/>
  <c r="C19" i="59"/>
  <c r="Y9" i="59"/>
  <c r="J9" i="59"/>
  <c r="E9" i="59"/>
  <c r="Y8" i="59"/>
  <c r="E8" i="59"/>
  <c r="Y7" i="59"/>
  <c r="O7" i="59"/>
  <c r="J7" i="59"/>
  <c r="E7" i="59"/>
  <c r="J30" i="58"/>
  <c r="G30" i="58"/>
  <c r="E28" i="58"/>
  <c r="J27" i="58"/>
  <c r="G27" i="58"/>
  <c r="J26" i="58"/>
  <c r="G26" i="58"/>
  <c r="J25" i="58"/>
  <c r="G25" i="58"/>
  <c r="G24" i="58"/>
  <c r="G23" i="58"/>
  <c r="K18" i="58"/>
  <c r="D18" i="58"/>
  <c r="M18" i="58" s="1"/>
  <c r="E20" i="58"/>
  <c r="M15" i="58"/>
  <c r="D14" i="58"/>
  <c r="M14" i="58" s="1"/>
  <c r="D13" i="58"/>
  <c r="M13" i="58"/>
  <c r="D11" i="58"/>
  <c r="M11" i="58" s="1"/>
  <c r="D10" i="58"/>
  <c r="D9" i="58"/>
  <c r="M9" i="58" s="1"/>
  <c r="D8" i="58"/>
  <c r="M8" i="58"/>
  <c r="D7" i="58"/>
  <c r="M7" i="58" s="1"/>
  <c r="D6" i="58"/>
  <c r="M6" i="58"/>
  <c r="I29" i="60"/>
  <c r="D29" i="60"/>
  <c r="D5" i="60"/>
  <c r="D5" i="63"/>
  <c r="H5" i="63"/>
  <c r="J6" i="62"/>
  <c r="I5" i="60"/>
  <c r="K9" i="59"/>
  <c r="H5" i="60"/>
  <c r="H29" i="60"/>
  <c r="I6" i="60"/>
  <c r="U9" i="59"/>
  <c r="V9" i="59"/>
  <c r="A26" i="60"/>
  <c r="A26" i="67"/>
  <c r="A26" i="68"/>
  <c r="A27" i="67"/>
  <c r="A3" i="66"/>
  <c r="A27" i="68"/>
  <c r="A3" i="64"/>
  <c r="A3" i="62"/>
  <c r="A3" i="59"/>
  <c r="A3" i="65"/>
  <c r="A3" i="63"/>
  <c r="A3" i="61"/>
  <c r="A3" i="60"/>
  <c r="A27" i="60" s="1"/>
  <c r="K8" i="59"/>
  <c r="K15" i="59"/>
  <c r="I34" i="60"/>
  <c r="V15" i="59"/>
  <c r="U15" i="59"/>
  <c r="D31" i="60"/>
  <c r="I31" i="60"/>
  <c r="D35" i="60"/>
  <c r="I35" i="60"/>
  <c r="D30" i="60"/>
  <c r="I30" i="60"/>
  <c r="D7" i="60"/>
  <c r="I7" i="60"/>
  <c r="D33" i="60"/>
  <c r="D6" i="60"/>
  <c r="I9" i="60"/>
  <c r="K7" i="59"/>
  <c r="V8" i="59"/>
  <c r="U8" i="59"/>
  <c r="I32" i="60"/>
  <c r="D32" i="60"/>
  <c r="U7" i="59"/>
  <c r="H17" i="62"/>
  <c r="J12" i="62"/>
  <c r="J17" i="62"/>
  <c r="V18" i="59" l="1"/>
  <c r="G17" i="60"/>
  <c r="U14" i="59"/>
  <c r="K19" i="59"/>
  <c r="H22" i="75"/>
  <c r="H30" i="75"/>
  <c r="H31" i="75"/>
  <c r="H29" i="75"/>
  <c r="H24" i="75"/>
  <c r="H32" i="75"/>
  <c r="H25" i="75"/>
  <c r="H28" i="75"/>
  <c r="H26" i="75"/>
  <c r="H27" i="75"/>
  <c r="H31" i="73"/>
  <c r="H9" i="73"/>
  <c r="H26" i="73"/>
  <c r="H48" i="75"/>
  <c r="H47" i="75"/>
  <c r="H46" i="75"/>
  <c r="H35" i="75"/>
  <c r="K12" i="59"/>
  <c r="P9" i="73"/>
  <c r="P19" i="73"/>
  <c r="P28" i="73"/>
  <c r="P38" i="73"/>
  <c r="P40" i="73"/>
  <c r="P31" i="73"/>
  <c r="P24" i="73"/>
  <c r="P16" i="73"/>
  <c r="P37" i="73"/>
  <c r="P10" i="73"/>
  <c r="P20" i="73"/>
  <c r="P29" i="73"/>
  <c r="P39" i="73"/>
  <c r="P30" i="73"/>
  <c r="P23" i="73"/>
  <c r="P14" i="73"/>
  <c r="P34" i="73"/>
  <c r="P26" i="73"/>
  <c r="P17" i="73"/>
  <c r="P11" i="73"/>
  <c r="P22" i="73"/>
  <c r="P41" i="73"/>
  <c r="P42" i="73"/>
  <c r="P25" i="73"/>
  <c r="P45" i="73"/>
  <c r="P46" i="73"/>
  <c r="P13" i="73"/>
  <c r="P33" i="73"/>
  <c r="P44" i="73"/>
  <c r="P36" i="73"/>
  <c r="P27" i="73"/>
  <c r="P15" i="73"/>
  <c r="G21" i="62"/>
  <c r="B20" i="58"/>
  <c r="K20" i="58" s="1"/>
  <c r="M20" i="58"/>
  <c r="E7" i="66"/>
  <c r="E8" i="66" s="1"/>
  <c r="H35" i="74"/>
  <c r="H36" i="74"/>
  <c r="H15" i="74"/>
  <c r="H16" i="74"/>
  <c r="H17" i="74"/>
  <c r="H18" i="74"/>
  <c r="H33" i="74"/>
  <c r="H11" i="74"/>
  <c r="M7" i="72"/>
  <c r="H11" i="75"/>
  <c r="H17" i="75"/>
  <c r="H15" i="75"/>
  <c r="H9" i="75"/>
  <c r="H44" i="75"/>
  <c r="H34" i="74"/>
  <c r="H41" i="74"/>
  <c r="H27" i="74"/>
  <c r="H25" i="74"/>
  <c r="H46" i="74"/>
  <c r="H21" i="74"/>
  <c r="H39" i="74"/>
  <c r="H24" i="74"/>
  <c r="H8" i="74"/>
  <c r="H23" i="74"/>
  <c r="H28" i="74"/>
  <c r="H40" i="74"/>
  <c r="H14" i="74"/>
  <c r="H32" i="74"/>
  <c r="H48" i="74"/>
  <c r="H10" i="74"/>
  <c r="H9" i="74"/>
  <c r="H45" i="74"/>
  <c r="H13" i="74"/>
  <c r="H37" i="74"/>
  <c r="H30" i="74"/>
  <c r="H26" i="74"/>
  <c r="H20" i="74"/>
  <c r="K16" i="58"/>
  <c r="J16" i="58"/>
  <c r="V12" i="59"/>
  <c r="U12" i="59"/>
  <c r="G28" i="58"/>
  <c r="H13" i="75"/>
  <c r="H10" i="75"/>
  <c r="H14" i="75"/>
  <c r="H20" i="75"/>
  <c r="H16" i="75"/>
  <c r="H34" i="75"/>
  <c r="H50" i="75"/>
  <c r="H39" i="75"/>
  <c r="B67" i="75"/>
  <c r="H36" i="75"/>
  <c r="H43" i="75"/>
  <c r="H19" i="75"/>
  <c r="H42" i="75"/>
  <c r="H41" i="75"/>
  <c r="H38" i="75"/>
  <c r="H37" i="75"/>
  <c r="H40" i="75"/>
  <c r="AF51" i="73"/>
  <c r="AF29" i="73"/>
  <c r="AF24" i="73"/>
  <c r="H37" i="73"/>
  <c r="G20" i="58"/>
  <c r="G24" i="78"/>
  <c r="AF46" i="73"/>
  <c r="AF27" i="73"/>
  <c r="AF40" i="73"/>
  <c r="AF44" i="73"/>
  <c r="AF25" i="73"/>
  <c r="AF42" i="73"/>
  <c r="AF41" i="73"/>
  <c r="AF23" i="73"/>
  <c r="AF15" i="73"/>
  <c r="AF45" i="73"/>
  <c r="AF17" i="73"/>
  <c r="AF39" i="73"/>
  <c r="AF50" i="73"/>
  <c r="AF9" i="73"/>
  <c r="AF13" i="73"/>
  <c r="AF34" i="73"/>
  <c r="AF11" i="73"/>
  <c r="AF37" i="73"/>
  <c r="AF10" i="73"/>
  <c r="AF31" i="73"/>
  <c r="AF22" i="73"/>
  <c r="AF26" i="73"/>
  <c r="AF28" i="73"/>
  <c r="AF30" i="73"/>
  <c r="AF14" i="73"/>
  <c r="AF33" i="73"/>
  <c r="AF16" i="73"/>
  <c r="AF36" i="73"/>
  <c r="AF19" i="73"/>
  <c r="X39" i="73"/>
  <c r="X20" i="73"/>
  <c r="X40" i="73"/>
  <c r="X27" i="73"/>
  <c r="X9" i="73"/>
  <c r="X15" i="73"/>
  <c r="X28" i="73"/>
  <c r="X34" i="73"/>
  <c r="X41" i="73"/>
  <c r="X51" i="73"/>
  <c r="X26" i="73"/>
  <c r="X33" i="73"/>
  <c r="X22" i="73"/>
  <c r="X16" i="73"/>
  <c r="X23" i="73"/>
  <c r="X36" i="73"/>
  <c r="X42" i="73"/>
  <c r="X13" i="73"/>
  <c r="X46" i="73"/>
  <c r="X14" i="73"/>
  <c r="X50" i="73"/>
  <c r="X29" i="73"/>
  <c r="X11" i="73"/>
  <c r="X17" i="73"/>
  <c r="X30" i="73"/>
  <c r="X37" i="73"/>
  <c r="X45" i="73"/>
  <c r="X31" i="73"/>
  <c r="X24" i="73"/>
  <c r="X19" i="73"/>
  <c r="X25" i="73"/>
  <c r="X38" i="73"/>
  <c r="P50" i="73"/>
  <c r="P51" i="73"/>
  <c r="H14" i="73"/>
  <c r="H41" i="73"/>
  <c r="H50" i="73"/>
  <c r="H27" i="73"/>
  <c r="H34" i="73"/>
  <c r="H40" i="73"/>
  <c r="H39" i="73"/>
  <c r="H42" i="73"/>
  <c r="H25" i="73"/>
  <c r="H33" i="73"/>
  <c r="H36" i="73"/>
  <c r="H23" i="73"/>
  <c r="H24" i="73"/>
  <c r="H45" i="73"/>
  <c r="H20" i="73"/>
  <c r="H28" i="73"/>
  <c r="H30" i="73"/>
  <c r="H15" i="73"/>
  <c r="H17" i="73"/>
  <c r="H51" i="73"/>
  <c r="H46" i="73"/>
  <c r="H16" i="73"/>
  <c r="H22" i="73"/>
  <c r="H10" i="73"/>
  <c r="H13" i="73"/>
  <c r="H19" i="73"/>
  <c r="H11" i="73"/>
  <c r="H38" i="73"/>
  <c r="H44" i="73"/>
  <c r="H29" i="73"/>
  <c r="G8" i="72"/>
  <c r="U17" i="59" l="1"/>
  <c r="U19" i="59" s="1"/>
  <c r="V17" i="59"/>
  <c r="D13" i="65"/>
  <c r="E13" i="65" s="1"/>
  <c r="B13" i="63"/>
  <c r="B13" i="60"/>
  <c r="B37" i="60"/>
  <c r="Y15" i="59"/>
  <c r="J21" i="62"/>
  <c r="E12" i="65"/>
  <c r="M16" i="58"/>
  <c r="D65" i="75"/>
  <c r="D67" i="75" s="1"/>
  <c r="K8" i="72"/>
  <c r="J8" i="72"/>
  <c r="M8" i="72" s="1"/>
  <c r="G54" i="78"/>
  <c r="G20" i="71"/>
  <c r="I13" i="60" l="1"/>
  <c r="D13" i="60"/>
  <c r="B36" i="60"/>
  <c r="B12" i="60"/>
  <c r="B12" i="63"/>
  <c r="Y14" i="59"/>
  <c r="V13" i="59"/>
  <c r="S13" i="59"/>
  <c r="J23" i="58"/>
  <c r="J28" i="58" s="1"/>
  <c r="D17" i="65" l="1"/>
  <c r="E17" i="65" s="1"/>
  <c r="Y19" i="59"/>
  <c r="G17" i="65" s="1"/>
  <c r="B17" i="60"/>
  <c r="B17" i="63"/>
  <c r="I12" i="60"/>
  <c r="D12" i="60"/>
  <c r="D17" i="63" l="1"/>
  <c r="I17" i="60"/>
  <c r="D17" i="60"/>
  <c r="I41" i="60" l="1"/>
  <c r="D41" i="60"/>
  <c r="V16" i="59" l="1"/>
  <c r="S16" i="59"/>
  <c r="V7" i="59"/>
  <c r="V19" i="59" s="1"/>
  <c r="T19" i="59"/>
  <c r="S7" i="59"/>
  <c r="S19" i="59" s="1"/>
</calcChain>
</file>

<file path=xl/sharedStrings.xml><?xml version="1.0" encoding="utf-8"?>
<sst xmlns="http://schemas.openxmlformats.org/spreadsheetml/2006/main" count="2336" uniqueCount="751">
  <si>
    <t xml:space="preserve"> Energy Savings Assistance Program Table 1 -  Expenses</t>
  </si>
  <si>
    <t>Southern California Edison</t>
  </si>
  <si>
    <t>Through November 2021</t>
  </si>
  <si>
    <t>Authorized Budget [1]</t>
  </si>
  <si>
    <t>Current Month Expenses</t>
  </si>
  <si>
    <t>Year to Date Expenses</t>
  </si>
  <si>
    <t>% of Budget Spent YTD</t>
  </si>
  <si>
    <t>ESA Program:</t>
  </si>
  <si>
    <t>Electric</t>
  </si>
  <si>
    <t>Gas</t>
  </si>
  <si>
    <t>Total</t>
  </si>
  <si>
    <t>Energy Efficiency</t>
  </si>
  <si>
    <t>EE Subtotal (A+B)</t>
  </si>
  <si>
    <t>EE  (A) [2]</t>
  </si>
  <si>
    <t xml:space="preserve"> </t>
  </si>
  <si>
    <t>EE-MF (B)</t>
  </si>
  <si>
    <t>Training Center</t>
  </si>
  <si>
    <t>Workforce Education and Training</t>
  </si>
  <si>
    <t>Inspections</t>
  </si>
  <si>
    <t>Marketing and Outreach</t>
  </si>
  <si>
    <t>Statewide Marketing and Outreach</t>
  </si>
  <si>
    <t>Studies</t>
  </si>
  <si>
    <t>Regulatory Compliance</t>
  </si>
  <si>
    <t>General Administration</t>
  </si>
  <si>
    <t>SPOC</t>
  </si>
  <si>
    <t>CPUC Energy Division</t>
  </si>
  <si>
    <t>Subtotal - Admin</t>
  </si>
  <si>
    <t>Program Total</t>
  </si>
  <si>
    <t>Staff Proposal Pilot Total</t>
  </si>
  <si>
    <t>Portfolio Total</t>
  </si>
  <si>
    <t>Funded Outside of ESA Program Budget</t>
  </si>
  <si>
    <t>Indirect Costs</t>
  </si>
  <si>
    <t>NGAT Costs</t>
  </si>
  <si>
    <t>[1] Reflects the authorized 2021 Program Year budget approved in CPUC Decision 21-06-015, June 13, 2021.</t>
  </si>
  <si>
    <t>[2] Includes applicable Contractor Advanced Payments.</t>
  </si>
  <si>
    <t>[3]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</si>
  <si>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[X] Please indicate whether authorized budget includes shifted funds from previous  years and/or prior program cycles.  (Yes or No )  If yes, please specify amount, date fund-shifting activity occurred, date of fund-shifting request and related approval is applicable.</t>
  </si>
  <si>
    <t>Note: Any required corrections/adjustments are reported herein and supersede results reported in prior months and may reflect YTD adjustments.</t>
  </si>
  <si>
    <t> Energy Savings Assistance Program Table 1A - Expenses Funded From 2009-2016 "Unspent ESA Program Funds"</t>
  </si>
  <si>
    <t>Proposed Budget [1]</t>
  </si>
  <si>
    <t>Multi-Family Common Area Measures</t>
  </si>
  <si>
    <t>TOTAL PROGRAM BUDGET/EXPENSES</t>
  </si>
  <si>
    <t xml:space="preserve">NOTE: Any required corrections/adjustments are reported herein and supersede results reported in prior months and may reflect YTD adjustments. </t>
  </si>
  <si>
    <t>[1] Proposed budget based on SCE's Advice Letter 4552-E, submitted on August 2, 2021.  Column will be re-labelled "Authorized Budget" once the budget is approved.</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</si>
  <si>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</si>
  <si>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</si>
  <si>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</si>
  <si>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</si>
  <si>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</si>
  <si>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[5]</t>
  </si>
  <si>
    <t>Year-To-Date Completed &amp; Expensed Installation</t>
  </si>
  <si>
    <t>Measures</t>
  </si>
  <si>
    <t>Units</t>
  </si>
  <si>
    <t>Quantity Installed</t>
  </si>
  <si>
    <t>kWh [4] (Annual)</t>
  </si>
  <si>
    <t>kW [4] (Annual)</t>
  </si>
  <si>
    <t>Therms [4] (Annual)</t>
  </si>
  <si>
    <t>Expenses ($)</t>
  </si>
  <si>
    <t>% of Expenditure</t>
  </si>
  <si>
    <t>kWh[4] (Annual)</t>
  </si>
  <si>
    <t>kW[4] (Annual)</t>
  </si>
  <si>
    <t>Therms[4] (Annual)</t>
  </si>
  <si>
    <t xml:space="preserve">Expenses ($) </t>
  </si>
  <si>
    <t>Appliances</t>
  </si>
  <si>
    <t xml:space="preserve"> (K+S)</t>
  </si>
  <si>
    <t>(L+T)</t>
  </si>
  <si>
    <t>(M+U)</t>
  </si>
  <si>
    <t>(N+V)</t>
  </si>
  <si>
    <t>(O+W)</t>
  </si>
  <si>
    <t>High Efficiency Clothes Washer</t>
  </si>
  <si>
    <t>Home</t>
  </si>
  <si>
    <t/>
  </si>
  <si>
    <t xml:space="preserve">Refrigerators </t>
  </si>
  <si>
    <t>Freezers</t>
  </si>
  <si>
    <t>Each</t>
  </si>
  <si>
    <t>Domestic Hot Water</t>
  </si>
  <si>
    <t>Other Hot Water</t>
  </si>
  <si>
    <t>Tank and Pipe Insulation</t>
  </si>
  <si>
    <t>Thermostatic Shower Valves Combined</t>
  </si>
  <si>
    <t>Water Heater Repair/Replacement</t>
  </si>
  <si>
    <t>Thermostatic Shower Valve</t>
  </si>
  <si>
    <t>Enclosure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</si>
  <si>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</si>
  <si>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</si>
  <si>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</si>
  <si>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</si>
  <si>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</si>
  <si>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</si>
  <si>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</si>
  <si>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</si>
  <si>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</si>
  <si>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</si>
  <si>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</si>
  <si>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</si>
  <si>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</si>
  <si>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</si>
  <si>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</si>
  <si>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</si>
  <si>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</si>
  <si>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</si>
  <si>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</si>
  <si>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</si>
  <si>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</si>
  <si>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</si>
  <si>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</si>
  <si>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</si>
  <si>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Miscellaneous</t>
  </si>
  <si>
    <t>Pool Pumps</t>
  </si>
  <si>
    <t>Smart Power Strips - Tier 1</t>
  </si>
  <si>
    <t>Smart Power Strips - Tier 2</t>
  </si>
  <si>
    <t>Pilots</t>
  </si>
  <si>
    <t>Customer Enrollment</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</si>
  <si>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</si>
  <si>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</si>
  <si>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</si>
  <si>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</si>
  <si>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</si>
  <si>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</si>
  <si>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</si>
  <si>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</si>
  <si>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</si>
  <si>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</si>
  <si>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</si>
  <si>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</si>
  <si>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</si>
  <si>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</si>
  <si>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</si>
  <si>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</si>
  <si>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</si>
  <si>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</si>
  <si>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</si>
  <si>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authorized 2021 Program Year budget approved in CPUC decision 21-06-015, June 13, 2021.</t>
  </si>
  <si>
    <t xml:space="preserve">[4]  Savings are based on DNV/GL Impact Evaluation Program Years 2015-2017 for measures studied by that evaluation.  Savings for all other measures are based on SCE or Statewide Work Papers. </t>
  </si>
  <si>
    <t xml:space="preserve">[5] Data for Aliso Canyon includes "First Touches and Re-Treatments".  </t>
  </si>
  <si>
    <t>Note: Costs exclude support costs that are included in Table 1; excludes costs for common area measures, refer to ESA Table 2B.</t>
  </si>
  <si>
    <t>Energy Savings Assistance Program Table 2A</t>
  </si>
  <si>
    <t>ESA Program - CSD Leveraging</t>
  </si>
  <si>
    <t>kWh[3] (Annual)</t>
  </si>
  <si>
    <t>kW[3] (Annual)</t>
  </si>
  <si>
    <t>Therms[3] (Annual)</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</si>
  <si>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</si>
  <si>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</si>
  <si>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</si>
  <si>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</si>
  <si>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</si>
  <si>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</si>
  <si>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</si>
  <si>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</si>
  <si>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</si>
  <si>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</si>
  <si>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</si>
  <si>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</si>
  <si>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</si>
  <si>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</si>
  <si>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</si>
  <si>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</si>
  <si>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</si>
  <si>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</si>
  <si>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</si>
  <si>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</si>
  <si>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</si>
  <si>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</si>
  <si>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</si>
  <si>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</si>
  <si>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</si>
  <si>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</si>
  <si>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</si>
  <si>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</si>
  <si>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</si>
  <si>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</si>
  <si>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</si>
  <si>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 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</si>
  <si>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</si>
  <si>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</si>
  <si>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</si>
  <si>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</si>
  <si>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</si>
  <si>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</si>
  <si>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</si>
  <si>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</si>
  <si>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</si>
  <si>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t>
  </si>
  <si>
    <t>MF Room A/C Replacement</t>
  </si>
  <si>
    <t xml:space="preserve">MF Smart Thermostat </t>
  </si>
  <si>
    <t xml:space="preserve">MF Lighting </t>
  </si>
  <si>
    <t xml:space="preserve">MF Ext Parking Lot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</si>
  <si>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</si>
  <si>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</si>
  <si>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</si>
  <si>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</si>
  <si>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</si>
  <si>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</si>
  <si>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</si>
  <si>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</si>
  <si>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</si>
  <si>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</si>
  <si>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Miscellaneous</t>
  </si>
  <si>
    <t>MF New - Smart Power Strips - Tier 2</t>
  </si>
  <si>
    <t>MF Pool Pumps</t>
  </si>
  <si>
    <t>MF Smart Power Strips - Tier 1</t>
  </si>
  <si>
    <t>MF CAM Enrollment Fees</t>
  </si>
  <si>
    <t>MF Enrollment Fees</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</si>
  <si>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</si>
  <si>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</si>
  <si>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</si>
  <si>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</si>
  <si>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</si>
  <si>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</si>
  <si>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</si>
  <si>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</si>
  <si>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</si>
  <si>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</si>
  <si>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</si>
  <si>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</si>
  <si>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</si>
  <si>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</si>
  <si>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</si>
  <si>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</si>
  <si>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</si>
  <si>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8. MF lighting also includes occupancy sensors.</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</si>
  <si>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</si>
  <si>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</si>
  <si>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</si>
  <si>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</si>
  <si>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</si>
  <si>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</si>
  <si>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</si>
  <si>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</si>
  <si>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</si>
  <si>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Lighting</t>
  </si>
  <si>
    <t>MF Ext Parking Lot</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</si>
  <si>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</si>
  <si>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</si>
  <si>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</si>
  <si>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</si>
  <si>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</si>
  <si>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</si>
  <si>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</si>
  <si>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</si>
  <si>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</si>
  <si>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</si>
  <si>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</si>
  <si>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</si>
  <si>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</si>
  <si>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</si>
  <si>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</si>
  <si>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</si>
  <si>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</si>
  <si>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</si>
  <si>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</si>
  <si>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</si>
  <si>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</si>
  <si>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</si>
  <si>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</si>
  <si>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</si>
  <si>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</si>
  <si>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</si>
  <si>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</si>
  <si>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</si>
  <si>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</si>
  <si>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</si>
  <si>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</si>
  <si>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</si>
  <si>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</si>
  <si>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</si>
  <si>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</si>
  <si>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</si>
  <si>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</si>
  <si>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</si>
  <si>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</si>
  <si>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</si>
  <si>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</si>
  <si>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</si>
  <si>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</si>
  <si>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</si>
  <si>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</si>
  <si>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</si>
  <si>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 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</si>
  <si>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</si>
  <si>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</si>
  <si>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</si>
  <si>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</si>
  <si>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</si>
  <si>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</si>
  <si>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</si>
  <si>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</si>
  <si>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</si>
  <si>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</si>
  <si>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</si>
  <si>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</si>
  <si>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 [1]</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</si>
  <si>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</si>
  <si>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</si>
  <si>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</si>
  <si>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</si>
  <si>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</si>
  <si>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</si>
  <si>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</si>
  <si>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</si>
  <si>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</si>
  <si>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</si>
  <si>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</si>
  <si>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</si>
  <si>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</si>
  <si>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</si>
  <si>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</si>
  <si>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</si>
  <si>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</si>
  <si>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</si>
  <si>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</si>
  <si>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</si>
  <si>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</si>
  <si>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</si>
  <si>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</si>
  <si>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[1] The YTD data in this table is effective from July, 2021 due to the start of the new 2021 Program Cycle.</t>
  </si>
  <si>
    <t>Energy Savings Assistance Program Table 5 - Energy Savings Assistance Program Customer Summary [1]</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</si>
  <si>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</si>
  <si>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</si>
  <si>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</si>
  <si>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</si>
  <si>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</si>
  <si>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</si>
  <si>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</si>
  <si>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</si>
  <si>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</si>
  <si>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</si>
  <si>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</si>
  <si>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</si>
  <si>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</si>
  <si>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</si>
  <si>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</si>
  <si>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</si>
  <si>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</si>
  <si>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</si>
  <si>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</si>
  <si>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</si>
  <si>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</si>
  <si>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</si>
  <si>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</si>
  <si>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</si>
  <si>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</si>
  <si>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</si>
  <si>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</si>
  <si>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</si>
  <si>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</si>
  <si>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</si>
  <si>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</si>
  <si>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[1] The YTD data in these tables is effective from July, 2021 due to the start of the new 2021 Program Cycle.</t>
  </si>
  <si>
    <t>YTD Total Energy Impacts for all fuel types should equal YTD energy impacts that are reported every month Table 2B.</t>
  </si>
  <si>
    <t>Energy Savings Assistance Program Table 6 - Expenditures for Pilots and Studies [1]</t>
  </si>
  <si>
    <t>Authorized Funding [2]</t>
  </si>
  <si>
    <t>Total Expenses</t>
  </si>
  <si>
    <t>% of Budget Expensed</t>
  </si>
  <si>
    <t>Building Electrification Retrofit Pilot</t>
  </si>
  <si>
    <t>Clean Energy Homes New Construction Pilot</t>
  </si>
  <si>
    <t>Plus/Deep Pilot</t>
  </si>
  <si>
    <t>Total Pilots</t>
  </si>
  <si>
    <t>2022 Low Income Needs Assessment (LINA) Study [3]</t>
  </si>
  <si>
    <t>2022 LINA - ESA Allocation</t>
  </si>
  <si>
    <t>2022 LINA - CARE Allocation</t>
  </si>
  <si>
    <t>Rapid Feedback Research and Analysis - (2021-2026 Funding)</t>
  </si>
  <si>
    <t>Multifamily CAM Process Evaluation [4]</t>
  </si>
  <si>
    <t>Impact Evaluation Studies (2-4 Studies)</t>
  </si>
  <si>
    <t>Process Evaluation Studies (1-4 Studies)</t>
  </si>
  <si>
    <t>2025 Low Income Needs Assessment (LINA) Study</t>
  </si>
  <si>
    <t>2025 LINA - ESA Allocation</t>
  </si>
  <si>
    <t>2025 LINA - CARE Allocation</t>
  </si>
  <si>
    <t>2028 Low Income Needs Assessment (LINA) Study</t>
  </si>
  <si>
    <t>2028 LINA - ESA Allocation</t>
  </si>
  <si>
    <t>2028 LINA - CARE Allocation</t>
  </si>
  <si>
    <t>Non Energy Benefits Study</t>
  </si>
  <si>
    <t>Statewide CARE-ESA Categorical Study [5]</t>
  </si>
  <si>
    <t>Categorical Study - ESA Allocation</t>
  </si>
  <si>
    <t>Categorical Study - CARE Allocation</t>
  </si>
  <si>
    <t>Discretionary [6]</t>
  </si>
  <si>
    <t>Total Studies</t>
  </si>
  <si>
    <t>[1] Funding for studies is not solely supported via the ESA program budget; some studies are jointly supported via the CARE budget.</t>
  </si>
  <si>
    <t>[2] Authorized per D.21-06-015. Funds for pilots and studies may be rolled over to the next program year or borrowed from a future program year within the cycle, to allow for flexibility in scheduling changes with these efforts. Funding amounts listed reflect SCE's 30% allocation among the IOUs. Final authorized budgets may be adjusted by the ESA/CARE Studies Working Group per D.21-06-015.</t>
  </si>
  <si>
    <t>[3] Advice letter approved Joint Utilities' 2022 LINA Study for $500,000. SCE holds the statewide contract for this co-funded study.  NOTE:  Year to date expenses and budget expensed reflects project total (not SCE only).  The other IOUs have not been fully cross-billed. SCE's 30% allocation is $150,000, funded 50/50 via the ESA and CARE budgets. The 2022 LINA commenced in January 2021. The Joint Utilities would carry over committed, unspent 2021 LINA funding forward to 2022 and until the study is completed.</t>
  </si>
  <si>
    <t xml:space="preserve">[4] Advice letter approved on January 21, 2021, and authorized $90,000 shift from the MF Adminstration to Studies for the MF CAM Process Evaluation; funding source is 100% ESA. PG&amp;E holds the statewide contract for this co-funded study. The study commenced in July 2021. The Joint Utilities will carry over committed, unspent 2021 funding forward to 2022 and until the study is completed.  </t>
  </si>
  <si>
    <t>[5] Authorized per D.21-06-015, the Categorical Study will be funded 50/50 via the ESA and CARE budgets.</t>
  </si>
  <si>
    <t>[6] Authorized per D.21-06-015, for each IOU to use for IOU-specific studies as needed. Unused annual budget may be carried forward until the end of the cycle.</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</si>
  <si>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</si>
  <si>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</si>
  <si>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</si>
  <si>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</si>
  <si>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</si>
  <si>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</si>
  <si>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</si>
  <si>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</si>
  <si>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</si>
  <si>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</si>
  <si>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</si>
  <si>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</si>
  <si>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</si>
  <si>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</si>
  <si>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</si>
  <si>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</si>
  <si>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</si>
  <si>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</si>
  <si>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</si>
  <si>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</si>
  <si>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</si>
  <si>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</si>
  <si>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 [6]</t>
  </si>
  <si>
    <t>Total Advances Outstanding</t>
  </si>
  <si>
    <t>IOUs - Do not delete footnotes 1-5 below.</t>
  </si>
  <si>
    <t>[1] Contractor labor and labor-related costs.  Post-Pandemic Return to Service (PPRS) credit eligible. Based on number of contractors eligible for PPRS credit as of last calendar day of a given month.</t>
  </si>
  <si>
    <t>[2] 40% for PPRS credit calculation from Joint Tier 2 Advice Letter 5654-G filed on June 29, 2020</t>
  </si>
  <si>
    <t>[3] For work performed during PPRS credit-earning period, for contractors receiving advances. SCE's PPRS credit-earning period is from December 1, 2020 to May 31, 2021. (Dates will vary by IOU based on start of PPRS credit earnings period.) Only includes contractors eligible for PPRS credit as of  the reporting month.</t>
  </si>
  <si>
    <t>[4] Based on total monthly contractor invoices, up to maximum allowable for each contractor. Contractors who are not eligible for PPRS credit as of reporting month have a maximum allowable amount of 0.</t>
  </si>
  <si>
    <t xml:space="preserve">[5] Credits may be applied at a later date than earned depending on the contractor repayment schedule.  </t>
  </si>
  <si>
    <t xml:space="preserve">[6] Includes repayments processed for which PPRS credits were not applied, including contractor payments returned unused  or duplicate payments received from other funding sources.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</si>
  <si>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</si>
  <si>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</si>
  <si>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2021 Authorized Budget</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</si>
  <si>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</si>
  <si>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</si>
  <si>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</si>
  <si>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</si>
  <si>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</si>
  <si>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</si>
  <si>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</si>
  <si>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</si>
  <si>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</si>
  <si>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</si>
  <si>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</si>
  <si>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</si>
  <si>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</si>
  <si>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</si>
  <si>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</si>
  <si>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</si>
  <si>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</si>
  <si>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</si>
  <si>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</si>
  <si>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authorized 2021 H1 bridge funding amounts.</t>
  </si>
  <si>
    <t>[3] Monthly and year-to-date expenses data was obtained from SAP database.</t>
  </si>
  <si>
    <t xml:space="preserve">[4] Total costs settled to prior cycle CARE accounting are not addressed in CARE Table 1. </t>
  </si>
  <si>
    <t>[5] Negative amounts reflect reversal of December 2020 accruals</t>
  </si>
  <si>
    <t>NOTE:  Any required corrections/adjustments are reported herein and supersede results reported in prior months and may reflect YTD adjustments.</t>
  </si>
  <si>
    <t>CARE Table 2 - Enrollment, Recertification, Attrition, &amp; Penetration</t>
  </si>
  <si>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</si>
  <si>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</si>
  <si>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</si>
  <si>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</si>
  <si>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</si>
  <si>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</si>
  <si>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</si>
  <si>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</si>
  <si>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</si>
  <si>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</si>
  <si>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</si>
  <si>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</si>
  <si>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</si>
  <si>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</si>
  <si>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</si>
  <si>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</si>
  <si>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</si>
  <si>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</si>
  <si>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</si>
  <si>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</si>
  <si>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</si>
  <si>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</si>
  <si>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</si>
  <si>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</si>
  <si>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</si>
  <si>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</si>
  <si>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</si>
  <si>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</si>
  <si>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</si>
  <si>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</si>
  <si>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</si>
  <si>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</si>
  <si>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</si>
  <si>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</si>
  <si>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</si>
  <si>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t>5 Recertification results include volumes for COVID-19 protections and reinstatements.</t>
  </si>
  <si>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</si>
  <si>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</si>
  <si>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</si>
  <si>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</si>
  <si>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</si>
  <si>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</si>
  <si>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</si>
  <si>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</si>
  <si>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</si>
  <si>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</si>
  <si>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</si>
  <si>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</si>
  <si>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</si>
  <si>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t xml:space="preserve">Note:  Any required corrections/adjustments are reported herein and supersede results reported in prior months and may reflect YTD adjustments. </t>
  </si>
  <si>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</si>
  <si>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</si>
  <si>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</si>
  <si>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</si>
  <si>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</si>
  <si>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</si>
  <si>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t xml:space="preserve">4 Percentage of customers dropped compared to the total participants requested to provide verification in that month. </t>
  </si>
  <si>
    <t>Note:  Any required corrections/adjustments are reported herein and supersede results reported in prior months and may reflect YTD adjustments.</t>
  </si>
  <si>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</si>
  <si>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</si>
  <si>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</si>
  <si>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</si>
  <si>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</si>
  <si>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</si>
  <si>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</si>
  <si>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</si>
  <si>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</si>
  <si>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</si>
  <si>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</si>
  <si>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</si>
  <si>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</si>
  <si>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</si>
  <si>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</si>
  <si>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</si>
  <si>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</si>
  <si>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</si>
  <si>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</si>
  <si>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</si>
  <si>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</si>
  <si>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t xml:space="preserve">* Estimated eligible households is updated using the Athens Research dataset provided in Februrary 2021.
</t>
  </si>
  <si>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</si>
  <si>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</si>
  <si>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</si>
  <si>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</si>
  <si>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</si>
  <si>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</si>
  <si>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</si>
  <si>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</si>
  <si>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</si>
  <si>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</si>
  <si>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</si>
  <si>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</si>
  <si>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5 Recertification results include volumes for COVID-19 protections and reinstatements.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</si>
  <si>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</si>
  <si>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</si>
  <si>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</si>
  <si>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</si>
  <si>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</si>
  <si>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</si>
  <si>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</si>
  <si>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</si>
  <si>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</si>
  <si>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</si>
  <si>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</si>
  <si>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</si>
  <si>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</si>
  <si>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</si>
  <si>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</si>
  <si>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</si>
  <si>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</si>
  <si>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</si>
  <si>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</si>
  <si>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</si>
  <si>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</si>
  <si>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BETHEL BAPTIST CHURCH</t>
  </si>
  <si>
    <t>DELHI CENTER</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</si>
  <si>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</si>
  <si>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</si>
  <si>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</si>
  <si>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</si>
  <si>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</si>
  <si>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</si>
  <si>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</si>
  <si>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</si>
  <si>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</si>
  <si>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</si>
  <si>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</si>
  <si>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</si>
  <si>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</si>
  <si>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</si>
  <si>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</si>
  <si>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</si>
  <si>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</si>
  <si>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</si>
  <si>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</si>
  <si>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</si>
  <si>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</si>
  <si>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</si>
  <si>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</si>
  <si>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</si>
  <si>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</si>
  <si>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 OF COMMERCE</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</si>
  <si>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</si>
  <si>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</si>
  <si>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</si>
  <si>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</si>
  <si>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</si>
  <si>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</si>
  <si>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</si>
  <si>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</si>
  <si>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</si>
  <si>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</si>
  <si>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</si>
  <si>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</si>
  <si>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</si>
  <si>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</si>
  <si>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</si>
  <si>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</si>
  <si>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</si>
  <si>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</si>
  <si>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</si>
  <si>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</si>
  <si>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</si>
  <si>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</si>
  <si>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</si>
  <si>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</si>
  <si>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</si>
  <si>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</si>
  <si>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</si>
  <si>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t>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</si>
  <si>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</si>
  <si>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</si>
  <si>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</si>
  <si>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</si>
  <si>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</si>
  <si>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</si>
  <si>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</si>
  <si>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</si>
  <si>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</si>
  <si>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</si>
  <si>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</si>
  <si>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</si>
  <si>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2021 Budget</t>
  </si>
  <si>
    <t>Expenses Since Jan. 1, 2021</t>
  </si>
  <si>
    <t>% of 2021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</si>
  <si>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</si>
  <si>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</si>
  <si>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</si>
  <si>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</si>
  <si>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</si>
  <si>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</si>
  <si>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</si>
  <si>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</si>
  <si>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</si>
  <si>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</si>
  <si>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</si>
  <si>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</si>
  <si>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</si>
  <si>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</si>
  <si>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</si>
  <si>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</si>
  <si>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</si>
  <si>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</si>
  <si>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</si>
  <si>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</si>
  <si>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</si>
  <si>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2018-05-02</t>
  </si>
  <si>
    <t>Chinese/Cantonese</t>
  </si>
  <si>
    <t xml:space="preserve">Energy Assistance Fund Application
Educated on Energy Efficiency/ Conservation
Educated on Energy Assistance Programs
</t>
  </si>
  <si>
    <t>Not applicable</t>
  </si>
  <si>
    <t>Recertification and Verification Processing</t>
  </si>
  <si>
    <t>Not Applicable</t>
  </si>
  <si>
    <t>2018-05-23</t>
  </si>
  <si>
    <t>Vietnamese</t>
  </si>
  <si>
    <t xml:space="preserve">HEAP/LiHeap Application Assistance
Educated on Energy Assistance Programs
</t>
  </si>
  <si>
    <t>Data Sharing</t>
  </si>
  <si>
    <t>Meeting with client.</t>
  </si>
  <si>
    <t>2018-05-22</t>
  </si>
  <si>
    <t>Korean</t>
  </si>
  <si>
    <t xml:space="preserve">HEAP/LiHeap Application Assistance
</t>
  </si>
  <si>
    <t>Spanish</t>
  </si>
  <si>
    <t xml:space="preserve">HEAP/LiHeap Application Assistance
Set Up/Change Payment Plan
</t>
  </si>
  <si>
    <t>Internet Enrollments</t>
  </si>
  <si>
    <t>2018-05-16</t>
  </si>
  <si>
    <t xml:space="preserve">Energy Assistance Fund Application
Educated on Energy Efficiency/ Conservation
</t>
  </si>
  <si>
    <t>VRU Enrollments</t>
  </si>
  <si>
    <t>2018-05-11</t>
  </si>
  <si>
    <t xml:space="preserve">Medical Baseline Application Assistance 
Educated on Medical Baseline
</t>
  </si>
  <si>
    <t>2018-05-03</t>
  </si>
  <si>
    <t xml:space="preserve">Educated on CARE/FERA
Changes to Account
</t>
  </si>
  <si>
    <t>Capitation Agency</t>
  </si>
  <si>
    <t>2018-05-15</t>
  </si>
  <si>
    <t xml:space="preserve">HEAP/LiHeap Application Assistance
Bill Education
Educated on Energy Assistance Programs
</t>
  </si>
  <si>
    <t>2018-05-07</t>
  </si>
  <si>
    <t>Special Projects</t>
  </si>
  <si>
    <t>2018-05-04</t>
  </si>
  <si>
    <t xml:space="preserve">ESAP Application Assistance 
</t>
  </si>
  <si>
    <t>English</t>
  </si>
  <si>
    <t xml:space="preserve">Set Up/Change Payment Plan
</t>
  </si>
  <si>
    <t>2018-05-18</t>
  </si>
  <si>
    <t xml:space="preserve">HEAP/LiHeap Application Assistance
Educated on Energy Efficiency/ Conservation
</t>
  </si>
  <si>
    <t>Call Center</t>
  </si>
  <si>
    <t>2018-05-10</t>
  </si>
  <si>
    <t>Samoan</t>
  </si>
  <si>
    <t>2018-05-08</t>
  </si>
  <si>
    <t xml:space="preserve">Set Up/Change Payment Extension
</t>
  </si>
  <si>
    <t>2018-05-14</t>
  </si>
  <si>
    <t xml:space="preserve">Set Up/Change Payment Extension
Set Up/Change Payment Plan
</t>
  </si>
  <si>
    <t xml:space="preserve">Changes to Account
</t>
  </si>
  <si>
    <t>2018-05-30</t>
  </si>
  <si>
    <t xml:space="preserve">ESAP Application Assistance 
Educated on CARE/FERA
</t>
  </si>
  <si>
    <t xml:space="preserve">ESAP Application Assistance 
Set Up/Change Payment Extension
Set Up/Change Payment Plan
</t>
  </si>
  <si>
    <t>2018-05-09</t>
  </si>
  <si>
    <t>2018-05-21</t>
  </si>
  <si>
    <t>2018-05-25</t>
  </si>
  <si>
    <t xml:space="preserve">HEAP/LiHeap Application Assistance
Educated on Avoiding Disconnection
Educated on Energy Assistance Programs
</t>
  </si>
  <si>
    <t>Data sharing</t>
  </si>
  <si>
    <t>2018-04-30</t>
  </si>
  <si>
    <t>2018-05-01</t>
  </si>
  <si>
    <t>2018-04-17</t>
  </si>
  <si>
    <t xml:space="preserve">Energy Assistance Fund Application
</t>
  </si>
  <si>
    <t>2018-04-25</t>
  </si>
  <si>
    <t>HEAP/LiHeap Application Assistance</t>
  </si>
  <si>
    <t>Other Source</t>
  </si>
  <si>
    <t>2018-04-02</t>
  </si>
  <si>
    <t>Mandarin</t>
  </si>
  <si>
    <t>Energy Assistance Fund Application</t>
  </si>
  <si>
    <t>2018-04-10</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</si>
  <si>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</si>
  <si>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</si>
  <si>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</si>
  <si>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</si>
  <si>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</si>
  <si>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</si>
  <si>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</si>
  <si>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</si>
  <si>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</si>
  <si>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</si>
  <si>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</si>
  <si>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</si>
  <si>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</si>
  <si>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</si>
  <si>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</si>
  <si>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</si>
  <si>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</si>
  <si>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</si>
  <si>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</si>
  <si>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</si>
  <si>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</si>
  <si>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</si>
  <si>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</si>
  <si>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</si>
  <si>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</si>
  <si>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</si>
  <si>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</si>
  <si>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</si>
  <si>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</si>
  <si>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</si>
  <si>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</si>
  <si>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</si>
  <si>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</si>
  <si>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</si>
  <si>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</si>
  <si>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</si>
  <si>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</si>
  <si>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</si>
  <si>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</si>
  <si>
    <t>A</t>
  </si>
  <si>
    <t>7. All savings are calculated based on SCE or Statewide Work Papers, or proxy values from most recent ESA Program Impact Evaluation for limited instances where no workpapers exist pending results from next impact evaluation including MF CAM measures</t>
  </si>
  <si>
    <t>[3] Savings are based on DNV/GL Impact Evaluation Program Years 2015-2017 for measures studied by that evaluation.  Savings for all other measures are based on SCE or Statewide Work Papers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</si>
</sst>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0.000_);\(#,##0.000\)"/>
    <numFmt numFmtId="179" formatCode="[$-10409]#,##0;\-#,##0;&quot;&quot;"/>
    <numFmt numFmtId="180" formatCode="[$-409]mmm\-yy;@"/>
    <numFmt numFmtId="181" formatCode="0.0"/>
    <numFmt numFmtId="182" formatCode="&quot;$&quot;#,##0.00"/>
    <numFmt numFmtId="183" formatCode="_(&quot;$&quot;* #,##0.00_);_(&quot;$&quot;* \(#,##0.00\);_(&quot;$&quot;* &quot;-&quot;_);_(@_)"/>
    <numFmt numFmtId="184" formatCode="\$#,##0"/>
    <numFmt numFmtId="185" formatCode="_(&quot;$&quot;* #,##0.000_);_(&quot;$&quot;* \(#,##0.000\);_(&quot;$&quot;* &quot;-&quot;_);_(@_)"/>
    <numFmt numFmtId="186" formatCode="0.000%"/>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b/>
      <sz val="10"/>
      <color rgb="FFFF0000"/>
      <name val="Arial"/>
      <family val="2"/>
    </font>
    <font>
      <u/>
      <sz val="10"/>
      <color theme="10"/>
      <name val="Arial"/>
      <family val="2"/>
    </font>
    <font>
      <strike/>
      <sz val="10"/>
      <name val="Arial"/>
      <family val="2"/>
    </font>
    <font>
      <sz val="11"/>
      <color rgb="FF000000"/>
      <name val="Calibri"/>
      <family val="2"/>
      <scheme val="minor"/>
    </font>
    <font>
      <sz val="10"/>
      <color rgb="FF000000"/>
      <name val="Arial"/>
      <family val="2"/>
    </font>
    <font>
      <sz val="10"/>
      <color rgb="FF4D4D4D"/>
      <name val="Calibri"/>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
      <sz val="12"/>
      <name val="Calibri"/>
      <family val="2"/>
      <scheme val="minor"/>
    </font>
    <font>
      <b/>
      <sz val="12"/>
      <name val="Calibri"/>
      <family val="2"/>
      <scheme val="minor"/>
    </font>
    <font>
      <b/>
      <sz val="11"/>
      <name val="Calibri"/>
      <family val="2"/>
      <scheme val="minor"/>
    </font>
    <font>
      <sz val="10"/>
      <name val="Arial"/>
      <family val="2"/>
    </font>
    <font>
      <sz val="10"/>
      <name val="Arial"/>
      <family val="2"/>
    </font>
    <font>
      <b/>
      <sz val="10"/>
      <color rgb="FFFF0000"/>
      <name val="Calibri"/>
      <family val="2"/>
      <scheme val="minor"/>
    </font>
    <font>
      <sz val="10"/>
      <color theme="1"/>
      <name val="Cambria"/>
      <family val="2"/>
    </font>
    <font>
      <b/>
      <sz val="11"/>
      <color rgb="FFFF0000"/>
      <name val="Calibri"/>
      <family val="2"/>
      <scheme val="minor"/>
    </font>
    <font>
      <b/>
      <sz val="12"/>
      <color rgb="FF000000"/>
      <name val="Arial"/>
      <family val="2"/>
    </font>
  </fonts>
  <fills count="11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D0CECE"/>
        <bgColor indexed="64"/>
      </patternFill>
    </fill>
    <fill>
      <patternFill patternType="solid">
        <fgColor theme="6" tint="0.79998168889431442"/>
        <bgColor indexed="64"/>
      </patternFill>
    </fill>
  </fills>
  <borders count="130">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medium">
        <color indexed="64"/>
      </top>
      <bottom style="medium">
        <color rgb="FF000000"/>
      </bottom>
      <diagonal/>
    </border>
  </borders>
  <cellStyleXfs count="46885">
    <xf numFmtId="0" fontId="0" fillId="0" borderId="0"/>
    <xf numFmtId="170" fontId="28" fillId="2" borderId="0" applyNumberFormat="0" applyBorder="0" applyAlignment="0" applyProtection="0"/>
    <xf numFmtId="170" fontId="28" fillId="3" borderId="0" applyNumberFormat="0" applyBorder="0" applyAlignment="0" applyProtection="0"/>
    <xf numFmtId="170" fontId="28" fillId="4" borderId="0" applyNumberFormat="0" applyBorder="0" applyAlignment="0" applyProtection="0"/>
    <xf numFmtId="170" fontId="28" fillId="5" borderId="0" applyNumberFormat="0" applyBorder="0" applyAlignment="0" applyProtection="0"/>
    <xf numFmtId="170" fontId="28" fillId="6" borderId="0" applyNumberFormat="0" applyBorder="0" applyAlignment="0" applyProtection="0"/>
    <xf numFmtId="170" fontId="28" fillId="7" borderId="0" applyNumberFormat="0" applyBorder="0" applyAlignment="0" applyProtection="0"/>
    <xf numFmtId="170" fontId="28" fillId="8" borderId="0" applyNumberFormat="0" applyBorder="0" applyAlignment="0" applyProtection="0"/>
    <xf numFmtId="170" fontId="28" fillId="9" borderId="0" applyNumberFormat="0" applyBorder="0" applyAlignment="0" applyProtection="0"/>
    <xf numFmtId="170" fontId="28" fillId="10" borderId="0" applyNumberFormat="0" applyBorder="0" applyAlignment="0" applyProtection="0"/>
    <xf numFmtId="170" fontId="28" fillId="5" borderId="0" applyNumberFormat="0" applyBorder="0" applyAlignment="0" applyProtection="0"/>
    <xf numFmtId="170" fontId="28" fillId="8" borderId="0" applyNumberFormat="0" applyBorder="0" applyAlignment="0" applyProtection="0"/>
    <xf numFmtId="170" fontId="28" fillId="11" borderId="0" applyNumberFormat="0" applyBorder="0" applyAlignment="0" applyProtection="0"/>
    <xf numFmtId="170" fontId="29" fillId="12" borderId="0" applyNumberFormat="0" applyBorder="0" applyAlignment="0" applyProtection="0"/>
    <xf numFmtId="170" fontId="29" fillId="9" borderId="0" applyNumberFormat="0" applyBorder="0" applyAlignment="0" applyProtection="0"/>
    <xf numFmtId="170" fontId="29" fillId="10" borderId="0" applyNumberFormat="0" applyBorder="0" applyAlignment="0" applyProtection="0"/>
    <xf numFmtId="170" fontId="29" fillId="13" borderId="0" applyNumberFormat="0" applyBorder="0" applyAlignment="0" applyProtection="0"/>
    <xf numFmtId="170" fontId="29" fillId="14" borderId="0" applyNumberFormat="0" applyBorder="0" applyAlignment="0" applyProtection="0"/>
    <xf numFmtId="170" fontId="2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18" borderId="0" applyNumberFormat="0" applyBorder="0" applyAlignment="0" applyProtection="0"/>
    <xf numFmtId="170" fontId="29" fillId="13" borderId="0" applyNumberFormat="0" applyBorder="0" applyAlignment="0" applyProtection="0"/>
    <xf numFmtId="170" fontId="29" fillId="14" borderId="0" applyNumberFormat="0" applyBorder="0" applyAlignment="0" applyProtection="0"/>
    <xf numFmtId="170" fontId="29" fillId="19" borderId="0" applyNumberFormat="0" applyBorder="0" applyAlignment="0" applyProtection="0"/>
    <xf numFmtId="166" fontId="48" fillId="20" borderId="1">
      <alignment horizontal="center" vertical="center"/>
    </xf>
    <xf numFmtId="166" fontId="48" fillId="20" borderId="1">
      <alignment horizontal="center" vertical="center"/>
    </xf>
    <xf numFmtId="166" fontId="48" fillId="20" borderId="1">
      <alignment horizontal="center" vertical="center"/>
    </xf>
    <xf numFmtId="166" fontId="48" fillId="20" borderId="1">
      <alignment horizontal="center" vertical="center"/>
    </xf>
    <xf numFmtId="170" fontId="30" fillId="3" borderId="0" applyNumberFormat="0" applyBorder="0" applyAlignment="0" applyProtection="0"/>
    <xf numFmtId="170" fontId="31" fillId="21" borderId="2" applyNumberFormat="0" applyAlignment="0" applyProtection="0"/>
    <xf numFmtId="170" fontId="32" fillId="22" borderId="3" applyNumberFormat="0" applyAlignment="0" applyProtection="0"/>
    <xf numFmtId="41" fontId="42"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70" fontId="33"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170" fontId="34" fillId="4" borderId="0" applyNumberFormat="0" applyBorder="0" applyAlignment="0" applyProtection="0"/>
    <xf numFmtId="38" fontId="49" fillId="23" borderId="0" applyNumberFormat="0" applyBorder="0" applyAlignment="0" applyProtection="0"/>
    <xf numFmtId="38" fontId="49" fillId="23" borderId="0" applyNumberFormat="0" applyBorder="0" applyAlignment="0" applyProtection="0"/>
    <xf numFmtId="170" fontId="50" fillId="0" borderId="0" applyNumberFormat="0" applyFill="0" applyBorder="0" applyAlignment="0" applyProtection="0"/>
    <xf numFmtId="170" fontId="46" fillId="0" borderId="4" applyNumberFormat="0" applyAlignment="0" applyProtection="0">
      <alignment horizontal="left" vertical="center"/>
    </xf>
    <xf numFmtId="170" fontId="46" fillId="0" borderId="5">
      <alignment horizontal="left" vertical="center"/>
    </xf>
    <xf numFmtId="170" fontId="51" fillId="0" borderId="0" applyNumberFormat="0" applyFont="0" applyFill="0" applyBorder="0" applyProtection="0"/>
    <xf numFmtId="170" fontId="51" fillId="0" borderId="0" applyNumberFormat="0" applyFont="0" applyFill="0" applyBorder="0" applyProtection="0"/>
    <xf numFmtId="170" fontId="51"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35" fillId="0" borderId="7" applyNumberFormat="0" applyFill="0" applyAlignment="0" applyProtection="0"/>
    <xf numFmtId="170" fontId="35" fillId="0" borderId="0" applyNumberFormat="0" applyFill="0" applyBorder="0" applyAlignment="0" applyProtection="0"/>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8" fontId="42" fillId="0" borderId="0" applyFont="0" applyFill="0" applyBorder="0" applyAlignment="0" applyProtection="0">
      <alignment horizontal="center"/>
    </xf>
    <xf numFmtId="170" fontId="52" fillId="0" borderId="8" applyNumberFormat="0" applyFill="0" applyAlignment="0" applyProtection="0"/>
    <xf numFmtId="0" fontId="81" fillId="0" borderId="0" applyNumberFormat="0" applyFill="0" applyBorder="0" applyAlignment="0" applyProtection="0">
      <alignment vertical="top"/>
      <protection locked="0"/>
    </xf>
    <xf numFmtId="10" fontId="49" fillId="24" borderId="9" applyNumberFormat="0" applyBorder="0" applyAlignment="0" applyProtection="0"/>
    <xf numFmtId="10" fontId="49" fillId="24" borderId="9" applyNumberFormat="0" applyBorder="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37" fillId="0" borderId="10" applyNumberFormat="0" applyFill="0" applyAlignment="0" applyProtection="0"/>
    <xf numFmtId="170" fontId="38" fillId="25" borderId="0" applyNumberFormat="0" applyBorder="0" applyAlignment="0" applyProtection="0"/>
    <xf numFmtId="37" fontId="53" fillId="0" borderId="0"/>
    <xf numFmtId="37" fontId="53" fillId="0" borderId="0"/>
    <xf numFmtId="37" fontId="53" fillId="0" borderId="0"/>
    <xf numFmtId="37" fontId="53" fillId="0" borderId="0"/>
    <xf numFmtId="169" fontId="54" fillId="0" borderId="0"/>
    <xf numFmtId="169" fontId="54" fillId="0" borderId="0"/>
    <xf numFmtId="169" fontId="54" fillId="0" borderId="0"/>
    <xf numFmtId="169" fontId="5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42" fillId="0" borderId="0"/>
    <xf numFmtId="170" fontId="68" fillId="0" borderId="0"/>
    <xf numFmtId="170" fontId="6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42" fillId="0" borderId="0"/>
    <xf numFmtId="0" fontId="42" fillId="0" borderId="0"/>
    <xf numFmtId="170" fontId="42" fillId="0" borderId="0"/>
    <xf numFmtId="0" fontId="42" fillId="0" borderId="0"/>
    <xf numFmtId="170" fontId="42" fillId="0" borderId="0"/>
    <xf numFmtId="0" fontId="42" fillId="0" borderId="0"/>
    <xf numFmtId="170" fontId="42" fillId="0" borderId="0"/>
    <xf numFmtId="0" fontId="42" fillId="0" borderId="0"/>
    <xf numFmtId="170" fontId="42" fillId="0" borderId="0"/>
    <xf numFmtId="170" fontId="79" fillId="0" borderId="0"/>
    <xf numFmtId="170" fontId="42" fillId="0" borderId="0"/>
    <xf numFmtId="0" fontId="42" fillId="0" borderId="0"/>
    <xf numFmtId="0" fontId="42" fillId="0" borderId="0"/>
    <xf numFmtId="0" fontId="42" fillId="0" borderId="0"/>
    <xf numFmtId="0" fontId="42" fillId="0" borderId="0"/>
    <xf numFmtId="0" fontId="42" fillId="0" borderId="0"/>
    <xf numFmtId="0" fontId="83" fillId="0" borderId="0"/>
    <xf numFmtId="0" fontId="83" fillId="0" borderId="0"/>
    <xf numFmtId="0" fontId="83" fillId="0" borderId="0"/>
    <xf numFmtId="0" fontId="83" fillId="0" borderId="0"/>
    <xf numFmtId="0" fontId="83" fillId="0" borderId="0"/>
    <xf numFmtId="170" fontId="79" fillId="0" borderId="0"/>
    <xf numFmtId="0" fontId="83" fillId="0" borderId="0"/>
    <xf numFmtId="0" fontId="83" fillId="0" borderId="0"/>
    <xf numFmtId="0" fontId="83" fillId="0" borderId="0"/>
    <xf numFmtId="0" fontId="83" fillId="0" borderId="0"/>
    <xf numFmtId="0" fontId="83" fillId="0" borderId="0"/>
    <xf numFmtId="0" fontId="83" fillId="0" borderId="0"/>
    <xf numFmtId="170" fontId="79" fillId="0" borderId="0"/>
    <xf numFmtId="170" fontId="42" fillId="0" borderId="0"/>
    <xf numFmtId="170" fontId="42" fillId="0" borderId="0"/>
    <xf numFmtId="170" fontId="42" fillId="0" borderId="0"/>
    <xf numFmtId="0" fontId="42" fillId="0" borderId="0"/>
    <xf numFmtId="170" fontId="42" fillId="26" borderId="11" applyNumberFormat="0" applyFont="0" applyAlignment="0" applyProtection="0"/>
    <xf numFmtId="170" fontId="39" fillId="21" borderId="12"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44" fillId="27" borderId="12" applyNumberFormat="0" applyProtection="0">
      <alignment vertical="center"/>
    </xf>
    <xf numFmtId="4" fontId="44" fillId="27" borderId="12" applyNumberFormat="0" applyProtection="0">
      <alignment vertical="center"/>
    </xf>
    <xf numFmtId="4" fontId="80" fillId="28" borderId="9" applyNumberFormat="0" applyProtection="0">
      <alignment horizontal="right" vertical="center" wrapText="1"/>
    </xf>
    <xf numFmtId="4" fontId="44" fillId="27" borderId="12" applyNumberFormat="0" applyProtection="0">
      <alignment vertical="center"/>
    </xf>
    <xf numFmtId="4" fontId="80" fillId="28" borderId="9" applyNumberFormat="0" applyProtection="0">
      <alignment horizontal="right" vertical="center" wrapText="1"/>
    </xf>
    <xf numFmtId="4" fontId="61" fillId="27" borderId="13" applyNumberFormat="0" applyProtection="0">
      <alignment vertical="center"/>
    </xf>
    <xf numFmtId="4" fontId="62" fillId="29" borderId="6">
      <alignment vertical="center"/>
    </xf>
    <xf numFmtId="4" fontId="63" fillId="29" borderId="6">
      <alignment vertical="center"/>
    </xf>
    <xf numFmtId="4" fontId="62" fillId="30" borderId="6">
      <alignment vertical="center"/>
    </xf>
    <xf numFmtId="4" fontId="63" fillId="30" borderId="6">
      <alignment vertical="center"/>
    </xf>
    <xf numFmtId="4" fontId="44" fillId="27" borderId="12" applyNumberFormat="0" applyProtection="0">
      <alignment horizontal="left" vertical="center" indent="1"/>
    </xf>
    <xf numFmtId="4" fontId="44" fillId="27" borderId="12" applyNumberFormat="0" applyProtection="0">
      <alignment horizontal="left" vertical="center" indent="1"/>
    </xf>
    <xf numFmtId="4" fontId="80" fillId="28" borderId="9" applyNumberFormat="0" applyProtection="0">
      <alignment horizontal="left" vertical="center" indent="1"/>
    </xf>
    <xf numFmtId="4" fontId="44" fillId="27" borderId="12" applyNumberFormat="0" applyProtection="0">
      <alignment horizontal="left" vertical="center" indent="1"/>
    </xf>
    <xf numFmtId="4" fontId="80" fillId="28" borderId="9" applyNumberFormat="0" applyProtection="0">
      <alignment horizontal="left" vertical="center" indent="1"/>
    </xf>
    <xf numFmtId="170" fontId="43" fillId="27" borderId="13" applyNumberFormat="0" applyProtection="0">
      <alignment horizontal="left" vertical="top" indent="1"/>
    </xf>
    <xf numFmtId="4" fontId="64" fillId="31" borderId="9" applyNumberFormat="0" applyProtection="0">
      <alignment horizontal="left" vertical="center"/>
    </xf>
    <xf numFmtId="4" fontId="58" fillId="32" borderId="9" applyNumberFormat="0">
      <alignment horizontal="right" vertical="center"/>
    </xf>
    <xf numFmtId="4" fontId="44" fillId="3" borderId="13" applyNumberFormat="0" applyProtection="0">
      <alignment horizontal="right" vertical="center"/>
    </xf>
    <xf numFmtId="4" fontId="44" fillId="3" borderId="13" applyNumberFormat="0" applyProtection="0">
      <alignment horizontal="right" vertical="center"/>
    </xf>
    <xf numFmtId="4" fontId="44" fillId="9" borderId="13" applyNumberFormat="0" applyProtection="0">
      <alignment horizontal="right" vertical="center"/>
    </xf>
    <xf numFmtId="4" fontId="44" fillId="9" borderId="13" applyNumberFormat="0" applyProtection="0">
      <alignment horizontal="right" vertical="center"/>
    </xf>
    <xf numFmtId="4" fontId="44" fillId="17" borderId="13" applyNumberFormat="0" applyProtection="0">
      <alignment horizontal="right" vertical="center"/>
    </xf>
    <xf numFmtId="4" fontId="44" fillId="17" borderId="13" applyNumberFormat="0" applyProtection="0">
      <alignment horizontal="right" vertical="center"/>
    </xf>
    <xf numFmtId="4" fontId="44" fillId="11" borderId="13" applyNumberFormat="0" applyProtection="0">
      <alignment horizontal="right" vertical="center"/>
    </xf>
    <xf numFmtId="4" fontId="44" fillId="11" borderId="13" applyNumberFormat="0" applyProtection="0">
      <alignment horizontal="right" vertical="center"/>
    </xf>
    <xf numFmtId="4" fontId="44" fillId="15" borderId="13" applyNumberFormat="0" applyProtection="0">
      <alignment horizontal="right" vertical="center"/>
    </xf>
    <xf numFmtId="4" fontId="44" fillId="15" borderId="13" applyNumberFormat="0" applyProtection="0">
      <alignment horizontal="right" vertical="center"/>
    </xf>
    <xf numFmtId="4" fontId="44" fillId="19" borderId="13" applyNumberFormat="0" applyProtection="0">
      <alignment horizontal="right" vertical="center"/>
    </xf>
    <xf numFmtId="4" fontId="44" fillId="19" borderId="13" applyNumberFormat="0" applyProtection="0">
      <alignment horizontal="right" vertical="center"/>
    </xf>
    <xf numFmtId="4" fontId="44" fillId="18" borderId="13" applyNumberFormat="0" applyProtection="0">
      <alignment horizontal="right" vertical="center"/>
    </xf>
    <xf numFmtId="4" fontId="44" fillId="18" borderId="13" applyNumberFormat="0" applyProtection="0">
      <alignment horizontal="right" vertical="center"/>
    </xf>
    <xf numFmtId="4" fontId="44" fillId="33" borderId="13" applyNumberFormat="0" applyProtection="0">
      <alignment horizontal="right" vertical="center"/>
    </xf>
    <xf numFmtId="4" fontId="44" fillId="33" borderId="13" applyNumberFormat="0" applyProtection="0">
      <alignment horizontal="right" vertical="center"/>
    </xf>
    <xf numFmtId="4" fontId="44" fillId="10" borderId="13" applyNumberFormat="0" applyProtection="0">
      <alignment horizontal="right" vertical="center"/>
    </xf>
    <xf numFmtId="4" fontId="44" fillId="10" borderId="13" applyNumberFormat="0" applyProtection="0">
      <alignment horizontal="right" vertical="center"/>
    </xf>
    <xf numFmtId="4" fontId="43" fillId="0" borderId="9" applyNumberFormat="0" applyProtection="0">
      <alignment horizontal="left" vertical="center" indent="1"/>
    </xf>
    <xf numFmtId="4" fontId="44" fillId="0" borderId="9" applyNumberFormat="0" applyProtection="0">
      <alignment horizontal="left" vertical="center" indent="1"/>
    </xf>
    <xf numFmtId="4" fontId="44" fillId="0" borderId="9" applyNumberFormat="0" applyProtection="0">
      <alignment horizontal="left" vertical="center" indent="1"/>
    </xf>
    <xf numFmtId="4" fontId="44" fillId="0" borderId="9" applyNumberFormat="0" applyProtection="0">
      <alignment horizontal="left" vertical="center" indent="1"/>
    </xf>
    <xf numFmtId="4" fontId="65" fillId="34" borderId="0" applyNumberFormat="0" applyProtection="0">
      <alignment horizontal="left" vertical="center" indent="1"/>
    </xf>
    <xf numFmtId="4" fontId="65" fillId="34" borderId="0" applyNumberFormat="0" applyProtection="0">
      <alignment horizontal="left" vertical="center" indent="1"/>
    </xf>
    <xf numFmtId="4" fontId="65" fillId="34" borderId="0" applyNumberFormat="0" applyProtection="0">
      <alignment horizontal="left" vertical="center" indent="1"/>
    </xf>
    <xf numFmtId="4" fontId="65" fillId="34" borderId="0" applyNumberFormat="0" applyProtection="0">
      <alignment horizontal="left" vertical="center" indent="1"/>
    </xf>
    <xf numFmtId="4" fontId="66" fillId="21" borderId="13" applyNumberFormat="0" applyProtection="0">
      <alignment horizontal="center" vertical="center"/>
    </xf>
    <xf numFmtId="4" fontId="67" fillId="35" borderId="14">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4" fontId="64" fillId="0" borderId="0" applyNumberFormat="0" applyProtection="0">
      <alignment horizontal="left" vertical="center" indent="1"/>
    </xf>
    <xf numFmtId="170" fontId="64" fillId="36" borderId="9" applyNumberFormat="0" applyProtection="0">
      <alignment horizontal="left" vertical="center" indent="2"/>
    </xf>
    <xf numFmtId="170" fontId="64" fillId="36" borderId="9" applyNumberFormat="0" applyProtection="0">
      <alignment horizontal="left" vertical="center" indent="2"/>
    </xf>
    <xf numFmtId="170" fontId="64" fillId="36" borderId="9" applyNumberFormat="0" applyProtection="0">
      <alignment horizontal="left" vertical="center" indent="2"/>
    </xf>
    <xf numFmtId="170" fontId="64" fillId="36" borderId="9" applyNumberFormat="0" applyProtection="0">
      <alignment horizontal="left" vertical="center" indent="2"/>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4" fontId="44" fillId="24" borderId="13" applyNumberFormat="0" applyProtection="0">
      <alignment vertical="center"/>
    </xf>
    <xf numFmtId="4" fontId="44" fillId="24" borderId="13" applyNumberFormat="0" applyProtection="0">
      <alignment vertical="center"/>
    </xf>
    <xf numFmtId="4" fontId="69" fillId="24" borderId="13" applyNumberFormat="0" applyProtection="0">
      <alignment vertical="center"/>
    </xf>
    <xf numFmtId="4" fontId="70" fillId="29" borderId="14">
      <alignment vertical="center"/>
    </xf>
    <xf numFmtId="4" fontId="71" fillId="29" borderId="14">
      <alignment vertical="center"/>
    </xf>
    <xf numFmtId="4" fontId="70" fillId="30" borderId="14">
      <alignment vertical="center"/>
    </xf>
    <xf numFmtId="4" fontId="71" fillId="30" borderId="14">
      <alignment vertical="center"/>
    </xf>
    <xf numFmtId="4" fontId="59" fillId="0" borderId="0" applyNumberFormat="0" applyProtection="0">
      <alignment horizontal="left" vertical="center" indent="1"/>
    </xf>
    <xf numFmtId="170" fontId="44" fillId="24" borderId="13" applyNumberFormat="0" applyProtection="0">
      <alignment horizontal="left" vertical="top" indent="1"/>
    </xf>
    <xf numFmtId="170" fontId="44" fillId="24" borderId="13" applyNumberFormat="0" applyProtection="0">
      <alignment horizontal="left" vertical="top" indent="1"/>
    </xf>
    <xf numFmtId="170" fontId="58" fillId="32" borderId="9" applyNumberFormat="0">
      <alignment horizontal="left" vertical="center"/>
    </xf>
    <xf numFmtId="4" fontId="49" fillId="0" borderId="9" applyNumberFormat="0" applyProtection="0">
      <alignment horizontal="left" vertical="center" indent="1"/>
    </xf>
    <xf numFmtId="4" fontId="44" fillId="39" borderId="12" applyNumberFormat="0" applyProtection="0">
      <alignment horizontal="right" vertical="center"/>
    </xf>
    <xf numFmtId="4" fontId="44" fillId="39" borderId="12" applyNumberFormat="0" applyProtection="0">
      <alignment horizontal="right" vertical="center"/>
    </xf>
    <xf numFmtId="4" fontId="79" fillId="0" borderId="9" applyNumberFormat="0" applyProtection="0">
      <alignment horizontal="right" vertical="center" wrapText="1"/>
    </xf>
    <xf numFmtId="4" fontId="44" fillId="39" borderId="12" applyNumberFormat="0" applyProtection="0">
      <alignment horizontal="right" vertical="center"/>
    </xf>
    <xf numFmtId="4" fontId="79" fillId="0" borderId="9" applyNumberFormat="0" applyProtection="0">
      <alignment horizontal="right" vertical="center" wrapText="1"/>
    </xf>
    <xf numFmtId="4" fontId="69" fillId="40" borderId="13" applyNumberFormat="0" applyProtection="0">
      <alignment horizontal="right" vertical="center"/>
    </xf>
    <xf numFmtId="4" fontId="72" fillId="29" borderId="14">
      <alignment vertical="center"/>
    </xf>
    <xf numFmtId="4" fontId="73" fillId="29" borderId="14">
      <alignment vertical="center"/>
    </xf>
    <xf numFmtId="4" fontId="72" fillId="30" borderId="14">
      <alignment vertical="center"/>
    </xf>
    <xf numFmtId="4" fontId="73" fillId="41" borderId="14">
      <alignment vertical="center"/>
    </xf>
    <xf numFmtId="170" fontId="42" fillId="42" borderId="12" applyNumberFormat="0" applyProtection="0">
      <alignment horizontal="left" vertical="center" indent="1"/>
    </xf>
    <xf numFmtId="170" fontId="42" fillId="42" borderId="12" applyNumberFormat="0" applyProtection="0">
      <alignment horizontal="left" vertical="center" indent="1"/>
    </xf>
    <xf numFmtId="4" fontId="79" fillId="0" borderId="9" applyNumberFormat="0" applyProtection="0">
      <alignment horizontal="left" vertical="center" indent="1"/>
    </xf>
    <xf numFmtId="170" fontId="42" fillId="42" borderId="12" applyNumberFormat="0" applyProtection="0">
      <alignment horizontal="left" vertical="center" indent="1"/>
    </xf>
    <xf numFmtId="170" fontId="42" fillId="42" borderId="12" applyNumberFormat="0" applyProtection="0">
      <alignment horizontal="left" vertical="center" indent="1"/>
    </xf>
    <xf numFmtId="170" fontId="42" fillId="42" borderId="12" applyNumberFormat="0" applyProtection="0">
      <alignment horizontal="left" vertical="center" indent="1"/>
    </xf>
    <xf numFmtId="4" fontId="79" fillId="0" borderId="9" applyNumberFormat="0" applyProtection="0">
      <alignment horizontal="left" vertical="center" indent="1"/>
    </xf>
    <xf numFmtId="170" fontId="64" fillId="43" borderId="9" applyNumberFormat="0" applyProtection="0">
      <alignment horizontal="center" vertical="top" wrapText="1"/>
    </xf>
    <xf numFmtId="4" fontId="74" fillId="35" borderId="15">
      <alignment vertical="center"/>
    </xf>
    <xf numFmtId="4" fontId="75" fillId="35" borderId="15">
      <alignment vertical="center"/>
    </xf>
    <xf numFmtId="4" fontId="62" fillId="29" borderId="15">
      <alignment vertical="center"/>
    </xf>
    <xf numFmtId="4" fontId="63" fillId="29" borderId="15">
      <alignment vertical="center"/>
    </xf>
    <xf numFmtId="4" fontId="62" fillId="30" borderId="14">
      <alignment vertical="center"/>
    </xf>
    <xf numFmtId="4" fontId="63" fillId="30" borderId="14">
      <alignment vertical="center"/>
    </xf>
    <xf numFmtId="4" fontId="76" fillId="24" borderId="15">
      <alignment horizontal="left" vertical="center" indent="1"/>
    </xf>
    <xf numFmtId="4" fontId="57" fillId="0" borderId="0" applyNumberFormat="0" applyProtection="0">
      <alignment vertical="center"/>
    </xf>
    <xf numFmtId="4" fontId="77" fillId="0" borderId="13" applyNumberFormat="0" applyProtection="0">
      <alignment horizontal="right" vertical="center"/>
    </xf>
    <xf numFmtId="4" fontId="47" fillId="0" borderId="13" applyNumberFormat="0" applyProtection="0">
      <alignment horizontal="right" vertical="center"/>
    </xf>
    <xf numFmtId="170" fontId="78" fillId="35" borderId="16">
      <protection locked="0"/>
    </xf>
    <xf numFmtId="170" fontId="78" fillId="44" borderId="0"/>
    <xf numFmtId="170" fontId="60" fillId="0" borderId="0"/>
    <xf numFmtId="170" fontId="55" fillId="0" borderId="0" applyNumberFormat="0" applyFont="0" applyFill="0" applyBorder="0" applyAlignment="0" applyProtection="0"/>
    <xf numFmtId="170" fontId="55" fillId="0" borderId="0" applyNumberFormat="0" applyFont="0" applyFill="0" applyBorder="0" applyAlignment="0" applyProtection="0"/>
    <xf numFmtId="170" fontId="55" fillId="0" borderId="0" applyNumberFormat="0" applyFont="0" applyFill="0" applyBorder="0" applyAlignment="0" applyProtection="0"/>
    <xf numFmtId="170" fontId="40" fillId="0" borderId="0"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37" fontId="49" fillId="27" borderId="0" applyNumberFormat="0" applyBorder="0" applyAlignment="0" applyProtection="0"/>
    <xf numFmtId="37" fontId="49" fillId="27" borderId="0" applyNumberFormat="0" applyBorder="0" applyAlignment="0" applyProtection="0"/>
    <xf numFmtId="37" fontId="49" fillId="0" borderId="0"/>
    <xf numFmtId="37" fontId="49" fillId="0" borderId="0"/>
    <xf numFmtId="37" fontId="49" fillId="0" borderId="0"/>
    <xf numFmtId="37" fontId="49" fillId="0" borderId="0"/>
    <xf numFmtId="3" fontId="56" fillId="0" borderId="8" applyProtection="0"/>
    <xf numFmtId="170" fontId="41" fillId="0" borderId="0" applyNumberFormat="0" applyFill="0" applyBorder="0" applyAlignment="0" applyProtection="0"/>
    <xf numFmtId="0" fontId="83" fillId="0" borderId="0"/>
    <xf numFmtId="0" fontId="83" fillId="0" borderId="0"/>
    <xf numFmtId="4" fontId="47" fillId="0" borderId="13" applyNumberFormat="0" applyProtection="0">
      <alignment horizontal="right" vertical="center"/>
    </xf>
    <xf numFmtId="0" fontId="42" fillId="0" borderId="0"/>
    <xf numFmtId="0" fontId="42" fillId="0" borderId="0"/>
    <xf numFmtId="0" fontId="42" fillId="0" borderId="0"/>
    <xf numFmtId="0" fontId="42" fillId="0" borderId="0"/>
    <xf numFmtId="0" fontId="42" fillId="0" borderId="0"/>
    <xf numFmtId="0" fontId="83" fillId="0" borderId="0"/>
    <xf numFmtId="0" fontId="83" fillId="0" borderId="0"/>
    <xf numFmtId="0" fontId="83" fillId="0" borderId="0"/>
    <xf numFmtId="0" fontId="27" fillId="0" borderId="0"/>
    <xf numFmtId="0" fontId="89"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1" borderId="2" applyNumberFormat="0" applyAlignment="0" applyProtection="0"/>
    <xf numFmtId="0" fontId="32" fillId="22" borderId="3" applyNumberFormat="0" applyAlignment="0" applyProtection="0"/>
    <xf numFmtId="43" fontId="89" fillId="0" borderId="0" applyFon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90" fillId="0" borderId="65" applyNumberFormat="0" applyFill="0" applyAlignment="0" applyProtection="0"/>
    <xf numFmtId="0" fontId="91"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7" borderId="2" applyNumberFormat="0" applyAlignment="0" applyProtection="0"/>
    <xf numFmtId="0" fontId="37" fillId="0" borderId="10" applyNumberFormat="0" applyFill="0" applyAlignment="0" applyProtection="0"/>
    <xf numFmtId="0" fontId="38" fillId="25" borderId="0" applyNumberFormat="0" applyBorder="0" applyAlignment="0" applyProtection="0"/>
    <xf numFmtId="0" fontId="89" fillId="26" borderId="11" applyNumberFormat="0" applyFont="0" applyAlignment="0" applyProtection="0"/>
    <xf numFmtId="0" fontId="39" fillId="21" borderId="12" applyNumberFormat="0" applyAlignment="0" applyProtection="0"/>
    <xf numFmtId="9" fontId="89" fillId="0" borderId="0" applyFont="0" applyFill="0" applyBorder="0" applyAlignment="0" applyProtection="0"/>
    <xf numFmtId="0" fontId="40" fillId="0" borderId="0" applyNumberFormat="0" applyFill="0" applyBorder="0" applyAlignment="0" applyProtection="0"/>
    <xf numFmtId="0" fontId="92" fillId="0" borderId="66" applyNumberFormat="0" applyFill="0" applyAlignment="0" applyProtection="0"/>
    <xf numFmtId="0" fontId="41" fillId="0" borderId="0" applyNumberFormat="0" applyFill="0" applyBorder="0" applyAlignment="0" applyProtection="0"/>
    <xf numFmtId="0" fontId="27" fillId="0" borderId="0"/>
    <xf numFmtId="0" fontId="42" fillId="0" borderId="0"/>
    <xf numFmtId="172" fontId="94" fillId="0" borderId="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27" fillId="0" borderId="0"/>
    <xf numFmtId="0" fontId="50" fillId="0" borderId="0" applyNumberFormat="0" applyFill="0" applyBorder="0" applyAlignment="0" applyProtection="0"/>
    <xf numFmtId="0" fontId="46" fillId="0" borderId="4" applyNumberFormat="0" applyAlignment="0" applyProtection="0">
      <alignment horizontal="left" vertical="center"/>
    </xf>
    <xf numFmtId="0" fontId="46" fillId="0" borderId="5">
      <alignment horizontal="left" vertical="center"/>
    </xf>
    <xf numFmtId="0" fontId="51"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52" fillId="0" borderId="8" applyNumberFormat="0" applyFill="0" applyAlignment="0" applyProtection="0"/>
    <xf numFmtId="0" fontId="42" fillId="0" borderId="0"/>
    <xf numFmtId="0" fontId="42" fillId="0" borderId="0"/>
    <xf numFmtId="0" fontId="42" fillId="0" borderId="0"/>
    <xf numFmtId="0" fontId="27" fillId="0" borderId="0"/>
    <xf numFmtId="9" fontId="42" fillId="0" borderId="0" applyFont="0" applyFill="0" applyBorder="0" applyAlignment="0" applyProtection="0"/>
    <xf numFmtId="4" fontId="95" fillId="27" borderId="67" applyNumberFormat="0" applyProtection="0">
      <alignment vertical="center"/>
    </xf>
    <xf numFmtId="4" fontId="96" fillId="27" borderId="67" applyNumberFormat="0" applyProtection="0">
      <alignment vertical="center"/>
    </xf>
    <xf numFmtId="4" fontId="97" fillId="27" borderId="67" applyNumberFormat="0" applyProtection="0">
      <alignment horizontal="left" vertical="center" indent="1"/>
    </xf>
    <xf numFmtId="0" fontId="43" fillId="27" borderId="13" applyNumberFormat="0" applyProtection="0">
      <alignment horizontal="left" vertical="top" indent="1"/>
    </xf>
    <xf numFmtId="4" fontId="98" fillId="34" borderId="67" applyNumberFormat="0" applyProtection="0">
      <alignment horizontal="left" vertical="center" indent="1"/>
    </xf>
    <xf numFmtId="4" fontId="72" fillId="41" borderId="67" applyNumberFormat="0" applyProtection="0">
      <alignment vertical="center"/>
    </xf>
    <xf numFmtId="4" fontId="86" fillId="49" borderId="67" applyNumberFormat="0" applyProtection="0">
      <alignment vertical="center"/>
    </xf>
    <xf numFmtId="4" fontId="72" fillId="29" borderId="67" applyNumberFormat="0" applyProtection="0">
      <alignment vertical="center"/>
    </xf>
    <xf numFmtId="4" fontId="62" fillId="41" borderId="67" applyNumberFormat="0" applyProtection="0">
      <alignment vertical="center"/>
    </xf>
    <xf numFmtId="4" fontId="76" fillId="50" borderId="67" applyNumberFormat="0" applyProtection="0">
      <alignment horizontal="left" vertical="center" indent="1"/>
    </xf>
    <xf numFmtId="4" fontId="76" fillId="38" borderId="67" applyNumberFormat="0" applyProtection="0">
      <alignment horizontal="left" vertical="center" indent="1"/>
    </xf>
    <xf numFmtId="4" fontId="99" fillId="34" borderId="67" applyNumberFormat="0" applyProtection="0">
      <alignment horizontal="left" vertical="center" indent="1"/>
    </xf>
    <xf numFmtId="4" fontId="100" fillId="20" borderId="67" applyNumberFormat="0" applyProtection="0">
      <alignment vertical="center"/>
    </xf>
    <xf numFmtId="4" fontId="67" fillId="35" borderId="67" applyNumberFormat="0" applyProtection="0">
      <alignment horizontal="left" vertical="center" indent="1"/>
    </xf>
    <xf numFmtId="4" fontId="101" fillId="38" borderId="67" applyNumberFormat="0" applyProtection="0">
      <alignment horizontal="left" vertical="center" indent="1"/>
    </xf>
    <xf numFmtId="4" fontId="102" fillId="34" borderId="67"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4" fontId="103" fillId="35" borderId="67" applyNumberFormat="0" applyProtection="0">
      <alignment vertical="center"/>
    </xf>
    <xf numFmtId="4" fontId="104" fillId="35" borderId="67" applyNumberFormat="0" applyProtection="0">
      <alignment vertical="center"/>
    </xf>
    <xf numFmtId="4" fontId="76" fillId="38" borderId="67" applyNumberFormat="0" applyProtection="0">
      <alignment horizontal="left" vertical="center" indent="1"/>
    </xf>
    <xf numFmtId="0" fontId="44" fillId="24" borderId="13" applyNumberFormat="0" applyProtection="0">
      <alignment horizontal="left" vertical="top" indent="1"/>
    </xf>
    <xf numFmtId="0" fontId="44" fillId="24" borderId="13" applyNumberFormat="0" applyProtection="0">
      <alignment horizontal="left" vertical="top" indent="1"/>
    </xf>
    <xf numFmtId="4" fontId="105" fillId="35" borderId="67" applyNumberFormat="0" applyProtection="0">
      <alignment vertical="center"/>
    </xf>
    <xf numFmtId="4" fontId="106" fillId="35" borderId="67" applyNumberFormat="0" applyProtection="0">
      <alignment vertical="center"/>
    </xf>
    <xf numFmtId="4" fontId="76" fillId="38" borderId="67" applyNumberFormat="0" applyProtection="0">
      <alignment horizontal="left" vertical="center" indent="1"/>
    </xf>
    <xf numFmtId="0" fontId="44" fillId="37" borderId="13" applyNumberFormat="0" applyProtection="0">
      <alignment horizontal="left" vertical="top" indent="1"/>
    </xf>
    <xf numFmtId="0" fontId="44" fillId="37" borderId="13" applyNumberFormat="0" applyProtection="0">
      <alignment horizontal="left" vertical="top" indent="1"/>
    </xf>
    <xf numFmtId="4" fontId="74" fillId="35" borderId="67" applyNumberFormat="0" applyProtection="0">
      <alignment vertical="center"/>
    </xf>
    <xf numFmtId="4" fontId="75" fillId="35" borderId="67" applyNumberFormat="0" applyProtection="0">
      <alignment vertical="center"/>
    </xf>
    <xf numFmtId="4" fontId="76" fillId="24" borderId="67" applyNumberFormat="0" applyProtection="0">
      <alignment horizontal="left" vertical="center" indent="1"/>
    </xf>
    <xf numFmtId="4" fontId="107" fillId="20" borderId="67" applyNumberFormat="0" applyProtection="0">
      <alignment horizontal="left" indent="1"/>
    </xf>
    <xf numFmtId="4" fontId="93" fillId="35" borderId="67" applyNumberFormat="0" applyProtection="0">
      <alignment vertical="center"/>
    </xf>
    <xf numFmtId="0" fontId="55" fillId="0" borderId="0" applyNumberFormat="0" applyFon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27" fillId="0" borderId="0"/>
    <xf numFmtId="0" fontId="27" fillId="0" borderId="0"/>
    <xf numFmtId="43" fontId="42" fillId="0" borderId="0" applyFont="0" applyFill="0" applyBorder="0" applyAlignment="0" applyProtection="0"/>
    <xf numFmtId="4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8" fontId="42" fillId="0" borderId="0" applyFont="0" applyFill="0" applyBorder="0" applyAlignment="0" applyProtection="0">
      <alignment horizontal="center"/>
    </xf>
    <xf numFmtId="0" fontId="42" fillId="0" borderId="0"/>
    <xf numFmtId="0" fontId="42" fillId="0" borderId="0"/>
    <xf numFmtId="0" fontId="42" fillId="0" borderId="0"/>
    <xf numFmtId="0" fontId="42" fillId="0" borderId="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27" fillId="0" borderId="0"/>
    <xf numFmtId="0" fontId="42" fillId="0" borderId="0"/>
    <xf numFmtId="0" fontId="28" fillId="7" borderId="0" applyNumberFormat="0" applyBorder="0" applyAlignment="0" applyProtection="0"/>
    <xf numFmtId="0" fontId="28" fillId="7" borderId="0" applyNumberFormat="0" applyBorder="0" applyAlignment="0" applyProtection="0"/>
    <xf numFmtId="0" fontId="28" fillId="2"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7"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8"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10"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11"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1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13"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1" fillId="52" borderId="2" applyNumberFormat="0" applyAlignment="0" applyProtection="0"/>
    <xf numFmtId="0" fontId="31" fillId="52" borderId="2" applyNumberFormat="0" applyAlignment="0" applyProtection="0"/>
    <xf numFmtId="0" fontId="31" fillId="21" borderId="2" applyNumberFormat="0" applyAlignment="0" applyProtection="0"/>
    <xf numFmtId="0" fontId="31" fillId="52" borderId="2" applyNumberFormat="0" applyAlignment="0" applyProtection="0"/>
    <xf numFmtId="0" fontId="31" fillId="52" borderId="2" applyNumberFormat="0" applyAlignment="0" applyProtection="0"/>
    <xf numFmtId="0" fontId="31" fillId="52" borderId="2" applyNumberFormat="0" applyAlignment="0" applyProtection="0"/>
    <xf numFmtId="43" fontId="42"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2"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0" fontId="110" fillId="0" borderId="68" applyNumberFormat="0" applyFill="0" applyAlignment="0" applyProtection="0"/>
    <xf numFmtId="0" fontId="110" fillId="0" borderId="68" applyNumberFormat="0" applyFill="0" applyAlignment="0" applyProtection="0"/>
    <xf numFmtId="0" fontId="90" fillId="0" borderId="65" applyNumberFormat="0" applyFill="0" applyAlignment="0" applyProtection="0"/>
    <xf numFmtId="0" fontId="110" fillId="0" borderId="68" applyNumberFormat="0" applyFill="0" applyAlignment="0" applyProtection="0"/>
    <xf numFmtId="0" fontId="110" fillId="0" borderId="68" applyNumberFormat="0" applyFill="0" applyAlignment="0" applyProtection="0"/>
    <xf numFmtId="0" fontId="110" fillId="0" borderId="68" applyNumberFormat="0" applyFill="0" applyAlignment="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51" fillId="0" borderId="0" applyNumberFormat="0" applyFont="0" applyFill="0" applyBorder="0" applyProtection="0"/>
    <xf numFmtId="0" fontId="46" fillId="0" borderId="0" applyNumberFormat="0" applyFont="0" applyFill="0" applyBorder="0" applyProtection="0"/>
    <xf numFmtId="0" fontId="111" fillId="0" borderId="6" applyNumberFormat="0" applyFill="0" applyAlignment="0" applyProtection="0"/>
    <xf numFmtId="0" fontId="111" fillId="0" borderId="6" applyNumberFormat="0" applyFill="0" applyAlignment="0" applyProtection="0"/>
    <xf numFmtId="0" fontId="91" fillId="0" borderId="6" applyNumberFormat="0" applyFill="0" applyAlignment="0" applyProtection="0"/>
    <xf numFmtId="0" fontId="111" fillId="0" borderId="6" applyNumberFormat="0" applyFill="0" applyAlignment="0" applyProtection="0"/>
    <xf numFmtId="0" fontId="111" fillId="0" borderId="6" applyNumberFormat="0" applyFill="0" applyAlignment="0" applyProtection="0"/>
    <xf numFmtId="0" fontId="111" fillId="0" borderId="6" applyNumberFormat="0" applyFill="0" applyAlignment="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108" fillId="0" borderId="69" applyNumberFormat="0" applyFill="0" applyAlignment="0" applyProtection="0"/>
    <xf numFmtId="0" fontId="108" fillId="0" borderId="69" applyNumberFormat="0" applyFill="0" applyAlignment="0" applyProtection="0"/>
    <xf numFmtId="0" fontId="35" fillId="0" borderId="7" applyNumberFormat="0" applyFill="0" applyAlignment="0" applyProtection="0"/>
    <xf numFmtId="0" fontId="108" fillId="0" borderId="69" applyNumberFormat="0" applyFill="0" applyAlignment="0" applyProtection="0"/>
    <xf numFmtId="0" fontId="108" fillId="0" borderId="69" applyNumberFormat="0" applyFill="0" applyAlignment="0" applyProtection="0"/>
    <xf numFmtId="0" fontId="108" fillId="0" borderId="69"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3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167" fontId="42" fillId="0" borderId="0">
      <protection locked="0"/>
    </xf>
    <xf numFmtId="0" fontId="36" fillId="25" borderId="2" applyNumberFormat="0" applyAlignment="0" applyProtection="0"/>
    <xf numFmtId="0" fontId="36" fillId="25" borderId="2" applyNumberFormat="0" applyAlignment="0" applyProtection="0"/>
    <xf numFmtId="0" fontId="36" fillId="7" borderId="2" applyNumberFormat="0" applyAlignment="0" applyProtection="0"/>
    <xf numFmtId="0" fontId="36" fillId="25" borderId="2" applyNumberFormat="0" applyAlignment="0" applyProtection="0"/>
    <xf numFmtId="0" fontId="36" fillId="25" borderId="2" applyNumberFormat="0" applyAlignment="0" applyProtection="0"/>
    <xf numFmtId="0" fontId="36" fillId="25"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89" fillId="0" borderId="0"/>
    <xf numFmtId="0" fontId="42" fillId="0" borderId="0"/>
    <xf numFmtId="0" fontId="42" fillId="0" borderId="0"/>
    <xf numFmtId="0" fontId="42" fillId="0" borderId="0"/>
    <xf numFmtId="0" fontId="27" fillId="0" borderId="0"/>
    <xf numFmtId="0" fontId="27" fillId="0" borderId="0"/>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27" fillId="0" borderId="0"/>
    <xf numFmtId="0" fontId="27" fillId="0" borderId="0"/>
    <xf numFmtId="0" fontId="27" fillId="0" borderId="0"/>
    <xf numFmtId="0" fontId="42" fillId="0" borderId="0"/>
    <xf numFmtId="0" fontId="42" fillId="0" borderId="0"/>
    <xf numFmtId="0" fontId="27" fillId="0" borderId="0"/>
    <xf numFmtId="0" fontId="27" fillId="0" borderId="0"/>
    <xf numFmtId="0" fontId="27" fillId="0" borderId="0"/>
    <xf numFmtId="0" fontId="42" fillId="0" borderId="0"/>
    <xf numFmtId="0" fontId="89" fillId="0" borderId="0"/>
    <xf numFmtId="0" fontId="42" fillId="0" borderId="0"/>
    <xf numFmtId="0" fontId="42" fillId="0" borderId="0"/>
    <xf numFmtId="0" fontId="42" fillId="0" borderId="0"/>
    <xf numFmtId="0" fontId="27"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89"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89" fillId="0" borderId="0"/>
    <xf numFmtId="0" fontId="42" fillId="0" borderId="0"/>
    <xf numFmtId="0" fontId="42" fillId="0" borderId="0"/>
    <xf numFmtId="0" fontId="27" fillId="0" borderId="0"/>
    <xf numFmtId="0" fontId="42" fillId="0" borderId="0"/>
    <xf numFmtId="0" fontId="89" fillId="0" borderId="0"/>
    <xf numFmtId="0" fontId="27" fillId="0" borderId="0"/>
    <xf numFmtId="0" fontId="27" fillId="0" borderId="0"/>
    <xf numFmtId="0" fontId="27" fillId="0" borderId="0"/>
    <xf numFmtId="0" fontId="27" fillId="0" borderId="0"/>
    <xf numFmtId="0" fontId="42" fillId="0" borderId="0"/>
    <xf numFmtId="0" fontId="27" fillId="0" borderId="0"/>
    <xf numFmtId="0" fontId="27" fillId="0" borderId="0"/>
    <xf numFmtId="0" fontId="42" fillId="0" borderId="0"/>
    <xf numFmtId="0" fontId="89" fillId="0" borderId="0"/>
    <xf numFmtId="0" fontId="42" fillId="0" borderId="0"/>
    <xf numFmtId="0" fontId="42" fillId="26" borderId="11" applyNumberFormat="0" applyFont="0" applyAlignment="0" applyProtection="0"/>
    <xf numFmtId="0" fontId="42" fillId="26" borderId="11" applyNumberFormat="0" applyFont="0" applyAlignment="0" applyProtection="0"/>
    <xf numFmtId="0" fontId="89" fillId="26" borderId="11" applyNumberFormat="0" applyFont="0" applyAlignment="0" applyProtection="0"/>
    <xf numFmtId="0" fontId="42" fillId="26" borderId="11" applyNumberFormat="0" applyFont="0" applyAlignment="0" applyProtection="0"/>
    <xf numFmtId="0" fontId="42" fillId="26" borderId="11" applyNumberFormat="0" applyFont="0" applyAlignment="0" applyProtection="0"/>
    <xf numFmtId="0" fontId="42" fillId="26" borderId="11" applyNumberFormat="0" applyFont="0" applyAlignment="0" applyProtection="0"/>
    <xf numFmtId="0" fontId="39" fillId="52" borderId="12" applyNumberFormat="0" applyAlignment="0" applyProtection="0"/>
    <xf numFmtId="0" fontId="39" fillId="52" borderId="12" applyNumberFormat="0" applyAlignment="0" applyProtection="0"/>
    <xf numFmtId="0" fontId="39" fillId="21" borderId="12" applyNumberFormat="0" applyAlignment="0" applyProtection="0"/>
    <xf numFmtId="0" fontId="39" fillId="52" borderId="12" applyNumberFormat="0" applyAlignment="0" applyProtection="0"/>
    <xf numFmtId="0" fontId="39" fillId="52" borderId="12" applyNumberFormat="0" applyAlignment="0" applyProtection="0"/>
    <xf numFmtId="0" fontId="39" fillId="52" borderId="12" applyNumberFormat="0" applyAlignment="0" applyProtection="0"/>
    <xf numFmtId="9"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89" fillId="0" borderId="0" applyFont="0" applyFill="0" applyBorder="0" applyAlignment="0" applyProtection="0"/>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center"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4" borderId="13" applyNumberFormat="0" applyProtection="0">
      <alignment horizontal="left" vertical="top"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center"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37" borderId="13" applyNumberFormat="0" applyProtection="0">
      <alignment horizontal="left" vertical="top"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center"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20" borderId="13" applyNumberFormat="0" applyProtection="0">
      <alignment horizontal="left" vertical="top"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center"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42" fillId="38" borderId="13" applyNumberFormat="0" applyProtection="0">
      <alignment horizontal="left" vertical="top" indent="1"/>
    </xf>
    <xf numFmtId="0" fontId="109" fillId="0" borderId="0" applyNumberFormat="0" applyFill="0" applyBorder="0" applyAlignment="0" applyProtection="0"/>
    <xf numFmtId="0" fontId="109" fillId="0" borderId="0" applyNumberFormat="0" applyFill="0" applyBorder="0" applyAlignment="0" applyProtection="0"/>
    <xf numFmtId="0" fontId="4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92" fillId="0" borderId="70" applyNumberFormat="0" applyFill="0" applyAlignment="0" applyProtection="0"/>
    <xf numFmtId="0" fontId="92" fillId="0" borderId="70" applyNumberFormat="0" applyFill="0" applyAlignment="0" applyProtection="0"/>
    <xf numFmtId="0" fontId="92" fillId="0" borderId="66" applyNumberFormat="0" applyFill="0" applyAlignment="0" applyProtection="0"/>
    <xf numFmtId="0" fontId="92" fillId="0" borderId="70" applyNumberFormat="0" applyFill="0" applyAlignment="0" applyProtection="0"/>
    <xf numFmtId="0" fontId="92" fillId="0" borderId="70" applyNumberFormat="0" applyFill="0" applyAlignment="0" applyProtection="0"/>
    <xf numFmtId="0" fontId="92" fillId="0" borderId="70" applyNumberFormat="0" applyFill="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42" fillId="0" borderId="17" applyNumberFormat="0" applyFill="0" applyBorder="0" applyAlignment="0" applyProtection="0"/>
    <xf numFmtId="0" fontId="27" fillId="0" borderId="0"/>
    <xf numFmtId="0" fontId="42"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4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42" fillId="0" borderId="0" applyFont="0" applyFill="0" applyBorder="0" applyAlignment="0" applyProtection="0"/>
    <xf numFmtId="9" fontId="42"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2" fillId="0" borderId="0"/>
    <xf numFmtId="0" fontId="42" fillId="0" borderId="0"/>
    <xf numFmtId="0" fontId="42" fillId="0" borderId="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2" fillId="0" borderId="0" applyFont="0" applyFill="0" applyBorder="0" applyAlignment="0" applyProtection="0"/>
    <xf numFmtId="9" fontId="4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4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42" fillId="0" borderId="0" applyFont="0" applyFill="0" applyBorder="0" applyAlignment="0" applyProtection="0"/>
    <xf numFmtId="9" fontId="4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1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42" fillId="0" borderId="0" applyFont="0" applyFill="0" applyBorder="0" applyAlignment="0" applyProtection="0"/>
    <xf numFmtId="9" fontId="4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2" fillId="0" borderId="0"/>
    <xf numFmtId="0" fontId="22" fillId="0" borderId="0"/>
    <xf numFmtId="9" fontId="89" fillId="0" borderId="0" applyFont="0" applyFill="0" applyBorder="0" applyAlignment="0" applyProtection="0"/>
    <xf numFmtId="0" fontId="36" fillId="7" borderId="2" applyNumberFormat="0" applyAlignment="0" applyProtection="0"/>
    <xf numFmtId="43" fontId="89" fillId="0" borderId="0" applyFont="0" applyFill="0" applyBorder="0" applyAlignment="0" applyProtection="0"/>
    <xf numFmtId="0" fontId="89" fillId="0" borderId="0"/>
    <xf numFmtId="43" fontId="42" fillId="0" borderId="0" applyFont="0" applyFill="0" applyBorder="0" applyAlignment="0" applyProtection="0"/>
    <xf numFmtId="9" fontId="42" fillId="0" borderId="0" applyFont="0" applyFill="0" applyBorder="0" applyAlignment="0" applyProtection="0"/>
    <xf numFmtId="0" fontId="42" fillId="0" borderId="0"/>
    <xf numFmtId="9" fontId="42" fillId="0" borderId="0" applyFont="0" applyFill="0" applyBorder="0" applyAlignment="0" applyProtection="0"/>
    <xf numFmtId="0" fontId="21" fillId="0" borderId="0"/>
    <xf numFmtId="0" fontId="21" fillId="0" borderId="0"/>
    <xf numFmtId="0" fontId="21" fillId="0" borderId="0"/>
    <xf numFmtId="0" fontId="21" fillId="0" borderId="0"/>
    <xf numFmtId="9" fontId="42" fillId="0" borderId="0" applyFont="0" applyFill="0" applyBorder="0" applyAlignment="0" applyProtection="0"/>
    <xf numFmtId="9" fontId="42" fillId="0" borderId="0" applyFont="0" applyFill="0" applyBorder="0" applyAlignment="0" applyProtection="0"/>
    <xf numFmtId="0" fontId="21" fillId="0" borderId="0"/>
    <xf numFmtId="0" fontId="21" fillId="0" borderId="0"/>
    <xf numFmtId="9" fontId="42"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4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42" fillId="0" borderId="0" applyFont="0" applyFill="0" applyBorder="0" applyAlignment="0" applyProtection="0"/>
    <xf numFmtId="0" fontId="21" fillId="0" borderId="0"/>
    <xf numFmtId="43" fontId="42" fillId="0" borderId="0" applyFont="0" applyFill="0" applyBorder="0" applyAlignment="0" applyProtection="0"/>
    <xf numFmtId="9" fontId="4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2" fillId="0" borderId="0"/>
    <xf numFmtId="0" fontId="21" fillId="0" borderId="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42" fillId="0" borderId="0" applyFont="0" applyFill="0" applyBorder="0" applyAlignment="0" applyProtection="0"/>
    <xf numFmtId="9" fontId="4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0" borderId="0"/>
    <xf numFmtId="9" fontId="42" fillId="0" borderId="0" applyFont="0" applyFill="0" applyBorder="0" applyAlignment="0" applyProtection="0"/>
    <xf numFmtId="0" fontId="42" fillId="0" borderId="0"/>
    <xf numFmtId="9" fontId="42" fillId="0" borderId="0" applyFont="0" applyFill="0" applyBorder="0" applyAlignment="0" applyProtection="0"/>
    <xf numFmtId="0" fontId="19" fillId="0" borderId="0"/>
    <xf numFmtId="0" fontId="42"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2" fillId="0" borderId="0" applyFont="0" applyFill="0" applyBorder="0" applyAlignment="0" applyProtection="0"/>
    <xf numFmtId="9" fontId="4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2" fillId="0" borderId="0" applyFont="0" applyFill="0" applyBorder="0" applyAlignment="0" applyProtection="0"/>
    <xf numFmtId="9" fontId="4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xf numFmtId="9" fontId="89" fillId="0" borderId="0" applyFont="0" applyFill="0" applyBorder="0" applyAlignment="0" applyProtection="0"/>
    <xf numFmtId="43" fontId="89" fillId="0" borderId="0" applyFont="0" applyFill="0" applyBorder="0" applyAlignment="0" applyProtection="0"/>
    <xf numFmtId="0" fontId="89" fillId="0" borderId="0"/>
    <xf numFmtId="9" fontId="89" fillId="0" borderId="0" applyFont="0" applyFill="0" applyBorder="0" applyAlignment="0" applyProtection="0"/>
    <xf numFmtId="43" fontId="89" fillId="0" borderId="0" applyFont="0" applyFill="0" applyBorder="0" applyAlignment="0" applyProtection="0"/>
    <xf numFmtId="0" fontId="36" fillId="7" borderId="2" applyNumberFormat="0" applyAlignment="0" applyProtection="0"/>
    <xf numFmtId="0" fontId="89" fillId="0" borderId="0"/>
    <xf numFmtId="0" fontId="36" fillId="7" borderId="2" applyNumberFormat="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0" borderId="0"/>
    <xf numFmtId="9" fontId="42" fillId="0" borderId="0" applyFont="0" applyFill="0" applyBorder="0" applyAlignment="0" applyProtection="0"/>
    <xf numFmtId="0" fontId="42" fillId="0" borderId="0"/>
    <xf numFmtId="0" fontId="42"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0" fontId="42" fillId="0" borderId="0"/>
    <xf numFmtId="43" fontId="42" fillId="0" borderId="0" applyFont="0" applyFill="0" applyBorder="0" applyAlignment="0" applyProtection="0"/>
    <xf numFmtId="0" fontId="42" fillId="0" borderId="0"/>
    <xf numFmtId="9" fontId="42" fillId="0" borderId="0" applyFont="0" applyFill="0" applyBorder="0" applyAlignment="0" applyProtection="0"/>
    <xf numFmtId="43" fontId="42" fillId="0" borderId="0" applyFont="0" applyFill="0" applyBorder="0" applyAlignment="0" applyProtection="0"/>
    <xf numFmtId="0" fontId="42" fillId="0" borderId="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0" fontId="42" fillId="0" borderId="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2" fillId="0" borderId="0" applyFont="0" applyFill="0" applyBorder="0" applyAlignment="0" applyProtection="0"/>
    <xf numFmtId="9"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1" borderId="2" applyNumberFormat="0" applyAlignment="0" applyProtection="0"/>
    <xf numFmtId="0" fontId="32" fillId="22" borderId="3" applyNumberFormat="0" applyAlignment="0" applyProtection="0"/>
    <xf numFmtId="43" fontId="89" fillId="0" borderId="0" applyFon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90" fillId="0" borderId="65" applyNumberFormat="0" applyFill="0" applyAlignment="0" applyProtection="0"/>
    <xf numFmtId="0" fontId="91"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7" fillId="0" borderId="10" applyNumberFormat="0" applyFill="0" applyAlignment="0" applyProtection="0"/>
    <xf numFmtId="0" fontId="38" fillId="25" borderId="0" applyNumberFormat="0" applyBorder="0" applyAlignment="0" applyProtection="0"/>
    <xf numFmtId="0" fontId="89" fillId="26" borderId="11" applyNumberFormat="0" applyFont="0" applyAlignment="0" applyProtection="0"/>
    <xf numFmtId="0" fontId="39" fillId="21" borderId="12" applyNumberFormat="0" applyAlignment="0" applyProtection="0"/>
    <xf numFmtId="0" fontId="40" fillId="0" borderId="0" applyNumberFormat="0" applyFill="0" applyBorder="0" applyAlignment="0" applyProtection="0"/>
    <xf numFmtId="0" fontId="92" fillId="0" borderId="66" applyNumberFormat="0" applyFill="0" applyAlignment="0" applyProtection="0"/>
    <xf numFmtId="0" fontId="41"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9" fillId="0" borderId="0"/>
    <xf numFmtId="170" fontId="42" fillId="42" borderId="12" applyNumberFormat="0" applyProtection="0">
      <alignment horizontal="left" vertical="center" indent="1"/>
    </xf>
    <xf numFmtId="4" fontId="44" fillId="39" borderId="12" applyNumberFormat="0" applyProtection="0">
      <alignment horizontal="right" vertical="center"/>
    </xf>
    <xf numFmtId="170" fontId="44" fillId="24" borderId="13" applyNumberFormat="0" applyProtection="0">
      <alignment horizontal="left" vertical="top" indent="1"/>
    </xf>
    <xf numFmtId="4" fontId="69" fillId="24" borderId="13" applyNumberFormat="0" applyProtection="0">
      <alignment vertical="center"/>
    </xf>
    <xf numFmtId="4" fontId="44" fillId="24" borderId="13" applyNumberFormat="0" applyProtection="0">
      <alignment vertical="center"/>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68" fillId="0" borderId="9" applyNumberFormat="0" applyProtection="0">
      <alignment horizontal="left" vertical="center" indent="2"/>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68" fillId="0" borderId="9" applyNumberFormat="0" applyProtection="0">
      <alignment horizontal="left" vertical="center" indent="2"/>
    </xf>
    <xf numFmtId="170" fontId="43" fillId="27" borderId="13" applyNumberFormat="0" applyProtection="0">
      <alignment horizontal="left" vertical="top" indent="1"/>
    </xf>
    <xf numFmtId="170" fontId="42" fillId="0" borderId="0"/>
    <xf numFmtId="170" fontId="29" fillId="13" borderId="0" applyNumberFormat="0" applyBorder="0" applyAlignment="0" applyProtection="0"/>
    <xf numFmtId="170" fontId="29" fillId="9" borderId="0" applyNumberFormat="0" applyBorder="0" applyAlignment="0" applyProtection="0"/>
    <xf numFmtId="170" fontId="28" fillId="2" borderId="0" applyNumberFormat="0" applyBorder="0" applyAlignment="0" applyProtection="0"/>
    <xf numFmtId="170" fontId="79" fillId="0" borderId="0"/>
    <xf numFmtId="170" fontId="42" fillId="0" borderId="0"/>
    <xf numFmtId="170" fontId="68" fillId="0" borderId="9" applyNumberFormat="0" applyProtection="0">
      <alignment horizontal="left" vertical="center" indent="2"/>
    </xf>
    <xf numFmtId="170" fontId="42" fillId="34" borderId="13" applyNumberFormat="0" applyProtection="0">
      <alignment horizontal="left" vertical="top" indent="1"/>
    </xf>
    <xf numFmtId="170" fontId="68" fillId="0" borderId="9" applyNumberFormat="0" applyProtection="0">
      <alignment horizontal="left" vertical="center" indent="2"/>
    </xf>
    <xf numFmtId="170" fontId="68" fillId="0" borderId="9" applyNumberFormat="0" applyProtection="0">
      <alignment horizontal="left" vertical="center" indent="2"/>
    </xf>
    <xf numFmtId="170" fontId="42" fillId="34" borderId="13" applyNumberFormat="0" applyProtection="0">
      <alignment horizontal="left" vertical="top" indent="1"/>
    </xf>
    <xf numFmtId="170" fontId="42" fillId="34" borderId="13" applyNumberFormat="0" applyProtection="0">
      <alignment horizontal="left" vertical="top" indent="1"/>
    </xf>
    <xf numFmtId="170" fontId="64" fillId="36" borderId="9" applyNumberFormat="0" applyProtection="0">
      <alignment horizontal="left" vertical="center" indent="2"/>
    </xf>
    <xf numFmtId="4" fontId="64" fillId="0" borderId="0" applyNumberFormat="0" applyProtection="0">
      <alignment horizontal="left" vertical="center" indent="1"/>
    </xf>
    <xf numFmtId="4" fontId="67" fillId="35" borderId="14">
      <alignment horizontal="left" vertical="center" indent="1"/>
    </xf>
    <xf numFmtId="4" fontId="66" fillId="21" borderId="13" applyNumberFormat="0" applyProtection="0">
      <alignment horizontal="center" vertical="center"/>
    </xf>
    <xf numFmtId="4" fontId="65" fillId="34" borderId="0" applyNumberFormat="0" applyProtection="0">
      <alignment horizontal="left" vertical="center" indent="1"/>
    </xf>
    <xf numFmtId="4" fontId="44" fillId="0" borderId="9" applyNumberFormat="0" applyProtection="0">
      <alignment horizontal="left" vertical="center" indent="1"/>
    </xf>
    <xf numFmtId="4" fontId="43" fillId="0" borderId="9" applyNumberFormat="0" applyProtection="0">
      <alignment horizontal="left" vertical="center" indent="1"/>
    </xf>
    <xf numFmtId="4" fontId="64" fillId="31" borderId="9" applyNumberFormat="0" applyProtection="0">
      <alignment horizontal="left" vertical="center"/>
    </xf>
    <xf numFmtId="4" fontId="44" fillId="27" borderId="12" applyNumberFormat="0" applyProtection="0">
      <alignment horizontal="left" vertical="center" indent="1"/>
    </xf>
    <xf numFmtId="9" fontId="42" fillId="0" borderId="0" applyFont="0" applyFill="0" applyBorder="0" applyAlignment="0" applyProtection="0"/>
    <xf numFmtId="9" fontId="42" fillId="0" borderId="0" applyFont="0" applyFill="0" applyBorder="0" applyAlignment="0" applyProtection="0"/>
    <xf numFmtId="170" fontId="39" fillId="21" borderId="12" applyNumberFormat="0" applyAlignment="0" applyProtection="0"/>
    <xf numFmtId="170" fontId="42" fillId="0" borderId="0"/>
    <xf numFmtId="0" fontId="42" fillId="0" borderId="0"/>
    <xf numFmtId="170" fontId="68" fillId="0" borderId="0"/>
    <xf numFmtId="170" fontId="42" fillId="0" borderId="0"/>
    <xf numFmtId="0" fontId="42" fillId="0" borderId="0"/>
    <xf numFmtId="170" fontId="38" fillId="25" borderId="0" applyNumberFormat="0" applyBorder="0" applyAlignment="0" applyProtection="0"/>
    <xf numFmtId="170" fontId="37" fillId="0" borderId="10" applyNumberFormat="0" applyFill="0" applyAlignment="0" applyProtection="0"/>
    <xf numFmtId="170" fontId="36" fillId="7" borderId="2" applyNumberFormat="0" applyAlignment="0" applyProtection="0"/>
    <xf numFmtId="170" fontId="36" fillId="7" borderId="2" applyNumberFormat="0" applyAlignment="0" applyProtection="0"/>
    <xf numFmtId="170" fontId="36" fillId="7" borderId="2" applyNumberFormat="0" applyAlignment="0" applyProtection="0"/>
    <xf numFmtId="170" fontId="52" fillId="0" borderId="8" applyNumberFormat="0" applyFill="0" applyAlignment="0" applyProtection="0"/>
    <xf numFmtId="170" fontId="35" fillId="0" borderId="0" applyNumberFormat="0" applyFill="0" applyBorder="0" applyAlignment="0" applyProtection="0"/>
    <xf numFmtId="170" fontId="35" fillId="0" borderId="7" applyNumberFormat="0" applyFill="0" applyAlignment="0" applyProtection="0"/>
    <xf numFmtId="170" fontId="46" fillId="0" borderId="0" applyNumberFormat="0" applyFont="0" applyFill="0" applyBorder="0" applyProtection="0"/>
    <xf numFmtId="170" fontId="46" fillId="0" borderId="0" applyNumberFormat="0" applyFont="0" applyFill="0" applyBorder="0" applyProtection="0"/>
    <xf numFmtId="170" fontId="51" fillId="0" borderId="0" applyNumberFormat="0" applyFont="0" applyFill="0" applyBorder="0" applyProtection="0"/>
    <xf numFmtId="170" fontId="46" fillId="0" borderId="5">
      <alignment horizontal="left" vertical="center"/>
    </xf>
    <xf numFmtId="170" fontId="50" fillId="0" borderId="0" applyNumberFormat="0" applyFill="0" applyBorder="0" applyAlignment="0" applyProtection="0"/>
    <xf numFmtId="170" fontId="33" fillId="0" borderId="0" applyNumberForma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32" fillId="22" borderId="3" applyNumberFormat="0" applyAlignment="0" applyProtection="0"/>
    <xf numFmtId="170" fontId="31" fillId="21" borderId="2" applyNumberFormat="0" applyAlignment="0" applyProtection="0"/>
    <xf numFmtId="170" fontId="30" fillId="3" borderId="0" applyNumberFormat="0" applyBorder="0" applyAlignment="0" applyProtection="0"/>
    <xf numFmtId="170" fontId="29" fillId="19" borderId="0" applyNumberFormat="0" applyBorder="0" applyAlignment="0" applyProtection="0"/>
    <xf numFmtId="170" fontId="29" fillId="14" borderId="0" applyNumberFormat="0" applyBorder="0" applyAlignment="0" applyProtection="0"/>
    <xf numFmtId="170" fontId="29" fillId="13" borderId="0" applyNumberFormat="0" applyBorder="0" applyAlignment="0" applyProtection="0"/>
    <xf numFmtId="170" fontId="29" fillId="18" borderId="0" applyNumberFormat="0" applyBorder="0" applyAlignment="0" applyProtection="0"/>
    <xf numFmtId="170" fontId="29" fillId="17" borderId="0" applyNumberFormat="0" applyBorder="0" applyAlignment="0" applyProtection="0"/>
    <xf numFmtId="170" fontId="29" fillId="16" borderId="0" applyNumberFormat="0" applyBorder="0" applyAlignment="0" applyProtection="0"/>
    <xf numFmtId="170" fontId="29" fillId="15" borderId="0" applyNumberFormat="0" applyBorder="0" applyAlignment="0" applyProtection="0"/>
    <xf numFmtId="170" fontId="29" fillId="14" borderId="0" applyNumberFormat="0" applyBorder="0" applyAlignment="0" applyProtection="0"/>
    <xf numFmtId="170" fontId="28" fillId="8" borderId="0" applyNumberFormat="0" applyBorder="0" applyAlignment="0" applyProtection="0"/>
    <xf numFmtId="170" fontId="29" fillId="12" borderId="0" applyNumberFormat="0" applyBorder="0" applyAlignment="0" applyProtection="0"/>
    <xf numFmtId="170" fontId="28" fillId="11" borderId="0" applyNumberFormat="0" applyBorder="0" applyAlignment="0" applyProtection="0"/>
    <xf numFmtId="170" fontId="28" fillId="10" borderId="0" applyNumberFormat="0" applyBorder="0" applyAlignment="0" applyProtection="0"/>
    <xf numFmtId="170" fontId="28" fillId="6" borderId="0" applyNumberFormat="0" applyBorder="0" applyAlignment="0" applyProtection="0"/>
    <xf numFmtId="170" fontId="28" fillId="5" borderId="0" applyNumberFormat="0" applyBorder="0" applyAlignment="0" applyProtection="0"/>
    <xf numFmtId="170" fontId="28" fillId="4" borderId="0" applyNumberFormat="0" applyBorder="0" applyAlignment="0" applyProtection="0"/>
    <xf numFmtId="170" fontId="28" fillId="3" borderId="0" applyNumberFormat="0" applyBorder="0" applyAlignment="0" applyProtection="0"/>
    <xf numFmtId="170" fontId="42" fillId="34" borderId="13" applyNumberFormat="0" applyProtection="0">
      <alignment horizontal="left" vertical="top" indent="1"/>
    </xf>
    <xf numFmtId="170" fontId="64" fillId="36" borderId="9" applyNumberFormat="0" applyProtection="0">
      <alignment horizontal="left" vertical="center" indent="2"/>
    </xf>
    <xf numFmtId="170" fontId="64" fillId="36" borderId="9" applyNumberFormat="0" applyProtection="0">
      <alignment horizontal="left" vertical="center" indent="2"/>
    </xf>
    <xf numFmtId="4" fontId="64" fillId="0" borderId="0" applyNumberFormat="0" applyProtection="0">
      <alignment horizontal="left" vertical="center" indent="1"/>
    </xf>
    <xf numFmtId="4" fontId="44" fillId="27" borderId="12" applyNumberFormat="0" applyProtection="0">
      <alignment vertical="center"/>
    </xf>
    <xf numFmtId="9" fontId="42" fillId="0" borderId="0" applyFont="0" applyFill="0" applyBorder="0" applyAlignment="0" applyProtection="0"/>
    <xf numFmtId="0" fontId="42" fillId="0" borderId="0"/>
    <xf numFmtId="170" fontId="42" fillId="26" borderId="11" applyNumberFormat="0" applyFont="0" applyAlignment="0" applyProtection="0"/>
    <xf numFmtId="170" fontId="42" fillId="0" borderId="0"/>
    <xf numFmtId="170" fontId="68" fillId="0" borderId="0"/>
    <xf numFmtId="170" fontId="51" fillId="0" borderId="0" applyNumberFormat="0" applyFont="0" applyFill="0" applyBorder="0" applyProtection="0"/>
    <xf numFmtId="170" fontId="46" fillId="0" borderId="4" applyNumberFormat="0" applyAlignment="0" applyProtection="0">
      <alignment horizontal="left" vertical="center"/>
    </xf>
    <xf numFmtId="170" fontId="34" fillId="4" borderId="0" applyNumberFormat="0" applyBorder="0" applyAlignment="0" applyProtection="0"/>
    <xf numFmtId="170"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70" fontId="28" fillId="5" borderId="0" applyNumberFormat="0" applyBorder="0" applyAlignment="0" applyProtection="0"/>
    <xf numFmtId="170" fontId="28" fillId="8" borderId="0" applyNumberFormat="0" applyBorder="0" applyAlignment="0" applyProtection="0"/>
    <xf numFmtId="170" fontId="28" fillId="9" borderId="0" applyNumberFormat="0" applyBorder="0" applyAlignment="0" applyProtection="0"/>
    <xf numFmtId="170" fontId="79" fillId="0" borderId="0"/>
    <xf numFmtId="4" fontId="69" fillId="40" borderId="13" applyNumberFormat="0" applyProtection="0">
      <alignment horizontal="right" vertical="center"/>
    </xf>
    <xf numFmtId="170" fontId="44" fillId="24" borderId="13" applyNumberFormat="0" applyProtection="0">
      <alignment horizontal="left" vertical="top" indent="1"/>
    </xf>
    <xf numFmtId="4" fontId="59" fillId="0" borderId="0" applyNumberFormat="0" applyProtection="0">
      <alignment horizontal="left" vertical="center" indent="1"/>
    </xf>
    <xf numFmtId="170" fontId="42" fillId="38" borderId="13" applyNumberFormat="0" applyProtection="0">
      <alignment horizontal="left" vertical="top" indent="1"/>
    </xf>
    <xf numFmtId="170" fontId="42" fillId="38" borderId="13" applyNumberFormat="0" applyProtection="0">
      <alignment horizontal="left" vertical="top" indent="1"/>
    </xf>
    <xf numFmtId="170" fontId="68" fillId="0" borderId="9" applyNumberFormat="0" applyProtection="0">
      <alignment horizontal="left" vertical="center" indent="2"/>
    </xf>
    <xf numFmtId="170" fontId="42" fillId="20" borderId="13" applyNumberFormat="0" applyProtection="0">
      <alignment horizontal="left" vertical="top" indent="1"/>
    </xf>
    <xf numFmtId="170" fontId="42" fillId="20" borderId="13" applyNumberFormat="0" applyProtection="0">
      <alignment horizontal="left" vertical="top" indent="1"/>
    </xf>
    <xf numFmtId="170" fontId="68" fillId="0" borderId="9" applyNumberFormat="0" applyProtection="0">
      <alignment horizontal="left" vertical="center" indent="2"/>
    </xf>
    <xf numFmtId="170" fontId="42" fillId="37" borderId="13" applyNumberFormat="0" applyProtection="0">
      <alignment horizontal="left" vertical="top" indent="1"/>
    </xf>
    <xf numFmtId="170" fontId="42" fillId="37" borderId="13" applyNumberFormat="0" applyProtection="0">
      <alignment horizontal="left" vertical="top" indent="1"/>
    </xf>
    <xf numFmtId="170" fontId="42" fillId="34" borderId="13" applyNumberFormat="0" applyProtection="0">
      <alignment horizontal="left" vertical="top" indent="1"/>
    </xf>
    <xf numFmtId="4" fontId="61" fillId="27" borderId="13" applyNumberFormat="0" applyProtection="0">
      <alignment vertical="center"/>
    </xf>
    <xf numFmtId="170" fontId="29" fillId="10" borderId="0" applyNumberFormat="0" applyBorder="0" applyAlignment="0" applyProtection="0"/>
    <xf numFmtId="170" fontId="28" fillId="7" borderId="0" applyNumberFormat="0" applyBorder="0" applyAlignment="0" applyProtection="0"/>
    <xf numFmtId="0" fontId="113" fillId="0" borderId="0"/>
    <xf numFmtId="170" fontId="79" fillId="0" borderId="0"/>
    <xf numFmtId="170" fontId="64" fillId="43" borderId="9" applyNumberFormat="0" applyProtection="0">
      <alignment horizontal="center" vertical="top" wrapText="1"/>
    </xf>
    <xf numFmtId="4" fontId="74" fillId="35" borderId="15">
      <alignment vertical="center"/>
    </xf>
    <xf numFmtId="4" fontId="75" fillId="35" borderId="15">
      <alignment vertical="center"/>
    </xf>
    <xf numFmtId="4" fontId="76" fillId="24" borderId="15">
      <alignment horizontal="left" vertical="center" indent="1"/>
    </xf>
    <xf numFmtId="4" fontId="57" fillId="0" borderId="0" applyNumberFormat="0" applyProtection="0">
      <alignment vertical="center"/>
    </xf>
    <xf numFmtId="4" fontId="47" fillId="0" borderId="13" applyNumberFormat="0" applyProtection="0">
      <alignment horizontal="right" vertical="center"/>
    </xf>
    <xf numFmtId="170" fontId="55" fillId="0" borderId="0" applyNumberFormat="0" applyFont="0" applyFill="0" applyBorder="0" applyAlignment="0" applyProtection="0"/>
    <xf numFmtId="170" fontId="40" fillId="0" borderId="0"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170" fontId="42" fillId="0" borderId="17" applyNumberFormat="0" applyFill="0" applyBorder="0" applyAlignment="0" applyProtection="0"/>
    <xf numFmtId="0" fontId="113" fillId="0" borderId="0"/>
    <xf numFmtId="170" fontId="41" fillId="0" borderId="0" applyNumberForma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51" fillId="0" borderId="0" applyNumberFormat="0" applyFont="0" applyFill="0" applyBorder="0" applyProtection="0"/>
    <xf numFmtId="0" fontId="46" fillId="0" borderId="0" applyNumberFormat="0" applyFon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17" applyNumberFormat="0" applyFill="0" applyBorder="0" applyAlignment="0" applyProtection="0"/>
    <xf numFmtId="0" fontId="18" fillId="0" borderId="0"/>
    <xf numFmtId="9"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6" fillId="7" borderId="2" applyNumberFormat="0" applyAlignment="0" applyProtection="0"/>
    <xf numFmtId="43" fontId="89" fillId="0" borderId="0" applyFont="0" applyFill="0" applyBorder="0" applyAlignment="0" applyProtection="0"/>
    <xf numFmtId="9" fontId="89" fillId="0" borderId="0" applyFont="0" applyFill="0" applyBorder="0" applyAlignment="0" applyProtection="0"/>
    <xf numFmtId="0" fontId="89" fillId="0" borderId="0"/>
    <xf numFmtId="9" fontId="42" fillId="0" borderId="0" applyFont="0" applyFill="0" applyBorder="0" applyAlignment="0" applyProtection="0"/>
    <xf numFmtId="0" fontId="42" fillId="0" borderId="0"/>
    <xf numFmtId="0" fontId="42" fillId="0" borderId="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0" borderId="0"/>
    <xf numFmtId="0" fontId="42" fillId="0" borderId="0"/>
    <xf numFmtId="0" fontId="109" fillId="0" borderId="0" applyNumberFormat="0" applyFill="0" applyBorder="0" applyAlignment="0" applyProtection="0"/>
    <xf numFmtId="0" fontId="42" fillId="8" borderId="13" applyNumberFormat="0" applyProtection="0">
      <alignment horizontal="left" vertical="center" indent="1"/>
    </xf>
    <xf numFmtId="0" fontId="42" fillId="84" borderId="13" applyNumberFormat="0" applyProtection="0">
      <alignment horizontal="left" vertical="center" indent="1"/>
    </xf>
    <xf numFmtId="0" fontId="132" fillId="101" borderId="2" applyNumberFormat="0" applyAlignment="0" applyProtection="0"/>
    <xf numFmtId="176" fontId="42" fillId="0" borderId="0" applyFont="0" applyFill="0" applyBorder="0" applyAlignment="0" applyProtection="0"/>
    <xf numFmtId="0" fontId="92" fillId="102" borderId="0" applyNumberFormat="0" applyBorder="0" applyAlignment="0" applyProtection="0"/>
    <xf numFmtId="0" fontId="133" fillId="0" borderId="0" applyNumberFormat="0" applyFill="0" applyBorder="0" applyAlignment="0" applyProtection="0"/>
    <xf numFmtId="0" fontId="108" fillId="0" borderId="88" applyNumberFormat="0" applyFill="0" applyAlignment="0" applyProtection="0"/>
    <xf numFmtId="0" fontId="39" fillId="101" borderId="12" applyNumberFormat="0" applyAlignment="0" applyProtection="0"/>
    <xf numFmtId="0" fontId="42" fillId="8" borderId="13" applyNumberFormat="0" applyProtection="0">
      <alignment horizontal="left" vertical="top" indent="1"/>
    </xf>
    <xf numFmtId="0" fontId="42" fillId="51" borderId="13" applyNumberFormat="0" applyProtection="0">
      <alignment horizontal="left" vertical="top" indent="1"/>
    </xf>
    <xf numFmtId="0" fontId="17" fillId="65" borderId="0" applyNumberFormat="0" applyBorder="0" applyAlignment="0" applyProtection="0"/>
    <xf numFmtId="4" fontId="44" fillId="84" borderId="13" applyNumberFormat="0" applyProtection="0">
      <alignment horizontal="left" vertical="center" indent="1"/>
    </xf>
    <xf numFmtId="4" fontId="44" fillId="40" borderId="13" applyNumberFormat="0" applyProtection="0">
      <alignment horizontal="right" vertical="center"/>
    </xf>
    <xf numFmtId="0" fontId="44" fillId="84" borderId="13" applyNumberFormat="0" applyProtection="0">
      <alignment horizontal="left" vertical="top" indent="1"/>
    </xf>
    <xf numFmtId="0" fontId="44" fillId="26" borderId="13" applyNumberFormat="0" applyProtection="0">
      <alignment horizontal="left" vertical="top" indent="1"/>
    </xf>
    <xf numFmtId="0" fontId="17" fillId="78" borderId="0" applyNumberFormat="0" applyBorder="0" applyAlignment="0" applyProtection="0"/>
    <xf numFmtId="4" fontId="44" fillId="84" borderId="0" applyNumberFormat="0" applyProtection="0">
      <alignment horizontal="left" vertical="center" indent="1"/>
    </xf>
    <xf numFmtId="0" fontId="92" fillId="0" borderId="91" applyNumberFormat="0" applyFill="0" applyAlignment="0" applyProtection="0"/>
    <xf numFmtId="0" fontId="129" fillId="83" borderId="0" applyNumberFormat="0" applyBorder="0" applyAlignment="0" applyProtection="0"/>
    <xf numFmtId="0" fontId="17" fillId="81" borderId="0" applyNumberFormat="0" applyBorder="0" applyAlignment="0" applyProtection="0"/>
    <xf numFmtId="0" fontId="17" fillId="77" borderId="0" applyNumberFormat="0" applyBorder="0" applyAlignment="0" applyProtection="0"/>
    <xf numFmtId="4" fontId="43" fillId="25" borderId="13" applyNumberFormat="0" applyProtection="0">
      <alignment horizontal="left" vertical="center" indent="1"/>
    </xf>
    <xf numFmtId="4" fontId="44" fillId="84" borderId="13" applyNumberFormat="0" applyProtection="0">
      <alignment horizontal="right" vertical="center"/>
    </xf>
    <xf numFmtId="4" fontId="69" fillId="26" borderId="13" applyNumberFormat="0" applyProtection="0">
      <alignment vertical="center"/>
    </xf>
    <xf numFmtId="0" fontId="17" fillId="66" borderId="0" applyNumberFormat="0" applyBorder="0" applyAlignment="0" applyProtection="0"/>
    <xf numFmtId="0" fontId="17" fillId="73" borderId="0" applyNumberFormat="0" applyBorder="0" applyAlignment="0" applyProtection="0"/>
    <xf numFmtId="0" fontId="129" fillId="80" borderId="0" applyNumberFormat="0" applyBorder="0" applyAlignment="0" applyProtection="0"/>
    <xf numFmtId="0" fontId="129" fillId="71" borderId="0" applyNumberFormat="0" applyBorder="0" applyAlignment="0" applyProtection="0"/>
    <xf numFmtId="0" fontId="129" fillId="67" borderId="0" applyNumberFormat="0" applyBorder="0" applyAlignment="0" applyProtection="0"/>
    <xf numFmtId="4" fontId="65" fillId="51" borderId="0" applyNumberFormat="0" applyProtection="0">
      <alignment horizontal="left" vertical="center" indent="1"/>
    </xf>
    <xf numFmtId="0" fontId="42" fillId="52" borderId="9" applyNumberFormat="0">
      <protection locked="0"/>
    </xf>
    <xf numFmtId="0" fontId="129" fillId="79" borderId="0" applyNumberFormat="0" applyBorder="0" applyAlignment="0" applyProtection="0"/>
    <xf numFmtId="0" fontId="17" fillId="82" borderId="0" applyNumberFormat="0" applyBorder="0" applyAlignment="0" applyProtection="0"/>
    <xf numFmtId="0" fontId="118" fillId="53" borderId="0" applyNumberFormat="0" applyBorder="0" applyAlignment="0" applyProtection="0"/>
    <xf numFmtId="0" fontId="129" fillId="72" borderId="0" applyNumberFormat="0" applyBorder="0" applyAlignment="0" applyProtection="0"/>
    <xf numFmtId="0" fontId="129" fillId="64" borderId="0" applyNumberFormat="0" applyBorder="0" applyAlignment="0" applyProtection="0"/>
    <xf numFmtId="0" fontId="42" fillId="51" borderId="13" applyNumberFormat="0" applyProtection="0">
      <alignment horizontal="left" vertical="center" indent="1"/>
    </xf>
    <xf numFmtId="0" fontId="42" fillId="84" borderId="13" applyNumberFormat="0" applyProtection="0">
      <alignment horizontal="left" vertical="top" indent="1"/>
    </xf>
    <xf numFmtId="0" fontId="42" fillId="40" borderId="13" applyNumberFormat="0" applyProtection="0">
      <alignment horizontal="left" vertical="top" indent="1"/>
    </xf>
    <xf numFmtId="4" fontId="47" fillId="40" borderId="13" applyNumberFormat="0" applyProtection="0">
      <alignment horizontal="right" vertical="center"/>
    </xf>
    <xf numFmtId="0" fontId="17" fillId="69" borderId="0" applyNumberFormat="0" applyBorder="0" applyAlignment="0" applyProtection="0"/>
    <xf numFmtId="0" fontId="129" fillId="76" borderId="0" applyNumberFormat="0" applyBorder="0" applyAlignment="0" applyProtection="0"/>
    <xf numFmtId="0" fontId="129" fillId="60" borderId="0" applyNumberFormat="0" applyBorder="0" applyAlignment="0" applyProtection="0"/>
    <xf numFmtId="0" fontId="121" fillId="56" borderId="81" applyNumberFormat="0" applyAlignment="0" applyProtection="0"/>
    <xf numFmtId="0" fontId="125" fillId="58" borderId="84" applyNumberFormat="0" applyAlignment="0" applyProtection="0"/>
    <xf numFmtId="0" fontId="123" fillId="57" borderId="81" applyNumberFormat="0" applyAlignment="0" applyProtection="0"/>
    <xf numFmtId="4" fontId="44" fillId="26" borderId="13" applyNumberFormat="0" applyProtection="0">
      <alignment horizontal="left" vertical="center" indent="1"/>
    </xf>
    <xf numFmtId="4" fontId="136" fillId="107" borderId="0" applyNumberFormat="0" applyProtection="0">
      <alignment horizontal="left" vertical="center" indent="1"/>
    </xf>
    <xf numFmtId="0" fontId="17" fillId="61" borderId="0" applyNumberFormat="0" applyBorder="0" applyAlignment="0" applyProtection="0"/>
    <xf numFmtId="0" fontId="129" fillId="75" borderId="0" applyNumberFormat="0" applyBorder="0" applyAlignment="0" applyProtection="0"/>
    <xf numFmtId="0" fontId="127" fillId="0" borderId="0" applyNumberFormat="0" applyFill="0" applyBorder="0" applyAlignment="0" applyProtection="0"/>
    <xf numFmtId="0" fontId="119" fillId="54" borderId="0" applyNumberFormat="0" applyBorder="0" applyAlignment="0" applyProtection="0"/>
    <xf numFmtId="0" fontId="124" fillId="0" borderId="83" applyNumberFormat="0" applyFill="0" applyAlignment="0" applyProtection="0"/>
    <xf numFmtId="0" fontId="117" fillId="0" borderId="80" applyNumberFormat="0" applyFill="0" applyAlignment="0" applyProtection="0"/>
    <xf numFmtId="0" fontId="116" fillId="0" borderId="79" applyNumberFormat="0" applyFill="0" applyAlignment="0" applyProtection="0"/>
    <xf numFmtId="0" fontId="109" fillId="0" borderId="0" applyNumberFormat="0" applyFill="0" applyBorder="0" applyAlignment="0" applyProtection="0"/>
    <xf numFmtId="0" fontId="17" fillId="0" borderId="0"/>
    <xf numFmtId="0" fontId="17" fillId="70" borderId="0" applyNumberFormat="0" applyBorder="0" applyAlignment="0" applyProtection="0"/>
    <xf numFmtId="0" fontId="117" fillId="0" borderId="0" applyNumberFormat="0" applyFill="0" applyBorder="0" applyAlignment="0" applyProtection="0"/>
    <xf numFmtId="0" fontId="115" fillId="0" borderId="78" applyNumberFormat="0" applyFill="0" applyAlignment="0" applyProtection="0"/>
    <xf numFmtId="0" fontId="17" fillId="62" borderId="0" applyNumberFormat="0" applyBorder="0" applyAlignment="0" applyProtection="0"/>
    <xf numFmtId="0" fontId="17" fillId="74" borderId="0" applyNumberFormat="0" applyBorder="0" applyAlignment="0" applyProtection="0"/>
    <xf numFmtId="0" fontId="129" fillId="63" borderId="0" applyNumberFormat="0" applyBorder="0" applyAlignment="0" applyProtection="0"/>
    <xf numFmtId="0" fontId="129" fillId="68" borderId="0" applyNumberFormat="0" applyBorder="0" applyAlignment="0" applyProtection="0"/>
    <xf numFmtId="0" fontId="126" fillId="0" borderId="0" applyNumberFormat="0" applyFill="0" applyBorder="0" applyAlignment="0" applyProtection="0"/>
    <xf numFmtId="0" fontId="122" fillId="57" borderId="82" applyNumberFormat="0" applyAlignment="0" applyProtection="0"/>
    <xf numFmtId="0" fontId="17" fillId="82" borderId="0" applyNumberFormat="0" applyBorder="0" applyAlignment="0" applyProtection="0"/>
    <xf numFmtId="0" fontId="17" fillId="81" borderId="0" applyNumberFormat="0" applyBorder="0" applyAlignment="0" applyProtection="0"/>
    <xf numFmtId="0" fontId="129" fillId="68" borderId="0" applyNumberFormat="0" applyBorder="0" applyAlignment="0" applyProtection="0"/>
    <xf numFmtId="0" fontId="17" fillId="65" borderId="0" applyNumberFormat="0" applyBorder="0" applyAlignment="0" applyProtection="0"/>
    <xf numFmtId="0" fontId="129" fillId="64" borderId="0" applyNumberFormat="0" applyBorder="0" applyAlignment="0" applyProtection="0"/>
    <xf numFmtId="0" fontId="17" fillId="62" borderId="0" applyNumberFormat="0" applyBorder="0" applyAlignment="0" applyProtection="0"/>
    <xf numFmtId="0" fontId="17" fillId="61" borderId="0" applyNumberFormat="0" applyBorder="0" applyAlignment="0" applyProtection="0"/>
    <xf numFmtId="0" fontId="17" fillId="0" borderId="0"/>
    <xf numFmtId="0" fontId="17" fillId="59" borderId="85" applyNumberFormat="0" applyFont="0" applyAlignment="0" applyProtection="0"/>
    <xf numFmtId="0" fontId="120" fillId="55" borderId="0" applyNumberFormat="0" applyBorder="0" applyAlignment="0" applyProtection="0"/>
    <xf numFmtId="4" fontId="44" fillId="26" borderId="13" applyNumberFormat="0" applyProtection="0">
      <alignment vertical="center"/>
    </xf>
    <xf numFmtId="4" fontId="44" fillId="40" borderId="0" applyNumberFormat="0" applyProtection="0">
      <alignment horizontal="left" vertical="center" indent="1"/>
    </xf>
    <xf numFmtId="4" fontId="44" fillId="40" borderId="0" applyNumberFormat="0" applyProtection="0">
      <alignment horizontal="left" vertical="center" indent="1"/>
    </xf>
    <xf numFmtId="4" fontId="43" fillId="106" borderId="90" applyNumberFormat="0" applyProtection="0">
      <alignment horizontal="left" vertical="center" indent="1"/>
    </xf>
    <xf numFmtId="4" fontId="43" fillId="84" borderId="0" applyNumberFormat="0" applyProtection="0">
      <alignment horizontal="left" vertical="center" indent="1"/>
    </xf>
    <xf numFmtId="0" fontId="43" fillId="25" borderId="13" applyNumberFormat="0" applyProtection="0">
      <alignment horizontal="left" vertical="top" indent="1"/>
    </xf>
    <xf numFmtId="4" fontId="43" fillId="25" borderId="13" applyNumberFormat="0" applyProtection="0">
      <alignment vertical="center"/>
    </xf>
    <xf numFmtId="0" fontId="42" fillId="99" borderId="11" applyNumberFormat="0" applyFont="0" applyAlignment="0" applyProtection="0"/>
    <xf numFmtId="0" fontId="38" fillId="100" borderId="0" applyNumberFormat="0" applyBorder="0" applyAlignment="0" applyProtection="0"/>
    <xf numFmtId="0" fontId="135" fillId="0" borderId="89" applyNumberFormat="0" applyFill="0" applyAlignment="0" applyProtection="0"/>
    <xf numFmtId="0" fontId="108" fillId="0" borderId="0" applyNumberFormat="0" applyFill="0" applyBorder="0" applyAlignment="0" applyProtection="0"/>
    <xf numFmtId="0" fontId="110" fillId="0" borderId="87" applyNumberFormat="0" applyFill="0" applyAlignment="0" applyProtection="0"/>
    <xf numFmtId="0" fontId="34" fillId="105" borderId="0" applyNumberFormat="0" applyBorder="0" applyAlignment="0" applyProtection="0"/>
    <xf numFmtId="0" fontId="92" fillId="104" borderId="0" applyNumberFormat="0" applyBorder="0" applyAlignment="0" applyProtection="0"/>
    <xf numFmtId="0" fontId="92" fillId="103" borderId="0" applyNumberFormat="0" applyBorder="0" applyAlignment="0" applyProtection="0"/>
    <xf numFmtId="175" fontId="42" fillId="0" borderId="0" applyFont="0" applyFill="0" applyBorder="0" applyAlignment="0" applyProtection="0"/>
    <xf numFmtId="0" fontId="32" fillId="92" borderId="3" applyNumberFormat="0" applyAlignment="0" applyProtection="0"/>
    <xf numFmtId="0" fontId="131" fillId="91" borderId="0" applyNumberFormat="0" applyBorder="0" applyAlignment="0" applyProtection="0"/>
    <xf numFmtId="0" fontId="29" fillId="100" borderId="0" applyNumberFormat="0" applyBorder="0" applyAlignment="0" applyProtection="0"/>
    <xf numFmtId="0" fontId="28" fillId="91" borderId="0" applyNumberFormat="0" applyBorder="0" applyAlignment="0" applyProtection="0"/>
    <xf numFmtId="0" fontId="28" fillId="99" borderId="0" applyNumberFormat="0" applyBorder="0" applyAlignment="0" applyProtection="0"/>
    <xf numFmtId="0" fontId="29" fillId="98" borderId="0" applyNumberFormat="0" applyBorder="0" applyAlignment="0" applyProtection="0"/>
    <xf numFmtId="0" fontId="29" fillId="87" borderId="0" applyNumberFormat="0" applyBorder="0" applyAlignment="0" applyProtection="0"/>
    <xf numFmtId="0" fontId="28" fillId="86" borderId="0" applyNumberFormat="0" applyBorder="0" applyAlignment="0" applyProtection="0"/>
    <xf numFmtId="0" fontId="29" fillId="97" borderId="0" applyNumberFormat="0" applyBorder="0" applyAlignment="0" applyProtection="0"/>
    <xf numFmtId="0" fontId="29" fillId="95" borderId="0" applyNumberFormat="0" applyBorder="0" applyAlignment="0" applyProtection="0"/>
    <xf numFmtId="0" fontId="28" fillId="95" borderId="0" applyNumberFormat="0" applyBorder="0" applyAlignment="0" applyProtection="0"/>
    <xf numFmtId="0" fontId="28" fillId="94" borderId="0" applyNumberFormat="0" applyBorder="0" applyAlignment="0" applyProtection="0"/>
    <xf numFmtId="0" fontId="29" fillId="96" borderId="0" applyNumberFormat="0" applyBorder="0" applyAlignment="0" applyProtection="0"/>
    <xf numFmtId="0" fontId="29" fillId="95" borderId="0" applyNumberFormat="0" applyBorder="0" applyAlignment="0" applyProtection="0"/>
    <xf numFmtId="0" fontId="28" fillId="94" borderId="0" applyNumberFormat="0" applyBorder="0" applyAlignment="0" applyProtection="0"/>
    <xf numFmtId="0" fontId="28" fillId="93" borderId="0" applyNumberFormat="0" applyBorder="0" applyAlignment="0" applyProtection="0"/>
    <xf numFmtId="0" fontId="29" fillId="92" borderId="0" applyNumberFormat="0" applyBorder="0" applyAlignment="0" applyProtection="0"/>
    <xf numFmtId="0" fontId="28" fillId="91" borderId="0" applyNumberFormat="0" applyBorder="0" applyAlignment="0" applyProtection="0"/>
    <xf numFmtId="0" fontId="28" fillId="90" borderId="0" applyNumberFormat="0" applyBorder="0" applyAlignment="0" applyProtection="0"/>
    <xf numFmtId="0" fontId="29" fillId="89" borderId="0" applyNumberFormat="0" applyBorder="0" applyAlignment="0" applyProtection="0"/>
    <xf numFmtId="0" fontId="29" fillId="88" borderId="0" applyNumberFormat="0" applyBorder="0" applyAlignment="0" applyProtection="0"/>
    <xf numFmtId="0" fontId="28" fillId="87" borderId="0" applyNumberFormat="0" applyBorder="0" applyAlignment="0" applyProtection="0"/>
    <xf numFmtId="0" fontId="28" fillId="86" borderId="0" applyNumberFormat="0" applyBorder="0" applyAlignment="0" applyProtection="0"/>
    <xf numFmtId="0" fontId="29" fillId="85" borderId="0" applyNumberFormat="0" applyBorder="0" applyAlignment="0" applyProtection="0"/>
    <xf numFmtId="0" fontId="102" fillId="51" borderId="0" applyNumberFormat="0" applyBorder="0" applyAlignment="0" applyProtection="0"/>
    <xf numFmtId="0" fontId="102" fillId="21" borderId="0" applyNumberFormat="0" applyBorder="0" applyAlignment="0" applyProtection="0"/>
    <xf numFmtId="0" fontId="102" fillId="18" borderId="0" applyNumberFormat="0" applyBorder="0" applyAlignment="0" applyProtection="0"/>
    <xf numFmtId="0" fontId="102" fillId="51" borderId="0" applyNumberFormat="0" applyBorder="0" applyAlignment="0" applyProtection="0"/>
    <xf numFmtId="0" fontId="44" fillId="7" borderId="0" applyNumberFormat="0" applyBorder="0" applyAlignment="0" applyProtection="0"/>
    <xf numFmtId="0" fontId="44" fillId="51" borderId="0" applyNumberFormat="0" applyBorder="0" applyAlignment="0" applyProtection="0"/>
    <xf numFmtId="0" fontId="44" fillId="21" borderId="0" applyNumberFormat="0" applyBorder="0" applyAlignment="0" applyProtection="0"/>
    <xf numFmtId="0" fontId="44" fillId="18" borderId="0" applyNumberFormat="0" applyBorder="0" applyAlignment="0" applyProtection="0"/>
    <xf numFmtId="0" fontId="44" fillId="9" borderId="0" applyNumberFormat="0" applyBorder="0" applyAlignment="0" applyProtection="0"/>
    <xf numFmtId="0" fontId="44" fillId="51" borderId="0" applyNumberFormat="0" applyBorder="0" applyAlignment="0" applyProtection="0"/>
    <xf numFmtId="0" fontId="44" fillId="3" borderId="0" applyNumberFormat="0" applyBorder="0" applyAlignment="0" applyProtection="0"/>
    <xf numFmtId="0" fontId="44" fillId="8" borderId="0" applyNumberFormat="0" applyBorder="0" applyAlignment="0" applyProtection="0"/>
    <xf numFmtId="0" fontId="44" fillId="52" borderId="0" applyNumberFormat="0" applyBorder="0" applyAlignment="0" applyProtection="0"/>
    <xf numFmtId="0" fontId="44" fillId="26" borderId="0" applyNumberFormat="0" applyBorder="0" applyAlignment="0" applyProtection="0"/>
    <xf numFmtId="0" fontId="44" fillId="9" borderId="0" applyNumberFormat="0" applyBorder="0" applyAlignment="0" applyProtection="0"/>
    <xf numFmtId="0" fontId="44" fillId="84" borderId="0" applyNumberFormat="0" applyBorder="0" applyAlignment="0" applyProtection="0"/>
    <xf numFmtId="0" fontId="17" fillId="78" borderId="0" applyNumberFormat="0" applyBorder="0" applyAlignment="0" applyProtection="0"/>
    <xf numFmtId="0" fontId="17" fillId="74" borderId="0" applyNumberFormat="0" applyBorder="0" applyAlignment="0" applyProtection="0"/>
    <xf numFmtId="0" fontId="102" fillId="7" borderId="0" applyNumberFormat="0" applyBorder="0" applyAlignment="0" applyProtection="0"/>
    <xf numFmtId="0" fontId="17" fillId="77" borderId="0" applyNumberFormat="0" applyBorder="0" applyAlignment="0" applyProtection="0"/>
    <xf numFmtId="0" fontId="129" fillId="76" borderId="0" applyNumberFormat="0" applyBorder="0" applyAlignment="0" applyProtection="0"/>
    <xf numFmtId="0" fontId="129" fillId="72" borderId="0" applyNumberFormat="0" applyBorder="0" applyAlignment="0" applyProtection="0"/>
    <xf numFmtId="0" fontId="42" fillId="40" borderId="13" applyNumberFormat="0" applyProtection="0">
      <alignment horizontal="left" vertical="center" indent="1"/>
    </xf>
    <xf numFmtId="0" fontId="129" fillId="80" borderId="0" applyNumberFormat="0" applyBorder="0" applyAlignment="0" applyProtection="0"/>
    <xf numFmtId="0" fontId="17" fillId="69" borderId="0" applyNumberFormat="0" applyBorder="0" applyAlignment="0" applyProtection="0"/>
    <xf numFmtId="4" fontId="61" fillId="25" borderId="13" applyNumberFormat="0" applyProtection="0">
      <alignment vertical="center"/>
    </xf>
    <xf numFmtId="0" fontId="129" fillId="60" borderId="0" applyNumberFormat="0" applyBorder="0" applyAlignment="0" applyProtection="0"/>
    <xf numFmtId="0" fontId="134" fillId="100" borderId="2" applyNumberFormat="0" applyAlignment="0" applyProtection="0"/>
    <xf numFmtId="0" fontId="28" fillId="87" borderId="0" applyNumberFormat="0" applyBorder="0" applyAlignment="0" applyProtection="0"/>
    <xf numFmtId="0" fontId="29" fillId="92" borderId="0" applyNumberFormat="0" applyBorder="0" applyAlignment="0" applyProtection="0"/>
    <xf numFmtId="0" fontId="102" fillId="9" borderId="0" applyNumberFormat="0" applyBorder="0" applyAlignment="0" applyProtection="0"/>
    <xf numFmtId="0" fontId="17" fillId="59" borderId="85" applyNumberFormat="0" applyFont="0" applyAlignment="0" applyProtection="0"/>
    <xf numFmtId="0" fontId="17" fillId="73" borderId="0" applyNumberFormat="0" applyBorder="0" applyAlignment="0" applyProtection="0"/>
    <xf numFmtId="0" fontId="17" fillId="70" borderId="0" applyNumberFormat="0" applyBorder="0" applyAlignment="0" applyProtection="0"/>
    <xf numFmtId="0" fontId="17" fillId="66" borderId="0" applyNumberFormat="0" applyBorder="0" applyAlignment="0" applyProtection="0"/>
    <xf numFmtId="0" fontId="114" fillId="0" borderId="0" applyNumberFormat="0" applyFill="0" applyBorder="0" applyAlignment="0" applyProtection="0"/>
    <xf numFmtId="0" fontId="128" fillId="0" borderId="86" applyNumberFormat="0" applyFill="0" applyAlignment="0" applyProtection="0"/>
    <xf numFmtId="0" fontId="121" fillId="56" borderId="81" applyNumberFormat="0" applyAlignment="0" applyProtection="0"/>
    <xf numFmtId="0" fontId="16" fillId="0" borderId="0"/>
    <xf numFmtId="0" fontId="42" fillId="0" borderId="0"/>
    <xf numFmtId="0" fontId="16" fillId="0" borderId="0"/>
    <xf numFmtId="0" fontId="16" fillId="0" borderId="0"/>
    <xf numFmtId="0" fontId="16" fillId="0" borderId="0"/>
    <xf numFmtId="0" fontId="16" fillId="0" borderId="0"/>
    <xf numFmtId="0" fontId="15" fillId="0" borderId="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9" fontId="42" fillId="0" borderId="0" applyFont="0" applyFill="0" applyBorder="0" applyAlignment="0" applyProtection="0"/>
    <xf numFmtId="43" fontId="138"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38" fillId="0" borderId="0" applyFont="0" applyFill="0" applyBorder="0" applyAlignment="0" applyProtection="0"/>
    <xf numFmtId="0" fontId="140" fillId="0" borderId="0"/>
    <xf numFmtId="0" fontId="14" fillId="0" borderId="0"/>
    <xf numFmtId="0" fontId="141" fillId="0" borderId="0"/>
    <xf numFmtId="9" fontId="42" fillId="0" borderId="0" applyFont="0" applyFill="0" applyBorder="0" applyAlignment="0" applyProtection="0"/>
    <xf numFmtId="0" fontId="139" fillId="0" borderId="0"/>
    <xf numFmtId="0" fontId="141" fillId="0" borderId="0"/>
    <xf numFmtId="0" fontId="140" fillId="0" borderId="0"/>
    <xf numFmtId="9" fontId="42" fillId="0" borderId="0" applyFont="0" applyFill="0" applyBorder="0" applyAlignment="0" applyProtection="0"/>
    <xf numFmtId="0" fontId="140" fillId="0" borderId="0"/>
    <xf numFmtId="0" fontId="140" fillId="0" borderId="0"/>
    <xf numFmtId="0" fontId="140"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42" fillId="0" borderId="0"/>
    <xf numFmtId="0" fontId="42" fillId="0" borderId="0"/>
    <xf numFmtId="0" fontId="42" fillId="0" borderId="0"/>
    <xf numFmtId="0" fontId="42" fillId="0" borderId="0"/>
    <xf numFmtId="0" fontId="145" fillId="0" borderId="0" applyNumberFormat="0" applyFill="0" applyBorder="0" applyAlignment="0" applyProtection="0"/>
    <xf numFmtId="0" fontId="13" fillId="0" borderId="0"/>
    <xf numFmtId="0" fontId="12" fillId="0" borderId="0"/>
    <xf numFmtId="0" fontId="11" fillId="0" borderId="0"/>
    <xf numFmtId="0" fontId="10" fillId="0" borderId="0"/>
    <xf numFmtId="0" fontId="9"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54" fillId="0" borderId="0"/>
    <xf numFmtId="0" fontId="83" fillId="0" borderId="0"/>
    <xf numFmtId="0" fontId="7" fillId="0" borderId="0"/>
    <xf numFmtId="0" fontId="42" fillId="0" borderId="0"/>
    <xf numFmtId="0" fontId="7" fillId="0" borderId="0"/>
    <xf numFmtId="0" fontId="7" fillId="0" borderId="0"/>
    <xf numFmtId="0" fontId="7" fillId="0" borderId="0"/>
    <xf numFmtId="0" fontId="147" fillId="0" borderId="0"/>
    <xf numFmtId="0" fontId="147" fillId="0" borderId="0"/>
    <xf numFmtId="0" fontId="6" fillId="0" borderId="0"/>
    <xf numFmtId="0" fontId="6" fillId="0" borderId="0"/>
    <xf numFmtId="0" fontId="6" fillId="0" borderId="0"/>
    <xf numFmtId="0" fontId="6" fillId="0" borderId="0"/>
    <xf numFmtId="0" fontId="6" fillId="0" borderId="0"/>
    <xf numFmtId="0" fontId="147" fillId="0" borderId="0"/>
    <xf numFmtId="43" fontId="175" fillId="0" borderId="0" applyFont="0" applyFill="0" applyBorder="0" applyAlignment="0" applyProtection="0"/>
    <xf numFmtId="9" fontId="175" fillId="0" borderId="0" applyFont="0" applyFill="0" applyBorder="0" applyAlignment="0" applyProtection="0"/>
    <xf numFmtId="44" fontId="17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43" fontId="178"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44" fillId="0" borderId="0"/>
  </cellStyleXfs>
  <cellXfs count="1287">
    <xf numFmtId="0" fontId="0" fillId="0" borderId="0" xfId="0"/>
    <xf numFmtId="0" fontId="42" fillId="0" borderId="9" xfId="0" applyFont="1" applyBorder="1"/>
    <xf numFmtId="0" fontId="88" fillId="0" borderId="0" xfId="0" applyFont="1"/>
    <xf numFmtId="9" fontId="42" fillId="0" borderId="9" xfId="0" applyNumberFormat="1" applyFont="1" applyBorder="1"/>
    <xf numFmtId="0" fontId="0" fillId="0" borderId="0" xfId="0" applyAlignment="1">
      <alignment horizontal="center"/>
    </xf>
    <xf numFmtId="0" fontId="45" fillId="0" borderId="24" xfId="0" applyFont="1" applyBorder="1"/>
    <xf numFmtId="0" fontId="45" fillId="47" borderId="73" xfId="127" applyFont="1" applyFill="1" applyBorder="1"/>
    <xf numFmtId="0" fontId="45" fillId="47" borderId="74" xfId="127" applyFont="1" applyFill="1" applyBorder="1"/>
    <xf numFmtId="164" fontId="42" fillId="0" borderId="24" xfId="46772" applyNumberFormat="1" applyFont="1" applyFill="1" applyBorder="1"/>
    <xf numFmtId="164" fontId="42" fillId="0" borderId="9" xfId="46772" applyNumberFormat="1" applyFont="1" applyFill="1" applyBorder="1"/>
    <xf numFmtId="164" fontId="42" fillId="0" borderId="24" xfId="46742" applyNumberFormat="1" applyFont="1" applyFill="1" applyBorder="1"/>
    <xf numFmtId="164" fontId="42" fillId="0" borderId="9" xfId="46742" applyNumberFormat="1" applyFont="1" applyFill="1" applyBorder="1"/>
    <xf numFmtId="164" fontId="42" fillId="0" borderId="24" xfId="46769" applyNumberFormat="1" applyFont="1" applyFill="1" applyBorder="1"/>
    <xf numFmtId="164" fontId="42" fillId="0" borderId="9" xfId="46769" applyNumberFormat="1" applyFont="1" applyFill="1" applyBorder="1"/>
    <xf numFmtId="164" fontId="42" fillId="0" borderId="24" xfId="46745" applyNumberFormat="1" applyFont="1" applyFill="1" applyBorder="1"/>
    <xf numFmtId="164" fontId="42" fillId="0" borderId="9" xfId="46745" applyNumberFormat="1" applyFont="1" applyFill="1" applyBorder="1"/>
    <xf numFmtId="164" fontId="42" fillId="0" borderId="24" xfId="46765" applyNumberFormat="1" applyFont="1" applyFill="1" applyBorder="1"/>
    <xf numFmtId="164" fontId="42" fillId="0" borderId="9" xfId="46765" applyNumberFormat="1" applyFont="1" applyFill="1" applyBorder="1"/>
    <xf numFmtId="164" fontId="42" fillId="0" borderId="24" xfId="46747" applyNumberFormat="1" applyFont="1" applyFill="1" applyBorder="1"/>
    <xf numFmtId="164" fontId="42" fillId="0" borderId="9" xfId="46747" applyNumberFormat="1" applyFont="1" applyFill="1" applyBorder="1"/>
    <xf numFmtId="164" fontId="42" fillId="0" borderId="24" xfId="46763" applyNumberFormat="1" applyFont="1" applyFill="1" applyBorder="1"/>
    <xf numFmtId="164" fontId="42" fillId="0" borderId="9" xfId="46763" applyNumberFormat="1" applyFont="1" applyFill="1" applyBorder="1"/>
    <xf numFmtId="164" fontId="42" fillId="0" borderId="24" xfId="46750" applyNumberFormat="1" applyFont="1" applyFill="1" applyBorder="1"/>
    <xf numFmtId="164" fontId="42" fillId="0" borderId="9" xfId="46750" applyNumberFormat="1" applyFont="1" applyFill="1" applyBorder="1"/>
    <xf numFmtId="164" fontId="42" fillId="0" borderId="24" xfId="46761" applyNumberFormat="1" applyFont="1" applyFill="1" applyBorder="1"/>
    <xf numFmtId="164" fontId="42" fillId="0" borderId="0" xfId="46754" applyNumberFormat="1" applyFont="1" applyFill="1" applyBorder="1"/>
    <xf numFmtId="171" fontId="42" fillId="0" borderId="38" xfId="182" applyNumberFormat="1" applyFont="1" applyBorder="1"/>
    <xf numFmtId="164" fontId="42" fillId="45" borderId="24" xfId="34" applyNumberFormat="1" applyFont="1" applyFill="1" applyBorder="1"/>
    <xf numFmtId="164" fontId="42" fillId="45" borderId="9" xfId="34" applyNumberFormat="1" applyFont="1" applyFill="1" applyBorder="1"/>
    <xf numFmtId="39" fontId="42" fillId="45" borderId="9" xfId="34" applyNumberFormat="1" applyFont="1" applyFill="1" applyBorder="1"/>
    <xf numFmtId="164" fontId="42" fillId="0" borderId="24" xfId="34" applyNumberFormat="1" applyFont="1" applyBorder="1"/>
    <xf numFmtId="164" fontId="42" fillId="0" borderId="9" xfId="34" applyNumberFormat="1" applyFont="1" applyBorder="1"/>
    <xf numFmtId="44" fontId="42" fillId="0" borderId="9" xfId="698" applyFont="1" applyBorder="1"/>
    <xf numFmtId="164" fontId="42" fillId="0" borderId="0" xfId="34" applyNumberFormat="1" applyFont="1" applyFill="1"/>
    <xf numFmtId="44" fontId="42" fillId="0" borderId="0" xfId="698" applyFont="1" applyFill="1"/>
    <xf numFmtId="164" fontId="42" fillId="45" borderId="38" xfId="34" applyNumberFormat="1" applyFont="1" applyFill="1" applyBorder="1"/>
    <xf numFmtId="164" fontId="42" fillId="0" borderId="9" xfId="46754" applyNumberFormat="1" applyFont="1" applyFill="1" applyBorder="1"/>
    <xf numFmtId="164" fontId="42" fillId="0" borderId="38" xfId="46763" applyNumberFormat="1" applyFont="1" applyFill="1" applyBorder="1"/>
    <xf numFmtId="164" fontId="42" fillId="0" borderId="41" xfId="46763" applyNumberFormat="1" applyFont="1" applyFill="1" applyBorder="1"/>
    <xf numFmtId="0" fontId="42" fillId="0" borderId="0" xfId="0" applyFont="1"/>
    <xf numFmtId="0" fontId="42" fillId="46" borderId="0" xfId="0" applyFont="1" applyFill="1"/>
    <xf numFmtId="0" fontId="45" fillId="47" borderId="52" xfId="127" applyFont="1" applyFill="1" applyBorder="1"/>
    <xf numFmtId="165" fontId="42" fillId="0" borderId="29" xfId="698" applyNumberFormat="1" applyFont="1" applyFill="1" applyBorder="1" applyAlignment="1">
      <alignment horizontal="right" vertical="top"/>
    </xf>
    <xf numFmtId="165" fontId="42" fillId="0" borderId="38" xfId="698" applyNumberFormat="1" applyFont="1" applyFill="1" applyBorder="1" applyAlignment="1">
      <alignment horizontal="right" vertical="top"/>
    </xf>
    <xf numFmtId="0" fontId="42" fillId="0" borderId="0" xfId="0" applyFont="1" applyAlignment="1">
      <alignment horizontal="left" vertical="center"/>
    </xf>
    <xf numFmtId="165" fontId="42" fillId="47" borderId="18" xfId="698" applyNumberFormat="1" applyFont="1" applyFill="1" applyBorder="1" applyAlignment="1">
      <alignment horizontal="right" vertical="top"/>
    </xf>
    <xf numFmtId="165" fontId="42" fillId="47" borderId="26" xfId="698" applyNumberFormat="1" applyFont="1" applyFill="1" applyBorder="1" applyAlignment="1">
      <alignment horizontal="right" vertical="top"/>
    </xf>
    <xf numFmtId="0" fontId="42" fillId="47" borderId="93" xfId="0" quotePrefix="1" applyFont="1" applyFill="1" applyBorder="1" applyAlignment="1">
      <alignment horizontal="left" vertical="top" wrapText="1"/>
    </xf>
    <xf numFmtId="0" fontId="148" fillId="0" borderId="24" xfId="122" applyFont="1" applyBorder="1"/>
    <xf numFmtId="3" fontId="148" fillId="47" borderId="9" xfId="34" applyNumberFormat="1" applyFont="1" applyFill="1" applyBorder="1" applyAlignment="1"/>
    <xf numFmtId="9" fontId="148" fillId="0" borderId="37" xfId="192" applyFont="1" applyFill="1" applyBorder="1"/>
    <xf numFmtId="164" fontId="42" fillId="0" borderId="20" xfId="46754" applyNumberFormat="1" applyFont="1" applyFill="1" applyBorder="1"/>
    <xf numFmtId="164" fontId="42" fillId="0" borderId="98" xfId="46754" applyNumberFormat="1" applyFont="1" applyBorder="1"/>
    <xf numFmtId="164" fontId="42" fillId="0" borderId="62" xfId="46754" applyNumberFormat="1" applyFont="1" applyBorder="1"/>
    <xf numFmtId="164" fontId="42" fillId="0" borderId="0" xfId="46754" applyNumberFormat="1" applyFont="1" applyBorder="1"/>
    <xf numFmtId="164" fontId="42" fillId="0" borderId="38" xfId="46754" applyNumberFormat="1" applyFont="1" applyBorder="1"/>
    <xf numFmtId="164" fontId="42" fillId="0" borderId="20" xfId="46754" applyNumberFormat="1" applyFont="1" applyBorder="1"/>
    <xf numFmtId="165" fontId="42" fillId="0" borderId="38" xfId="698" applyNumberFormat="1" applyFont="1" applyFill="1" applyBorder="1" applyAlignment="1">
      <alignment horizontal="right" vertical="center"/>
    </xf>
    <xf numFmtId="0" fontId="83" fillId="0" borderId="47" xfId="123" applyFont="1" applyBorder="1"/>
    <xf numFmtId="165" fontId="45" fillId="0" borderId="34" xfId="46807" applyNumberFormat="1" applyFont="1" applyFill="1" applyBorder="1" applyAlignment="1">
      <alignment vertical="center"/>
    </xf>
    <xf numFmtId="165" fontId="45" fillId="0" borderId="33" xfId="46807" applyNumberFormat="1" applyFont="1" applyFill="1" applyBorder="1" applyAlignment="1">
      <alignment vertical="center"/>
    </xf>
    <xf numFmtId="165" fontId="45" fillId="0" borderId="35" xfId="46807" applyNumberFormat="1" applyFont="1" applyFill="1" applyBorder="1" applyAlignment="1">
      <alignment vertical="center"/>
    </xf>
    <xf numFmtId="165" fontId="42" fillId="0" borderId="24" xfId="698" applyNumberFormat="1" applyFont="1" applyFill="1" applyBorder="1" applyAlignment="1">
      <alignment horizontal="right" vertical="center"/>
    </xf>
    <xf numFmtId="9" fontId="42" fillId="0" borderId="38" xfId="192" applyFont="1" applyFill="1" applyBorder="1" applyAlignment="1">
      <alignment vertical="center"/>
    </xf>
    <xf numFmtId="3" fontId="148" fillId="47" borderId="19" xfId="34" applyNumberFormat="1" applyFont="1" applyFill="1" applyBorder="1" applyAlignment="1"/>
    <xf numFmtId="3" fontId="0" fillId="0" borderId="0" xfId="0" applyNumberFormat="1"/>
    <xf numFmtId="165" fontId="42" fillId="0" borderId="0" xfId="698" applyNumberFormat="1" applyFont="1" applyFill="1" applyBorder="1" applyAlignment="1">
      <alignment horizontal="right" vertical="center"/>
    </xf>
    <xf numFmtId="164" fontId="45" fillId="0" borderId="9" xfId="34" applyNumberFormat="1" applyFont="1" applyBorder="1"/>
    <xf numFmtId="165" fontId="45" fillId="0" borderId="9" xfId="698" applyNumberFormat="1" applyFont="1" applyBorder="1"/>
    <xf numFmtId="0" fontId="42" fillId="0" borderId="0" xfId="127"/>
    <xf numFmtId="171" fontId="0" fillId="0" borderId="0" xfId="182" applyNumberFormat="1" applyFont="1"/>
    <xf numFmtId="49" fontId="46" fillId="0" borderId="0" xfId="127" quotePrefix="1" applyNumberFormat="1" applyFont="1"/>
    <xf numFmtId="0" fontId="42" fillId="0" borderId="0" xfId="0" applyFont="1" applyAlignment="1">
      <alignment horizontal="center"/>
    </xf>
    <xf numFmtId="0" fontId="45" fillId="0" borderId="0" xfId="0" applyFont="1"/>
    <xf numFmtId="9" fontId="42" fillId="0" borderId="20" xfId="182" applyFont="1" applyFill="1" applyBorder="1"/>
    <xf numFmtId="171" fontId="42" fillId="0" borderId="0" xfId="182" applyNumberFormat="1" applyFont="1"/>
    <xf numFmtId="165" fontId="42" fillId="47" borderId="9" xfId="698" applyNumberFormat="1" applyFont="1" applyFill="1" applyBorder="1" applyAlignment="1">
      <alignment horizontal="right" vertical="top"/>
    </xf>
    <xf numFmtId="0" fontId="45" fillId="0" borderId="73" xfId="127" applyFont="1" applyBorder="1"/>
    <xf numFmtId="0" fontId="45" fillId="0" borderId="74" xfId="127" applyFont="1" applyBorder="1"/>
    <xf numFmtId="0" fontId="45" fillId="0" borderId="60" xfId="127" applyFont="1" applyBorder="1" applyAlignment="1">
      <alignment horizontal="center"/>
    </xf>
    <xf numFmtId="0" fontId="45" fillId="0" borderId="19" xfId="127" applyFont="1" applyBorder="1" applyAlignment="1">
      <alignment horizontal="center"/>
    </xf>
    <xf numFmtId="0" fontId="45" fillId="0" borderId="72" xfId="127" applyFont="1" applyBorder="1" applyAlignment="1">
      <alignment horizontal="center"/>
    </xf>
    <xf numFmtId="0" fontId="45" fillId="0" borderId="92" xfId="127" applyFont="1" applyBorder="1"/>
    <xf numFmtId="0" fontId="42" fillId="0" borderId="24" xfId="127" applyBorder="1"/>
    <xf numFmtId="0" fontId="42" fillId="0" borderId="9" xfId="127" applyBorder="1"/>
    <xf numFmtId="0" fontId="42" fillId="0" borderId="38" xfId="127" applyBorder="1"/>
    <xf numFmtId="0" fontId="42" fillId="0" borderId="104" xfId="127" applyBorder="1"/>
    <xf numFmtId="0" fontId="42" fillId="0" borderId="105" xfId="127" applyBorder="1"/>
    <xf numFmtId="165" fontId="42" fillId="0" borderId="24" xfId="127" applyNumberFormat="1" applyBorder="1" applyAlignment="1">
      <alignment vertical="center"/>
    </xf>
    <xf numFmtId="165" fontId="42" fillId="0" borderId="9" xfId="127" applyNumberFormat="1" applyBorder="1" applyAlignment="1">
      <alignment vertical="center"/>
    </xf>
    <xf numFmtId="9" fontId="42" fillId="0" borderId="24" xfId="127" applyNumberFormat="1" applyBorder="1" applyAlignment="1">
      <alignment vertical="center"/>
    </xf>
    <xf numFmtId="9" fontId="45" fillId="0" borderId="33" xfId="127" applyNumberFormat="1" applyFont="1" applyBorder="1" applyAlignment="1">
      <alignment vertical="center"/>
    </xf>
    <xf numFmtId="9" fontId="45" fillId="0" borderId="102" xfId="127" applyNumberFormat="1" applyFont="1" applyBorder="1" applyAlignment="1">
      <alignment vertical="center"/>
    </xf>
    <xf numFmtId="42" fontId="42" fillId="47" borderId="4" xfId="0" applyNumberFormat="1" applyFont="1" applyFill="1" applyBorder="1"/>
    <xf numFmtId="0" fontId="45" fillId="47" borderId="60" xfId="127" applyFont="1" applyFill="1" applyBorder="1" applyAlignment="1">
      <alignment horizontal="center"/>
    </xf>
    <xf numFmtId="0" fontId="45" fillId="47" borderId="19" xfId="127" applyFont="1" applyFill="1" applyBorder="1" applyAlignment="1">
      <alignment horizontal="center"/>
    </xf>
    <xf numFmtId="0" fontId="150" fillId="47" borderId="72" xfId="127" applyFont="1" applyFill="1" applyBorder="1" applyAlignment="1">
      <alignment horizontal="center"/>
    </xf>
    <xf numFmtId="0" fontId="150" fillId="47" borderId="60" xfId="127" applyFont="1" applyFill="1" applyBorder="1" applyAlignment="1">
      <alignment horizontal="center"/>
    </xf>
    <xf numFmtId="0" fontId="150" fillId="47" borderId="19" xfId="127" applyFont="1" applyFill="1" applyBorder="1" applyAlignment="1">
      <alignment horizontal="center"/>
    </xf>
    <xf numFmtId="0" fontId="150" fillId="47" borderId="22" xfId="127" applyFont="1" applyFill="1" applyBorder="1" applyAlignment="1">
      <alignment horizontal="center"/>
    </xf>
    <xf numFmtId="0" fontId="45" fillId="0" borderId="9" xfId="0" applyFont="1" applyBorder="1"/>
    <xf numFmtId="164" fontId="42" fillId="0" borderId="21" xfId="46772" applyNumberFormat="1" applyFont="1" applyFill="1" applyBorder="1"/>
    <xf numFmtId="164" fontId="42" fillId="45" borderId="21" xfId="34" applyNumberFormat="1" applyFont="1" applyFill="1" applyBorder="1"/>
    <xf numFmtId="164" fontId="42" fillId="0" borderId="21" xfId="34" applyNumberFormat="1" applyFont="1" applyBorder="1"/>
    <xf numFmtId="164" fontId="42" fillId="0" borderId="21" xfId="46769" applyNumberFormat="1" applyFont="1" applyFill="1" applyBorder="1"/>
    <xf numFmtId="164" fontId="42" fillId="0" borderId="21" xfId="46745" applyNumberFormat="1" applyFont="1" applyFill="1" applyBorder="1"/>
    <xf numFmtId="164" fontId="42" fillId="0" borderId="21" xfId="46750" applyNumberFormat="1" applyFont="1" applyFill="1" applyBorder="1"/>
    <xf numFmtId="0" fontId="45" fillId="47" borderId="93" xfId="127" applyFont="1" applyFill="1" applyBorder="1"/>
    <xf numFmtId="0" fontId="45" fillId="47" borderId="33" xfId="127" applyFont="1" applyFill="1" applyBorder="1" applyAlignment="1">
      <alignment horizontal="center"/>
    </xf>
    <xf numFmtId="0" fontId="45" fillId="47" borderId="34" xfId="127" applyFont="1" applyFill="1" applyBorder="1" applyAlignment="1">
      <alignment horizontal="center"/>
    </xf>
    <xf numFmtId="0" fontId="45" fillId="47" borderId="35" xfId="127" applyFont="1" applyFill="1" applyBorder="1" applyAlignment="1">
      <alignment horizontal="center"/>
    </xf>
    <xf numFmtId="0" fontId="0" fillId="47" borderId="9" xfId="0" applyFill="1" applyBorder="1"/>
    <xf numFmtId="0" fontId="45" fillId="47" borderId="9" xfId="0" applyFont="1" applyFill="1" applyBorder="1" applyAlignment="1">
      <alignment wrapText="1"/>
    </xf>
    <xf numFmtId="165" fontId="45" fillId="47" borderId="9" xfId="698" applyNumberFormat="1" applyFont="1" applyFill="1" applyBorder="1" applyAlignment="1">
      <alignment horizontal="right" vertical="top"/>
    </xf>
    <xf numFmtId="0" fontId="45" fillId="47" borderId="9" xfId="0" applyFont="1" applyFill="1" applyBorder="1" applyAlignment="1">
      <alignment horizontal="right"/>
    </xf>
    <xf numFmtId="42" fontId="42" fillId="0" borderId="9" xfId="0" applyNumberFormat="1" applyFont="1" applyBorder="1"/>
    <xf numFmtId="9" fontId="42" fillId="47" borderId="4" xfId="0" applyNumberFormat="1" applyFont="1" applyFill="1" applyBorder="1"/>
    <xf numFmtId="9" fontId="42" fillId="47" borderId="75" xfId="0" applyNumberFormat="1" applyFont="1" applyFill="1" applyBorder="1"/>
    <xf numFmtId="0" fontId="45" fillId="0" borderId="9" xfId="0" applyFont="1" applyBorder="1" applyAlignment="1">
      <alignment wrapText="1"/>
    </xf>
    <xf numFmtId="42" fontId="45" fillId="0" borderId="9" xfId="0" applyNumberFormat="1" applyFont="1" applyBorder="1" applyAlignment="1">
      <alignment vertical="center"/>
    </xf>
    <xf numFmtId="165" fontId="42" fillId="47" borderId="18" xfId="698" applyNumberFormat="1" applyFont="1" applyFill="1" applyBorder="1" applyAlignment="1">
      <alignment horizontal="right" vertical="center"/>
    </xf>
    <xf numFmtId="9" fontId="45" fillId="0" borderId="9" xfId="0" applyNumberFormat="1" applyFont="1" applyBorder="1" applyAlignment="1">
      <alignment vertical="center"/>
    </xf>
    <xf numFmtId="0" fontId="49" fillId="0" borderId="0" xfId="122" applyFont="1"/>
    <xf numFmtId="0" fontId="42" fillId="0" borderId="9" xfId="122" quotePrefix="1" applyBorder="1" applyAlignment="1">
      <alignment horizontal="left" wrapText="1"/>
    </xf>
    <xf numFmtId="0" fontId="42" fillId="45" borderId="9" xfId="122" applyFill="1" applyBorder="1" applyAlignment="1">
      <alignment horizontal="center" wrapText="1"/>
    </xf>
    <xf numFmtId="0" fontId="42" fillId="0" borderId="9" xfId="122" applyBorder="1" applyAlignment="1">
      <alignment horizontal="left" wrapText="1"/>
    </xf>
    <xf numFmtId="44" fontId="42" fillId="45" borderId="9" xfId="59" applyFont="1" applyFill="1" applyBorder="1" applyAlignment="1">
      <alignment wrapText="1"/>
    </xf>
    <xf numFmtId="165" fontId="49" fillId="0" borderId="0" xfId="122" applyNumberFormat="1" applyFont="1"/>
    <xf numFmtId="0" fontId="42" fillId="0" borderId="9" xfId="122" applyBorder="1" applyAlignment="1">
      <alignment horizontal="left" vertical="top" wrapText="1"/>
    </xf>
    <xf numFmtId="0" fontId="42" fillId="0" borderId="9" xfId="122" quotePrefix="1" applyBorder="1" applyAlignment="1">
      <alignment horizontal="left" vertical="top" wrapText="1"/>
    </xf>
    <xf numFmtId="42" fontId="45" fillId="0" borderId="9" xfId="0" applyNumberFormat="1" applyFont="1" applyBorder="1"/>
    <xf numFmtId="0" fontId="42" fillId="0" borderId="9" xfId="122" applyBorder="1" applyAlignment="1">
      <alignment horizontal="justify" vertical="top" wrapText="1"/>
    </xf>
    <xf numFmtId="0" fontId="83" fillId="0" borderId="0" xfId="0" applyFont="1"/>
    <xf numFmtId="2" fontId="0" fillId="0" borderId="0" xfId="0" applyNumberFormat="1"/>
    <xf numFmtId="0" fontId="46" fillId="47" borderId="106" xfId="122" applyFont="1" applyFill="1" applyBorder="1" applyAlignment="1">
      <alignment horizontal="center" vertical="center" wrapText="1"/>
    </xf>
    <xf numFmtId="0" fontId="46" fillId="0" borderId="28" xfId="122" applyFont="1" applyBorder="1" applyAlignment="1">
      <alignment horizontal="center"/>
    </xf>
    <xf numFmtId="3" fontId="46" fillId="0" borderId="33" xfId="122" applyNumberFormat="1" applyFont="1" applyBorder="1" applyAlignment="1">
      <alignment horizontal="center" vertical="center"/>
    </xf>
    <xf numFmtId="3" fontId="46" fillId="0" borderId="71" xfId="122" applyNumberFormat="1" applyFont="1" applyBorder="1" applyAlignment="1">
      <alignment horizontal="center" vertical="center"/>
    </xf>
    <xf numFmtId="3" fontId="46" fillId="0" borderId="93" xfId="122" applyNumberFormat="1" applyFont="1" applyBorder="1" applyAlignment="1">
      <alignment horizontal="center" vertical="center"/>
    </xf>
    <xf numFmtId="3" fontId="46" fillId="0" borderId="115" xfId="122" applyNumberFormat="1" applyFont="1" applyBorder="1" applyAlignment="1">
      <alignment horizontal="center" vertical="center"/>
    </xf>
    <xf numFmtId="171" fontId="46" fillId="0" borderId="71" xfId="122" applyNumberFormat="1" applyFont="1" applyBorder="1" applyAlignment="1">
      <alignment horizontal="center" vertical="center"/>
    </xf>
    <xf numFmtId="0" fontId="85" fillId="0" borderId="0" xfId="122" applyFont="1" applyAlignment="1">
      <alignment horizontal="center"/>
    </xf>
    <xf numFmtId="3" fontId="86" fillId="0" borderId="0" xfId="122" applyNumberFormat="1" applyFont="1"/>
    <xf numFmtId="3" fontId="86" fillId="0" borderId="0" xfId="122" applyNumberFormat="1" applyFont="1" applyAlignment="1">
      <alignment horizontal="center"/>
    </xf>
    <xf numFmtId="0" fontId="86" fillId="0" borderId="0" xfId="122" applyFont="1"/>
    <xf numFmtId="0" fontId="154" fillId="0" borderId="0" xfId="122" applyFont="1"/>
    <xf numFmtId="0" fontId="54" fillId="0" borderId="0" xfId="122" applyFont="1"/>
    <xf numFmtId="3" fontId="54" fillId="0" borderId="0" xfId="122" applyNumberFormat="1" applyFont="1"/>
    <xf numFmtId="0" fontId="155" fillId="0" borderId="0" xfId="0" applyFont="1"/>
    <xf numFmtId="0" fontId="54" fillId="0" borderId="0" xfId="0" applyFont="1"/>
    <xf numFmtId="0" fontId="87" fillId="0" borderId="0" xfId="122" applyFont="1"/>
    <xf numFmtId="0" fontId="42" fillId="0" borderId="0" xfId="122"/>
    <xf numFmtId="0" fontId="42" fillId="0" borderId="0" xfId="127" applyProtection="1">
      <protection locked="0"/>
    </xf>
    <xf numFmtId="0" fontId="45" fillId="47" borderId="33" xfId="122" applyFont="1" applyFill="1" applyBorder="1" applyAlignment="1">
      <alignment horizontal="center" vertical="center" wrapText="1"/>
    </xf>
    <xf numFmtId="3" fontId="45" fillId="47" borderId="34" xfId="122" applyNumberFormat="1" applyFont="1" applyFill="1" applyBorder="1" applyAlignment="1">
      <alignment horizontal="center" vertical="center" wrapText="1"/>
    </xf>
    <xf numFmtId="0" fontId="45" fillId="47" borderId="34" xfId="122" applyFont="1" applyFill="1" applyBorder="1" applyAlignment="1">
      <alignment horizontal="center" vertical="center" wrapText="1"/>
    </xf>
    <xf numFmtId="0" fontId="45" fillId="47" borderId="35" xfId="122" applyFont="1" applyFill="1" applyBorder="1" applyAlignment="1">
      <alignment horizontal="center" vertical="center" wrapText="1"/>
    </xf>
    <xf numFmtId="180" fontId="45" fillId="0" borderId="36" xfId="122" applyNumberFormat="1" applyFont="1" applyBorder="1" applyAlignment="1">
      <alignment horizontal="left"/>
    </xf>
    <xf numFmtId="3" fontId="42" fillId="0" borderId="18" xfId="122" applyNumberFormat="1" applyBorder="1" applyAlignment="1">
      <alignment horizontal="center" vertical="center"/>
    </xf>
    <xf numFmtId="171" fontId="42" fillId="0" borderId="18" xfId="122" applyNumberFormat="1" applyBorder="1" applyAlignment="1">
      <alignment horizontal="center" vertical="center"/>
    </xf>
    <xf numFmtId="171" fontId="42" fillId="0" borderId="37" xfId="122" applyNumberFormat="1" applyBorder="1" applyAlignment="1">
      <alignment horizontal="center" vertical="center"/>
    </xf>
    <xf numFmtId="180" fontId="45" fillId="0" borderId="24" xfId="122" applyNumberFormat="1" applyFont="1" applyBorder="1" applyAlignment="1">
      <alignment horizontal="left"/>
    </xf>
    <xf numFmtId="3" fontId="42" fillId="0" borderId="9" xfId="122" applyNumberFormat="1" applyBorder="1" applyAlignment="1">
      <alignment horizontal="center" vertical="center"/>
    </xf>
    <xf numFmtId="180" fontId="45" fillId="0" borderId="60" xfId="122" applyNumberFormat="1" applyFont="1" applyBorder="1" applyAlignment="1">
      <alignment horizontal="left"/>
    </xf>
    <xf numFmtId="3" fontId="42" fillId="0" borderId="19" xfId="122" applyNumberFormat="1" applyBorder="1" applyAlignment="1">
      <alignment horizontal="center" vertical="center"/>
    </xf>
    <xf numFmtId="0" fontId="45" fillId="0" borderId="71" xfId="122" applyFont="1" applyBorder="1" applyAlignment="1">
      <alignment horizontal="center"/>
    </xf>
    <xf numFmtId="3" fontId="45" fillId="0" borderId="71" xfId="122" applyNumberFormat="1" applyFont="1" applyBorder="1" applyAlignment="1">
      <alignment horizontal="center" vertical="center"/>
    </xf>
    <xf numFmtId="171" fontId="45" fillId="0" borderId="71" xfId="122" applyNumberFormat="1" applyFont="1" applyBorder="1" applyAlignment="1">
      <alignment horizontal="center" vertical="center"/>
    </xf>
    <xf numFmtId="0" fontId="45" fillId="0" borderId="0" xfId="122" applyFont="1" applyAlignment="1">
      <alignment horizontal="center"/>
    </xf>
    <xf numFmtId="3" fontId="45" fillId="0" borderId="0" xfId="122" applyNumberFormat="1" applyFont="1" applyAlignment="1">
      <alignment horizontal="right"/>
    </xf>
    <xf numFmtId="10" fontId="45" fillId="0" borderId="0" xfId="122" applyNumberFormat="1" applyFont="1" applyAlignment="1">
      <alignment horizontal="right"/>
    </xf>
    <xf numFmtId="0" fontId="42" fillId="0" borderId="0" xfId="0" applyFont="1" applyAlignment="1">
      <alignment vertical="center"/>
    </xf>
    <xf numFmtId="171" fontId="42" fillId="0" borderId="0" xfId="182" applyNumberFormat="1" applyFont="1" applyAlignment="1">
      <alignment vertical="center"/>
    </xf>
    <xf numFmtId="0" fontId="42" fillId="0" borderId="0" xfId="2802" applyAlignment="1">
      <alignment vertical="center" wrapText="1"/>
    </xf>
    <xf numFmtId="0" fontId="42" fillId="0" borderId="0" xfId="2802" applyAlignment="1">
      <alignment wrapText="1"/>
    </xf>
    <xf numFmtId="0" fontId="45" fillId="0" borderId="0" xfId="122" applyFont="1"/>
    <xf numFmtId="3" fontId="42" fillId="0" borderId="0" xfId="122" applyNumberFormat="1"/>
    <xf numFmtId="3" fontId="42" fillId="0" borderId="107" xfId="122" applyNumberFormat="1" applyBorder="1" applyAlignment="1">
      <alignment horizontal="center" vertical="center"/>
    </xf>
    <xf numFmtId="10" fontId="42" fillId="0" borderId="0" xfId="182" applyNumberFormat="1" applyFont="1"/>
    <xf numFmtId="0" fontId="42" fillId="0" borderId="0" xfId="46833" applyFont="1"/>
    <xf numFmtId="0" fontId="49" fillId="0" borderId="0" xfId="0" applyFont="1"/>
    <xf numFmtId="0" fontId="45" fillId="47" borderId="31" xfId="0" applyFont="1" applyFill="1" applyBorder="1" applyAlignment="1">
      <alignment horizontal="center" vertical="center" wrapText="1"/>
    </xf>
    <xf numFmtId="0" fontId="45" fillId="47" borderId="30" xfId="0" applyFont="1" applyFill="1" applyBorder="1" applyAlignment="1">
      <alignment horizontal="center" vertical="center" wrapText="1"/>
    </xf>
    <xf numFmtId="0" fontId="45" fillId="47" borderId="29" xfId="0" applyFont="1" applyFill="1" applyBorder="1" applyAlignment="1">
      <alignment horizontal="center" vertical="center" wrapText="1"/>
    </xf>
    <xf numFmtId="0" fontId="159" fillId="0" borderId="0" xfId="0" applyFont="1" applyAlignment="1">
      <alignment vertical="center"/>
    </xf>
    <xf numFmtId="0" fontId="42" fillId="0" borderId="24" xfId="0" applyFont="1" applyBorder="1" applyAlignment="1">
      <alignment horizontal="right" vertical="center" wrapText="1"/>
    </xf>
    <xf numFmtId="164" fontId="0" fillId="0" borderId="0" xfId="0" applyNumberFormat="1"/>
    <xf numFmtId="0" fontId="42" fillId="0" borderId="32" xfId="0" applyFont="1" applyBorder="1" applyAlignment="1">
      <alignment horizontal="right" vertical="center" wrapText="1"/>
    </xf>
    <xf numFmtId="9" fontId="0" fillId="0" borderId="0" xfId="0" applyNumberFormat="1"/>
    <xf numFmtId="0" fontId="46" fillId="47" borderId="32" xfId="0" applyFont="1" applyFill="1" applyBorder="1" applyAlignment="1">
      <alignment horizontal="center" vertical="center" wrapText="1"/>
    </xf>
    <xf numFmtId="0" fontId="46" fillId="47" borderId="39" xfId="0" applyFont="1" applyFill="1" applyBorder="1" applyAlignment="1">
      <alignment horizontal="center" vertical="center" wrapText="1"/>
    </xf>
    <xf numFmtId="0" fontId="46" fillId="47" borderId="76" xfId="0" applyFont="1" applyFill="1" applyBorder="1" applyAlignment="1">
      <alignment horizontal="center" vertical="center" wrapText="1"/>
    </xf>
    <xf numFmtId="0" fontId="46" fillId="47" borderId="32" xfId="0" applyFont="1" applyFill="1" applyBorder="1" applyAlignment="1">
      <alignment horizontal="center" vertical="center"/>
    </xf>
    <xf numFmtId="0" fontId="46" fillId="47" borderId="39" xfId="0" applyFont="1" applyFill="1" applyBorder="1" applyAlignment="1">
      <alignment horizontal="center" vertical="center"/>
    </xf>
    <xf numFmtId="0" fontId="46" fillId="47" borderId="41" xfId="0" applyFont="1" applyFill="1" applyBorder="1" applyAlignment="1">
      <alignment horizontal="center" vertical="center" wrapText="1"/>
    </xf>
    <xf numFmtId="0" fontId="46" fillId="47" borderId="103"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5" fillId="48" borderId="23" xfId="0" applyNumberFormat="1" applyFont="1" applyFill="1" applyBorder="1"/>
    <xf numFmtId="9" fontId="0" fillId="0" borderId="18" xfId="0" applyNumberFormat="1" applyBorder="1" applyAlignment="1">
      <alignment horizontal="right"/>
    </xf>
    <xf numFmtId="9" fontId="42" fillId="0" borderId="9" xfId="0" applyNumberFormat="1" applyFont="1" applyBorder="1" applyAlignment="1">
      <alignment horizontal="right"/>
    </xf>
    <xf numFmtId="9" fontId="45" fillId="0" borderId="38" xfId="0" applyNumberFormat="1" applyFont="1" applyBorder="1" applyAlignment="1">
      <alignment horizontal="right"/>
    </xf>
    <xf numFmtId="0" fontId="45" fillId="0" borderId="60" xfId="0" applyFont="1" applyBorder="1"/>
    <xf numFmtId="3" fontId="0" fillId="0" borderId="19" xfId="34" applyNumberFormat="1" applyFont="1" applyBorder="1"/>
    <xf numFmtId="3" fontId="45" fillId="48" borderId="64" xfId="0" applyNumberFormat="1" applyFont="1" applyFill="1" applyBorder="1"/>
    <xf numFmtId="0" fontId="45" fillId="47" borderId="93" xfId="0" applyFont="1" applyFill="1" applyBorder="1"/>
    <xf numFmtId="3" fontId="45" fillId="47" borderId="33" xfId="0" applyNumberFormat="1" applyFont="1" applyFill="1" applyBorder="1" applyAlignment="1">
      <alignment horizontal="right" vertical="center"/>
    </xf>
    <xf numFmtId="9" fontId="45" fillId="47" borderId="35" xfId="0" applyNumberFormat="1" applyFont="1" applyFill="1" applyBorder="1" applyAlignment="1">
      <alignment horizontal="right"/>
    </xf>
    <xf numFmtId="0" fontId="46" fillId="0" borderId="0" xfId="0" applyFont="1" applyAlignment="1">
      <alignment vertical="center"/>
    </xf>
    <xf numFmtId="9" fontId="45" fillId="47" borderId="30" xfId="0" applyNumberFormat="1" applyFont="1" applyFill="1" applyBorder="1" applyAlignment="1">
      <alignment horizontal="center" vertical="center" wrapText="1"/>
    </xf>
    <xf numFmtId="0" fontId="0" fillId="0" borderId="0" xfId="0" applyAlignment="1">
      <alignment horizontal="center" wrapText="1"/>
    </xf>
    <xf numFmtId="0" fontId="42" fillId="0" borderId="24" xfId="0" applyFont="1" applyBorder="1" applyAlignment="1">
      <alignment horizontal="left"/>
    </xf>
    <xf numFmtId="3" fontId="0" fillId="0" borderId="9" xfId="0" applyNumberFormat="1" applyBorder="1" applyAlignment="1">
      <alignment horizontal="center" vertical="center"/>
    </xf>
    <xf numFmtId="171" fontId="42" fillId="0" borderId="9" xfId="0" applyNumberFormat="1" applyFont="1" applyBorder="1" applyAlignment="1">
      <alignment horizontal="center" vertical="center"/>
    </xf>
    <xf numFmtId="171" fontId="42" fillId="0" borderId="38" xfId="0" applyNumberFormat="1" applyFont="1" applyBorder="1" applyAlignment="1">
      <alignment horizontal="center" vertical="center"/>
    </xf>
    <xf numFmtId="3" fontId="0" fillId="0" borderId="0" xfId="0" applyNumberFormat="1" applyAlignment="1">
      <alignment horizontal="center"/>
    </xf>
    <xf numFmtId="0" fontId="162" fillId="0" borderId="0" xfId="46834" applyFont="1" applyAlignment="1">
      <alignment vertical="top"/>
    </xf>
    <xf numFmtId="0" fontId="42" fillId="0" borderId="60" xfId="0" applyFont="1" applyBorder="1" applyAlignment="1">
      <alignment horizontal="left"/>
    </xf>
    <xf numFmtId="0" fontId="45" fillId="0" borderId="71" xfId="0" applyFont="1" applyBorder="1" applyAlignment="1">
      <alignment horizontal="center"/>
    </xf>
    <xf numFmtId="3" fontId="45" fillId="0" borderId="71" xfId="0" applyNumberFormat="1" applyFont="1" applyBorder="1" applyAlignment="1">
      <alignment horizontal="center" vertical="center"/>
    </xf>
    <xf numFmtId="171" fontId="45" fillId="0" borderId="71" xfId="0" applyNumberFormat="1" applyFont="1" applyBorder="1" applyAlignment="1">
      <alignment horizontal="center" vertical="center"/>
    </xf>
    <xf numFmtId="0" fontId="0" fillId="0" borderId="0" xfId="0" applyAlignment="1">
      <alignment vertical="center"/>
    </xf>
    <xf numFmtId="0" fontId="45" fillId="47" borderId="9" xfId="46736" applyFont="1" applyFill="1" applyBorder="1" applyAlignment="1">
      <alignment horizontal="center" vertical="center" wrapText="1"/>
    </xf>
    <xf numFmtId="0" fontId="45" fillId="47" borderId="19" xfId="46736" applyFont="1" applyFill="1" applyBorder="1" applyAlignment="1">
      <alignment horizontal="center" vertical="center" wrapText="1"/>
    </xf>
    <xf numFmtId="0" fontId="45" fillId="47" borderId="22" xfId="46736" applyFont="1" applyFill="1" applyBorder="1" applyAlignment="1">
      <alignment horizontal="center" vertical="center" wrapText="1"/>
    </xf>
    <xf numFmtId="0" fontId="45" fillId="47" borderId="72" xfId="46736" applyFont="1" applyFill="1" applyBorder="1" applyAlignment="1">
      <alignment horizontal="center" vertical="center" wrapText="1"/>
    </xf>
    <xf numFmtId="0" fontId="45" fillId="0" borderId="0" xfId="46835" applyFont="1" applyAlignment="1">
      <alignment horizontal="left"/>
    </xf>
    <xf numFmtId="0" fontId="42" fillId="0" borderId="0" xfId="46835" applyAlignment="1">
      <alignment horizontal="center" vertical="center"/>
    </xf>
    <xf numFmtId="0" fontId="163" fillId="0" borderId="0" xfId="0" applyFont="1" applyAlignment="1">
      <alignment horizontal="center" vertical="center"/>
    </xf>
    <xf numFmtId="181" fontId="45" fillId="47" borderId="30" xfId="0" applyNumberFormat="1" applyFont="1" applyFill="1" applyBorder="1" applyAlignment="1">
      <alignment horizontal="center" vertical="center" wrapText="1"/>
    </xf>
    <xf numFmtId="3" fontId="42" fillId="47" borderId="9" xfId="0" applyNumberFormat="1" applyFont="1" applyFill="1" applyBorder="1" applyAlignment="1">
      <alignment horizontal="center" vertical="center"/>
    </xf>
    <xf numFmtId="3" fontId="42"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42" fillId="0" borderId="37" xfId="16274" applyNumberFormat="1" applyBorder="1" applyAlignment="1">
      <alignment horizontal="center" vertical="center" wrapText="1"/>
    </xf>
    <xf numFmtId="9" fontId="42" fillId="0" borderId="9" xfId="0" applyNumberFormat="1" applyFont="1" applyBorder="1" applyAlignment="1">
      <alignment horizontal="center" vertical="center"/>
    </xf>
    <xf numFmtId="171" fontId="0" fillId="0" borderId="0" xfId="0" applyNumberFormat="1"/>
    <xf numFmtId="3" fontId="42" fillId="47" borderId="19" xfId="0" applyNumberFormat="1" applyFont="1" applyFill="1" applyBorder="1" applyAlignment="1">
      <alignment horizontal="center" vertical="center"/>
    </xf>
    <xf numFmtId="3" fontId="45" fillId="47" borderId="71" xfId="0" applyNumberFormat="1" applyFont="1" applyFill="1" applyBorder="1" applyAlignment="1">
      <alignment horizontal="center" vertical="center"/>
    </xf>
    <xf numFmtId="0" fontId="45" fillId="0" borderId="0" xfId="0" applyFont="1" applyAlignment="1">
      <alignment horizontal="center"/>
    </xf>
    <xf numFmtId="3" fontId="45" fillId="0" borderId="0" xfId="0" applyNumberFormat="1" applyFont="1" applyAlignment="1">
      <alignment horizontal="center" vertical="center"/>
    </xf>
    <xf numFmtId="0" fontId="0" fillId="0" borderId="0" xfId="0" applyAlignment="1">
      <alignment horizontal="center" vertical="center"/>
    </xf>
    <xf numFmtId="181" fontId="0" fillId="0" borderId="0" xfId="0" applyNumberFormat="1" applyAlignment="1">
      <alignment horizontal="center" vertical="center"/>
    </xf>
    <xf numFmtId="0" fontId="45" fillId="45" borderId="9" xfId="0" applyFont="1" applyFill="1" applyBorder="1"/>
    <xf numFmtId="0" fontId="0" fillId="45" borderId="9" xfId="0" applyFill="1" applyBorder="1"/>
    <xf numFmtId="165" fontId="42" fillId="0" borderId="25" xfId="698" applyNumberFormat="1" applyBorder="1" applyAlignment="1">
      <alignment vertical="center"/>
    </xf>
    <xf numFmtId="9" fontId="45" fillId="0" borderId="9" xfId="0" applyNumberFormat="1" applyFont="1" applyBorder="1"/>
    <xf numFmtId="0" fontId="84"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69"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14" fontId="169" fillId="0" borderId="9" xfId="0" applyNumberFormat="1" applyFont="1" applyBorder="1" applyAlignment="1">
      <alignment horizontal="left" vertical="center" wrapText="1"/>
    </xf>
    <xf numFmtId="0" fontId="169" fillId="0" borderId="9" xfId="0" applyFont="1" applyBorder="1" applyAlignment="1">
      <alignment horizontal="center" vertical="center" wrapText="1"/>
    </xf>
    <xf numFmtId="0" fontId="169" fillId="108" borderId="9" xfId="0" applyFont="1" applyFill="1" applyBorder="1" applyAlignment="1">
      <alignment horizontal="left" vertical="center" wrapText="1"/>
    </xf>
    <xf numFmtId="0" fontId="169" fillId="0" borderId="0" xfId="0" applyFont="1" applyAlignment="1">
      <alignment vertical="center"/>
    </xf>
    <xf numFmtId="0" fontId="7" fillId="0" borderId="19" xfId="46838" applyBorder="1" applyAlignment="1">
      <alignment horizontal="left" vertical="center" wrapText="1"/>
    </xf>
    <xf numFmtId="0" fontId="128" fillId="108" borderId="18" xfId="46838" applyFont="1" applyFill="1" applyBorder="1" applyAlignment="1">
      <alignment horizontal="center" vertical="center" wrapText="1"/>
    </xf>
    <xf numFmtId="14" fontId="128" fillId="0" borderId="9" xfId="0" applyNumberFormat="1" applyFont="1" applyBorder="1" applyAlignment="1">
      <alignment horizontal="center" vertical="center" wrapText="1"/>
    </xf>
    <xf numFmtId="49" fontId="128" fillId="108" borderId="9" xfId="0" applyNumberFormat="1" applyFont="1" applyFill="1" applyBorder="1" applyAlignment="1">
      <alignment horizontal="center" vertical="center"/>
    </xf>
    <xf numFmtId="0" fontId="128" fillId="108" borderId="9" xfId="0" applyFont="1" applyFill="1" applyBorder="1" applyAlignment="1">
      <alignment horizontal="center" vertical="center"/>
    </xf>
    <xf numFmtId="0" fontId="128" fillId="0" borderId="9" xfId="0" applyFont="1" applyBorder="1" applyAlignment="1">
      <alignment horizontal="center" vertical="center"/>
    </xf>
    <xf numFmtId="0" fontId="128"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69" fillId="48" borderId="0" xfId="46838" applyFont="1" applyFill="1" applyAlignment="1">
      <alignment vertical="center"/>
    </xf>
    <xf numFmtId="0" fontId="169" fillId="48" borderId="0" xfId="46838" applyFont="1" applyFill="1" applyAlignment="1">
      <alignment vertical="center" wrapText="1"/>
    </xf>
    <xf numFmtId="0" fontId="169" fillId="48" borderId="0" xfId="46838" applyFont="1" applyFill="1" applyAlignment="1">
      <alignment horizontal="center" vertical="center" wrapText="1"/>
    </xf>
    <xf numFmtId="0" fontId="0" fillId="0" borderId="0" xfId="0" applyAlignment="1">
      <alignment horizontal="left" vertical="center"/>
    </xf>
    <xf numFmtId="0" fontId="7" fillId="0" borderId="0" xfId="46838" applyAlignment="1">
      <alignment horizontal="left" vertical="center" wrapText="1"/>
    </xf>
    <xf numFmtId="0" fontId="7" fillId="0" borderId="0" xfId="46838" applyAlignment="1">
      <alignment wrapText="1"/>
    </xf>
    <xf numFmtId="0" fontId="7" fillId="48" borderId="0" xfId="46838" applyFill="1" applyAlignment="1">
      <alignment wrapText="1"/>
    </xf>
    <xf numFmtId="0" fontId="0" fillId="0" borderId="0" xfId="0" applyAlignment="1">
      <alignment horizontal="center" vertical="top"/>
    </xf>
    <xf numFmtId="0" fontId="170" fillId="112" borderId="22" xfId="0" applyFont="1" applyFill="1" applyBorder="1" applyAlignment="1">
      <alignment horizontal="center" vertical="center" wrapText="1"/>
    </xf>
    <xf numFmtId="0" fontId="130" fillId="0" borderId="0" xfId="0" applyFont="1" applyAlignment="1">
      <alignment horizontal="center" vertical="top"/>
    </xf>
    <xf numFmtId="16" fontId="83" fillId="0" borderId="9" xfId="0" applyNumberFormat="1" applyFont="1" applyBorder="1" applyAlignment="1">
      <alignment horizontal="center" wrapText="1"/>
    </xf>
    <xf numFmtId="0" fontId="42" fillId="0" borderId="9" xfId="0" applyFont="1" applyBorder="1" applyAlignment="1">
      <alignment horizontal="center" vertical="center" wrapText="1"/>
    </xf>
    <xf numFmtId="0" fontId="83" fillId="0" borderId="9" xfId="0" applyFont="1" applyBorder="1" applyAlignment="1">
      <alignment horizontal="center" wrapText="1"/>
    </xf>
    <xf numFmtId="0" fontId="42" fillId="115" borderId="9" xfId="0" applyFont="1" applyFill="1" applyBorder="1" applyAlignment="1">
      <alignment horizontal="center"/>
    </xf>
    <xf numFmtId="0" fontId="42" fillId="0" borderId="0" xfId="168" applyFont="1"/>
    <xf numFmtId="3" fontId="42" fillId="0" borderId="0" xfId="0" applyNumberFormat="1" applyFont="1"/>
    <xf numFmtId="0" fontId="162" fillId="0" borderId="0" xfId="46845" applyFont="1" applyAlignment="1">
      <alignment vertical="top"/>
    </xf>
    <xf numFmtId="164" fontId="42" fillId="0" borderId="37" xfId="46743" applyNumberFormat="1" applyFont="1" applyFill="1" applyBorder="1" applyAlignment="1">
      <alignment horizontal="right"/>
    </xf>
    <xf numFmtId="164" fontId="42" fillId="0" borderId="38" xfId="46743" applyNumberFormat="1" applyFont="1" applyFill="1" applyBorder="1" applyAlignment="1">
      <alignment horizontal="right"/>
    </xf>
    <xf numFmtId="178" fontId="42" fillId="0" borderId="38" xfId="59" applyNumberFormat="1" applyFont="1" applyFill="1" applyBorder="1" applyAlignment="1">
      <alignment horizontal="right"/>
    </xf>
    <xf numFmtId="174" fontId="42" fillId="0" borderId="38" xfId="59" applyNumberFormat="1" applyFont="1" applyFill="1" applyBorder="1" applyAlignment="1">
      <alignment horizontal="right"/>
    </xf>
    <xf numFmtId="164" fontId="42" fillId="0" borderId="37" xfId="46743" applyNumberFormat="1" applyFont="1" applyFill="1" applyBorder="1"/>
    <xf numFmtId="164" fontId="42" fillId="0" borderId="38" xfId="46743" applyNumberFormat="1" applyFont="1" applyFill="1" applyBorder="1"/>
    <xf numFmtId="174" fontId="42" fillId="0" borderId="38" xfId="59" applyNumberFormat="1" applyFont="1" applyFill="1" applyBorder="1"/>
    <xf numFmtId="164" fontId="42" fillId="0" borderId="21" xfId="46765" applyNumberFormat="1" applyFont="1" applyFill="1" applyBorder="1"/>
    <xf numFmtId="164" fontId="42" fillId="0" borderId="21" xfId="46763" applyNumberFormat="1" applyFont="1" applyFill="1" applyBorder="1"/>
    <xf numFmtId="164" fontId="42" fillId="0" borderId="32" xfId="46759" applyNumberFormat="1" applyFont="1" applyFill="1" applyBorder="1"/>
    <xf numFmtId="0" fontId="42" fillId="0" borderId="9" xfId="122" quotePrefix="1" applyBorder="1" applyAlignment="1">
      <alignment horizontal="left" vertical="center" wrapText="1"/>
    </xf>
    <xf numFmtId="37" fontId="42" fillId="0" borderId="21" xfId="46772" applyNumberFormat="1" applyFont="1" applyFill="1" applyBorder="1"/>
    <xf numFmtId="37" fontId="42" fillId="0" borderId="9" xfId="46772" applyNumberFormat="1" applyFont="1" applyFill="1" applyBorder="1"/>
    <xf numFmtId="164" fontId="42" fillId="0" borderId="23" xfId="46754" applyNumberFormat="1" applyFont="1" applyFill="1" applyBorder="1"/>
    <xf numFmtId="164" fontId="42" fillId="0" borderId="76" xfId="34" applyNumberFormat="1" applyFont="1" applyFill="1" applyBorder="1"/>
    <xf numFmtId="165" fontId="42" fillId="48" borderId="111" xfId="46807" applyNumberFormat="1" applyFont="1" applyFill="1" applyBorder="1"/>
    <xf numFmtId="165" fontId="42" fillId="48" borderId="112" xfId="46807" applyNumberFormat="1" applyFont="1" applyFill="1" applyBorder="1"/>
    <xf numFmtId="171" fontId="42" fillId="48" borderId="35" xfId="182" applyNumberFormat="1" applyFont="1" applyFill="1" applyBorder="1"/>
    <xf numFmtId="0" fontId="126" fillId="0" borderId="0" xfId="0" applyFont="1" applyAlignment="1">
      <alignment vertical="center" wrapText="1"/>
    </xf>
    <xf numFmtId="9" fontId="148" fillId="0" borderId="24" xfId="192" applyFont="1" applyFill="1" applyBorder="1"/>
    <xf numFmtId="164" fontId="143" fillId="0" borderId="9" xfId="34" applyNumberFormat="1" applyFont="1" applyBorder="1"/>
    <xf numFmtId="0" fontId="45" fillId="47" borderId="20" xfId="0" applyFont="1" applyFill="1" applyBorder="1" applyAlignment="1">
      <alignment horizontal="center"/>
    </xf>
    <xf numFmtId="165" fontId="42" fillId="48" borderId="54" xfId="523" applyNumberFormat="1" applyFill="1" applyBorder="1" applyAlignment="1">
      <alignment horizontal="right" vertical="center"/>
    </xf>
    <xf numFmtId="165" fontId="42" fillId="0" borderId="0" xfId="122" applyNumberFormat="1"/>
    <xf numFmtId="0" fontId="144" fillId="0" borderId="0" xfId="122" applyFont="1"/>
    <xf numFmtId="5" fontId="42" fillId="0" borderId="74" xfId="122" quotePrefix="1" applyNumberFormat="1" applyBorder="1" applyAlignment="1">
      <alignment horizontal="left" vertical="center" wrapText="1"/>
    </xf>
    <xf numFmtId="182" fontId="42" fillId="0" borderId="0" xfId="122" applyNumberFormat="1"/>
    <xf numFmtId="5" fontId="45" fillId="0" borderId="93" xfId="122" quotePrefix="1" applyNumberFormat="1" applyFont="1" applyBorder="1" applyAlignment="1">
      <alignment horizontal="left" vertical="center"/>
    </xf>
    <xf numFmtId="0" fontId="152" fillId="0" borderId="0" xfId="122" quotePrefix="1" applyFont="1" applyAlignment="1">
      <alignment horizontal="left" wrapText="1"/>
    </xf>
    <xf numFmtId="177" fontId="42" fillId="0" borderId="0" xfId="122" applyNumberFormat="1"/>
    <xf numFmtId="0" fontId="151" fillId="0" borderId="0" xfId="122" applyFont="1" applyAlignment="1">
      <alignment horizontal="left"/>
    </xf>
    <xf numFmtId="0" fontId="144" fillId="0" borderId="0" xfId="122" applyFont="1" applyAlignment="1">
      <alignment horizontal="center"/>
    </xf>
    <xf numFmtId="0" fontId="42" fillId="45" borderId="94" xfId="122" applyFill="1" applyBorder="1"/>
    <xf numFmtId="0" fontId="45" fillId="47" borderId="95" xfId="122" applyFont="1" applyFill="1" applyBorder="1"/>
    <xf numFmtId="0" fontId="42" fillId="45" borderId="47" xfId="122" applyFill="1" applyBorder="1"/>
    <xf numFmtId="0" fontId="45" fillId="47" borderId="49" xfId="122" applyFont="1" applyFill="1" applyBorder="1"/>
    <xf numFmtId="0" fontId="45" fillId="47" borderId="49" xfId="122" applyFont="1" applyFill="1" applyBorder="1" applyAlignment="1">
      <alignment horizontal="center" wrapText="1"/>
    </xf>
    <xf numFmtId="0" fontId="45" fillId="47" borderId="21" xfId="122" applyFont="1" applyFill="1" applyBorder="1" applyAlignment="1">
      <alignment horizontal="center" vertical="center" wrapText="1"/>
    </xf>
    <xf numFmtId="0" fontId="45" fillId="47" borderId="9" xfId="122" applyFont="1" applyFill="1" applyBorder="1" applyAlignment="1">
      <alignment horizontal="center" vertical="center" wrapText="1"/>
    </xf>
    <xf numFmtId="0" fontId="45" fillId="47" borderId="9" xfId="122" quotePrefix="1" applyFont="1" applyFill="1" applyBorder="1" applyAlignment="1">
      <alignment horizontal="center" vertical="center" wrapText="1"/>
    </xf>
    <xf numFmtId="0" fontId="45" fillId="47" borderId="38" xfId="122" applyFont="1" applyFill="1" applyBorder="1" applyAlignment="1">
      <alignment horizontal="center" vertical="center" wrapText="1"/>
    </xf>
    <xf numFmtId="0" fontId="45" fillId="47" borderId="24" xfId="122" applyFont="1" applyFill="1" applyBorder="1" applyAlignment="1">
      <alignment horizontal="center" vertical="center" wrapText="1"/>
    </xf>
    <xf numFmtId="0" fontId="45" fillId="45" borderId="49" xfId="122" applyFont="1" applyFill="1" applyBorder="1"/>
    <xf numFmtId="0" fontId="42" fillId="45" borderId="49" xfId="122" applyFill="1" applyBorder="1"/>
    <xf numFmtId="0" fontId="42" fillId="45" borderId="25" xfId="122" applyFill="1" applyBorder="1" applyAlignment="1">
      <alignment horizontal="center"/>
    </xf>
    <xf numFmtId="0" fontId="42" fillId="45" borderId="9" xfId="122" applyFill="1" applyBorder="1" applyAlignment="1">
      <alignment horizontal="center"/>
    </xf>
    <xf numFmtId="0" fontId="42" fillId="45" borderId="21" xfId="122" applyFill="1" applyBorder="1"/>
    <xf numFmtId="0" fontId="42" fillId="45" borderId="9" xfId="122" applyFill="1" applyBorder="1"/>
    <xf numFmtId="0" fontId="42" fillId="45" borderId="38" xfId="122" applyFill="1" applyBorder="1"/>
    <xf numFmtId="0" fontId="42" fillId="45" borderId="24" xfId="122" applyFill="1" applyBorder="1"/>
    <xf numFmtId="0" fontId="42" fillId="0" borderId="47" xfId="122" applyBorder="1"/>
    <xf numFmtId="177" fontId="42" fillId="0" borderId="9" xfId="122" applyNumberFormat="1" applyBorder="1"/>
    <xf numFmtId="0" fontId="45" fillId="45" borderId="47" xfId="122" applyFont="1" applyFill="1" applyBorder="1"/>
    <xf numFmtId="0" fontId="42" fillId="48" borderId="0" xfId="122" applyFill="1"/>
    <xf numFmtId="0" fontId="42" fillId="48" borderId="47" xfId="122" applyFill="1" applyBorder="1"/>
    <xf numFmtId="0" fontId="42" fillId="0" borderId="38" xfId="122" applyBorder="1"/>
    <xf numFmtId="0" fontId="45" fillId="0" borderId="47" xfId="122" applyFont="1" applyBorder="1"/>
    <xf numFmtId="0" fontId="45" fillId="0" borderId="21" xfId="122" applyFont="1" applyBorder="1"/>
    <xf numFmtId="0" fontId="45" fillId="0" borderId="9" xfId="122" applyFont="1" applyBorder="1"/>
    <xf numFmtId="0" fontId="45" fillId="0" borderId="74" xfId="122" applyFont="1" applyBorder="1"/>
    <xf numFmtId="0" fontId="42" fillId="45" borderId="74" xfId="122" applyFill="1" applyBorder="1"/>
    <xf numFmtId="0" fontId="42" fillId="0" borderId="48" xfId="122" applyBorder="1"/>
    <xf numFmtId="0" fontId="42" fillId="0" borderId="77" xfId="122" applyBorder="1"/>
    <xf numFmtId="0" fontId="42" fillId="0" borderId="63" xfId="122" applyBorder="1"/>
    <xf numFmtId="0" fontId="42" fillId="0" borderId="56" xfId="122" applyBorder="1"/>
    <xf numFmtId="0" fontId="42" fillId="45" borderId="48" xfId="122" applyFill="1" applyBorder="1"/>
    <xf numFmtId="0" fontId="42" fillId="45" borderId="31" xfId="122" applyFill="1" applyBorder="1"/>
    <xf numFmtId="0" fontId="42" fillId="45" borderId="30" xfId="122" applyFill="1" applyBorder="1"/>
    <xf numFmtId="0" fontId="42" fillId="45" borderId="108" xfId="122" applyFill="1" applyBorder="1"/>
    <xf numFmtId="0" fontId="42" fillId="45" borderId="96" xfId="122" applyFill="1" applyBorder="1"/>
    <xf numFmtId="0" fontId="45" fillId="45" borderId="32" xfId="122" applyFont="1" applyFill="1" applyBorder="1"/>
    <xf numFmtId="0" fontId="42" fillId="45" borderId="39" xfId="122" applyFill="1" applyBorder="1"/>
    <xf numFmtId="0" fontId="45" fillId="45" borderId="39" xfId="122" applyFont="1" applyFill="1" applyBorder="1"/>
    <xf numFmtId="0" fontId="45" fillId="45" borderId="76" xfId="122" applyFont="1" applyFill="1" applyBorder="1"/>
    <xf numFmtId="0" fontId="45" fillId="45" borderId="41" xfId="122" applyFont="1" applyFill="1" applyBorder="1"/>
    <xf numFmtId="0" fontId="42" fillId="0" borderId="36" xfId="122" applyBorder="1"/>
    <xf numFmtId="0" fontId="42" fillId="0" borderId="18" xfId="122" applyBorder="1"/>
    <xf numFmtId="0" fontId="42" fillId="0" borderId="62" xfId="122" applyBorder="1"/>
    <xf numFmtId="0" fontId="42" fillId="0" borderId="55" xfId="122" applyBorder="1"/>
    <xf numFmtId="0" fontId="42" fillId="0" borderId="57" xfId="122" applyBorder="1"/>
    <xf numFmtId="0" fontId="45" fillId="0" borderId="55" xfId="122" applyFont="1" applyBorder="1"/>
    <xf numFmtId="0" fontId="42" fillId="0" borderId="37" xfId="122" applyBorder="1"/>
    <xf numFmtId="0" fontId="42" fillId="0" borderId="24" xfId="122" applyBorder="1"/>
    <xf numFmtId="0" fontId="42" fillId="0" borderId="9" xfId="122" applyBorder="1"/>
    <xf numFmtId="0" fontId="42" fillId="0" borderId="98" xfId="122" applyBorder="1"/>
    <xf numFmtId="0" fontId="45" fillId="0" borderId="24" xfId="122" applyFont="1" applyBorder="1"/>
    <xf numFmtId="0" fontId="42" fillId="0" borderId="32" xfId="122" applyBorder="1"/>
    <xf numFmtId="0" fontId="42" fillId="0" borderId="39" xfId="122" applyBorder="1"/>
    <xf numFmtId="0" fontId="42" fillId="0" borderId="61" xfId="122" applyBorder="1"/>
    <xf numFmtId="0" fontId="45" fillId="0" borderId="63" xfId="122" applyFont="1" applyBorder="1"/>
    <xf numFmtId="0" fontId="45" fillId="0" borderId="56" xfId="122" applyFont="1" applyBorder="1"/>
    <xf numFmtId="0" fontId="42" fillId="0" borderId="27" xfId="122" applyBorder="1"/>
    <xf numFmtId="0" fontId="42" fillId="0" borderId="41" xfId="122" applyBorder="1"/>
    <xf numFmtId="0" fontId="42" fillId="0" borderId="0" xfId="141"/>
    <xf numFmtId="164" fontId="42" fillId="0" borderId="0" xfId="122" applyNumberFormat="1"/>
    <xf numFmtId="0" fontId="42" fillId="0" borderId="0" xfId="127" applyAlignment="1" applyProtection="1">
      <alignment wrapText="1"/>
      <protection locked="0"/>
    </xf>
    <xf numFmtId="0" fontId="45" fillId="45" borderId="31" xfId="122" applyFont="1" applyFill="1" applyBorder="1"/>
    <xf numFmtId="0" fontId="45" fillId="45" borderId="30" xfId="122" applyFont="1" applyFill="1" applyBorder="1"/>
    <xf numFmtId="0" fontId="146" fillId="0" borderId="0" xfId="122" applyFont="1"/>
    <xf numFmtId="0" fontId="42" fillId="0" borderId="32" xfId="122" applyBorder="1" applyAlignment="1">
      <alignment horizontal="left"/>
    </xf>
    <xf numFmtId="0" fontId="146" fillId="0" borderId="39" xfId="122" applyFont="1" applyBorder="1" applyAlignment="1">
      <alignment horizontal="left"/>
    </xf>
    <xf numFmtId="0" fontId="146" fillId="0" borderId="0" xfId="122" applyFont="1" applyAlignment="1">
      <alignment horizontal="left"/>
    </xf>
    <xf numFmtId="0" fontId="42" fillId="0" borderId="0" xfId="46803" quotePrefix="1" applyAlignment="1">
      <alignment horizontal="left" vertical="top" wrapText="1"/>
    </xf>
    <xf numFmtId="0" fontId="42" fillId="0" borderId="0" xfId="122" applyAlignment="1">
      <alignment horizontal="center" wrapText="1"/>
    </xf>
    <xf numFmtId="0" fontId="45" fillId="47" borderId="24" xfId="122" applyFont="1" applyFill="1" applyBorder="1"/>
    <xf numFmtId="0" fontId="45" fillId="45" borderId="54" xfId="122" applyFont="1" applyFill="1" applyBorder="1"/>
    <xf numFmtId="0" fontId="42" fillId="0" borderId="74" xfId="122" applyBorder="1"/>
    <xf numFmtId="0" fontId="45" fillId="45" borderId="74" xfId="122" applyFont="1" applyFill="1" applyBorder="1"/>
    <xf numFmtId="0" fontId="42" fillId="48" borderId="74" xfId="122" applyFill="1" applyBorder="1"/>
    <xf numFmtId="164" fontId="42" fillId="48" borderId="34" xfId="122" applyNumberFormat="1" applyFill="1" applyBorder="1"/>
    <xf numFmtId="177" fontId="42" fillId="48" borderId="34" xfId="122" applyNumberFormat="1" applyFill="1" applyBorder="1"/>
    <xf numFmtId="0" fontId="45" fillId="48" borderId="62" xfId="122" applyFont="1" applyFill="1" applyBorder="1"/>
    <xf numFmtId="0" fontId="45" fillId="45" borderId="93" xfId="122" applyFont="1" applyFill="1" applyBorder="1"/>
    <xf numFmtId="0" fontId="45" fillId="45" borderId="71" xfId="122" applyFont="1" applyFill="1" applyBorder="1" applyAlignment="1">
      <alignment horizontal="center"/>
    </xf>
    <xf numFmtId="0" fontId="45" fillId="0" borderId="54" xfId="122" applyFont="1" applyBorder="1" applyAlignment="1">
      <alignment wrapText="1"/>
    </xf>
    <xf numFmtId="0" fontId="45" fillId="0" borderId="49" xfId="122" applyFont="1" applyBorder="1" applyAlignment="1">
      <alignment horizontal="center"/>
    </xf>
    <xf numFmtId="0" fontId="45" fillId="0" borderId="54" xfId="122" applyFont="1" applyBorder="1" applyAlignment="1">
      <alignment horizontal="left" wrapText="1" indent="1"/>
    </xf>
    <xf numFmtId="0" fontId="45" fillId="0" borderId="28" xfId="122" applyFont="1" applyBorder="1" applyAlignment="1">
      <alignment wrapText="1"/>
    </xf>
    <xf numFmtId="0" fontId="45" fillId="0" borderId="48" xfId="122" applyFont="1" applyBorder="1" applyAlignment="1">
      <alignment horizontal="center"/>
    </xf>
    <xf numFmtId="0" fontId="45" fillId="0" borderId="0" xfId="122" applyFont="1" applyAlignment="1">
      <alignment wrapText="1"/>
    </xf>
    <xf numFmtId="0" fontId="42" fillId="0" borderId="0" xfId="127" applyAlignment="1">
      <alignment wrapText="1"/>
    </xf>
    <xf numFmtId="165" fontId="42" fillId="0" borderId="31" xfId="127" applyNumberFormat="1" applyBorder="1"/>
    <xf numFmtId="165" fontId="42" fillId="0" borderId="30" xfId="127" applyNumberFormat="1" applyBorder="1"/>
    <xf numFmtId="165" fontId="42" fillId="0" borderId="24" xfId="127" applyNumberFormat="1" applyBorder="1"/>
    <xf numFmtId="165" fontId="42" fillId="0" borderId="9" xfId="127" applyNumberFormat="1" applyBorder="1"/>
    <xf numFmtId="0" fontId="42" fillId="45" borderId="52" xfId="127" applyFill="1" applyBorder="1"/>
    <xf numFmtId="0" fontId="42" fillId="45" borderId="51" xfId="127" applyFill="1" applyBorder="1"/>
    <xf numFmtId="0" fontId="42" fillId="45" borderId="59" xfId="127" applyFill="1" applyBorder="1"/>
    <xf numFmtId="0" fontId="46" fillId="0" borderId="0" xfId="122" applyFont="1"/>
    <xf numFmtId="0" fontId="46" fillId="0" borderId="0" xfId="127" applyFont="1"/>
    <xf numFmtId="0" fontId="130" fillId="0" borderId="0" xfId="122" applyFont="1" applyAlignment="1">
      <alignment wrapText="1"/>
    </xf>
    <xf numFmtId="0" fontId="143" fillId="110" borderId="18" xfId="122" applyFont="1" applyFill="1" applyBorder="1"/>
    <xf numFmtId="0" fontId="42" fillId="110" borderId="18" xfId="122" applyFill="1" applyBorder="1"/>
    <xf numFmtId="0" fontId="130" fillId="0" borderId="0" xfId="122" applyFont="1"/>
    <xf numFmtId="0" fontId="42" fillId="46" borderId="9" xfId="122" applyFill="1" applyBorder="1"/>
    <xf numFmtId="14" fontId="42" fillId="46" borderId="9" xfId="122" applyNumberFormat="1" applyFill="1" applyBorder="1"/>
    <xf numFmtId="0" fontId="143" fillId="110" borderId="9" xfId="122" applyFont="1" applyFill="1" applyBorder="1"/>
    <xf numFmtId="0" fontId="45" fillId="110" borderId="9" xfId="122" applyFont="1" applyFill="1" applyBorder="1"/>
    <xf numFmtId="0" fontId="83" fillId="46" borderId="9" xfId="122" applyFont="1" applyFill="1" applyBorder="1"/>
    <xf numFmtId="0" fontId="42" fillId="110" borderId="9" xfId="122" applyFill="1" applyBorder="1"/>
    <xf numFmtId="0" fontId="83" fillId="0" borderId="0" xfId="122" applyFont="1" applyAlignment="1">
      <alignment vertical="center" wrapText="1"/>
    </xf>
    <xf numFmtId="49" fontId="42" fillId="0" borderId="0" xfId="122" applyNumberFormat="1" applyAlignment="1">
      <alignment horizontal="center"/>
    </xf>
    <xf numFmtId="0" fontId="148" fillId="0" borderId="36" xfId="122" applyFont="1" applyBorder="1"/>
    <xf numFmtId="0" fontId="148" fillId="0" borderId="0" xfId="122" applyFont="1"/>
    <xf numFmtId="38" fontId="42" fillId="0" borderId="38" xfId="698" applyNumberFormat="1" applyFont="1" applyFill="1" applyBorder="1" applyAlignment="1">
      <alignment horizontal="right"/>
    </xf>
    <xf numFmtId="8" fontId="42" fillId="0" borderId="38" xfId="698" applyNumberFormat="1" applyFont="1" applyFill="1" applyBorder="1" applyAlignment="1">
      <alignment horizontal="right"/>
    </xf>
    <xf numFmtId="0" fontId="148" fillId="0" borderId="32" xfId="122" applyFont="1" applyBorder="1"/>
    <xf numFmtId="8" fontId="42" fillId="0" borderId="41" xfId="122" applyNumberFormat="1" applyBorder="1"/>
    <xf numFmtId="43" fontId="148" fillId="0" borderId="0" xfId="122" applyNumberFormat="1" applyFont="1"/>
    <xf numFmtId="8" fontId="84" fillId="0" borderId="0" xfId="122" applyNumberFormat="1" applyFont="1"/>
    <xf numFmtId="44" fontId="42" fillId="0" borderId="38" xfId="698" applyFont="1" applyFill="1" applyBorder="1"/>
    <xf numFmtId="44" fontId="42" fillId="0" borderId="41" xfId="698" applyFont="1" applyFill="1" applyBorder="1"/>
    <xf numFmtId="44" fontId="42" fillId="0" borderId="0" xfId="698" applyFont="1" applyFill="1" applyBorder="1"/>
    <xf numFmtId="49" fontId="45" fillId="0" borderId="0" xfId="122" applyNumberFormat="1" applyFont="1" applyAlignment="1">
      <alignment horizontal="center"/>
    </xf>
    <xf numFmtId="0" fontId="45" fillId="47" borderId="50" xfId="122" applyFont="1" applyFill="1" applyBorder="1"/>
    <xf numFmtId="0" fontId="45" fillId="47" borderId="36" xfId="122" applyFont="1" applyFill="1" applyBorder="1"/>
    <xf numFmtId="0" fontId="148" fillId="48" borderId="36" xfId="122" applyFont="1" applyFill="1" applyBorder="1"/>
    <xf numFmtId="164" fontId="148" fillId="47" borderId="18" xfId="34" applyNumberFormat="1" applyFont="1" applyFill="1" applyBorder="1" applyAlignment="1"/>
    <xf numFmtId="0" fontId="148" fillId="48" borderId="9" xfId="122" applyFont="1" applyFill="1" applyBorder="1" applyAlignment="1">
      <alignment horizontal="center"/>
    </xf>
    <xf numFmtId="3" fontId="148" fillId="48" borderId="9" xfId="122" applyNumberFormat="1" applyFont="1" applyFill="1" applyBorder="1" applyAlignment="1">
      <alignment horizontal="center"/>
    </xf>
    <xf numFmtId="3" fontId="148" fillId="48" borderId="57" xfId="122" applyNumberFormat="1" applyFont="1" applyFill="1" applyBorder="1" applyAlignment="1">
      <alignment horizontal="center"/>
    </xf>
    <xf numFmtId="164" fontId="148" fillId="47" borderId="9" xfId="34" applyNumberFormat="1" applyFont="1" applyFill="1" applyBorder="1" applyAlignment="1"/>
    <xf numFmtId="3" fontId="148" fillId="48" borderId="9" xfId="34" applyNumberFormat="1" applyFont="1" applyFill="1" applyBorder="1" applyAlignment="1">
      <alignment horizontal="center"/>
    </xf>
    <xf numFmtId="0" fontId="148" fillId="48" borderId="60" xfId="122" applyFont="1" applyFill="1" applyBorder="1"/>
    <xf numFmtId="164" fontId="148" fillId="47" borderId="19" xfId="34" applyNumberFormat="1" applyFont="1" applyFill="1" applyBorder="1" applyAlignment="1"/>
    <xf numFmtId="3" fontId="148" fillId="48" borderId="19" xfId="34" applyNumberFormat="1" applyFont="1" applyFill="1" applyBorder="1" applyAlignment="1">
      <alignment horizontal="center"/>
    </xf>
    <xf numFmtId="3" fontId="150" fillId="0" borderId="33" xfId="34" applyNumberFormat="1" applyFont="1" applyFill="1" applyBorder="1" applyAlignment="1">
      <alignment horizontal="left"/>
    </xf>
    <xf numFmtId="3" fontId="150" fillId="0" borderId="34" xfId="34" applyNumberFormat="1" applyFont="1" applyFill="1" applyBorder="1" applyAlignment="1">
      <alignment horizontal="right"/>
    </xf>
    <xf numFmtId="3" fontId="150" fillId="0" borderId="34" xfId="34" applyNumberFormat="1" applyFont="1" applyFill="1" applyBorder="1" applyAlignment="1">
      <alignment horizontal="center"/>
    </xf>
    <xf numFmtId="3" fontId="45" fillId="0" borderId="35" xfId="34" applyNumberFormat="1" applyFont="1" applyFill="1" applyBorder="1" applyAlignment="1">
      <alignment horizontal="center"/>
    </xf>
    <xf numFmtId="0" fontId="45" fillId="47" borderId="119" xfId="122" applyFont="1" applyFill="1" applyBorder="1" applyAlignment="1">
      <alignment horizontal="left"/>
    </xf>
    <xf numFmtId="3" fontId="42" fillId="47" borderId="9" xfId="34" applyNumberFormat="1" applyFont="1" applyFill="1" applyBorder="1"/>
    <xf numFmtId="3" fontId="45" fillId="47" borderId="9" xfId="34" applyNumberFormat="1" applyFont="1" applyFill="1" applyBorder="1"/>
    <xf numFmtId="3" fontId="42" fillId="47" borderId="39" xfId="34" applyNumberFormat="1" applyFont="1" applyFill="1" applyBorder="1"/>
    <xf numFmtId="3" fontId="45" fillId="47" borderId="39" xfId="34" applyNumberFormat="1" applyFont="1" applyFill="1" applyBorder="1"/>
    <xf numFmtId="0" fontId="45" fillId="0" borderId="50" xfId="122" applyFont="1" applyBorder="1"/>
    <xf numFmtId="3" fontId="45" fillId="47" borderId="40" xfId="34" applyNumberFormat="1" applyFont="1" applyFill="1" applyBorder="1"/>
    <xf numFmtId="49" fontId="45" fillId="0" borderId="0" xfId="122" applyNumberFormat="1" applyFont="1" applyAlignment="1">
      <alignment horizontal="center" vertical="center"/>
    </xf>
    <xf numFmtId="49" fontId="42" fillId="0" borderId="0" xfId="122" applyNumberFormat="1" applyAlignment="1">
      <alignment horizontal="center" vertical="center"/>
    </xf>
    <xf numFmtId="49" fontId="84" fillId="0" borderId="0" xfId="122" applyNumberFormat="1" applyFont="1" applyAlignment="1">
      <alignment horizontal="center" vertical="center"/>
    </xf>
    <xf numFmtId="49" fontId="42" fillId="0" borderId="0" xfId="122" applyNumberFormat="1" applyAlignment="1">
      <alignment horizontal="left" vertical="center"/>
    </xf>
    <xf numFmtId="0" fontId="45" fillId="47" borderId="118" xfId="122" applyFont="1" applyFill="1" applyBorder="1"/>
    <xf numFmtId="0" fontId="150" fillId="47" borderId="18" xfId="122" applyFont="1" applyFill="1" applyBorder="1" applyAlignment="1">
      <alignment horizontal="center" vertical="center" wrapText="1"/>
    </xf>
    <xf numFmtId="164" fontId="42" fillId="47" borderId="9" xfId="34" applyNumberFormat="1" applyFont="1" applyFill="1" applyBorder="1"/>
    <xf numFmtId="164" fontId="42" fillId="0" borderId="18" xfId="34" applyNumberFormat="1" applyFont="1" applyBorder="1"/>
    <xf numFmtId="164" fontId="42" fillId="0" borderId="20" xfId="34" applyNumberFormat="1" applyFont="1" applyBorder="1"/>
    <xf numFmtId="164" fontId="42" fillId="0" borderId="38" xfId="34" applyNumberFormat="1" applyFont="1" applyBorder="1"/>
    <xf numFmtId="164" fontId="84" fillId="0" borderId="0" xfId="122" applyNumberFormat="1" applyFont="1"/>
    <xf numFmtId="164" fontId="42" fillId="0" borderId="9" xfId="34" applyNumberFormat="1" applyFont="1" applyFill="1" applyBorder="1"/>
    <xf numFmtId="164" fontId="148" fillId="0" borderId="9" xfId="34" applyNumberFormat="1" applyFont="1" applyBorder="1"/>
    <xf numFmtId="164" fontId="148" fillId="47" borderId="9" xfId="34" applyNumberFormat="1" applyFont="1" applyFill="1" applyBorder="1"/>
    <xf numFmtId="179" fontId="149" fillId="0" borderId="0" xfId="46821" applyNumberFormat="1" applyFont="1" applyAlignment="1">
      <alignment horizontal="right" vertical="top" wrapText="1" readingOrder="1"/>
    </xf>
    <xf numFmtId="0" fontId="149" fillId="0" borderId="101" xfId="46821" applyFont="1" applyBorder="1" applyAlignment="1">
      <alignment horizontal="right" vertical="top" wrapText="1" readingOrder="1"/>
    </xf>
    <xf numFmtId="179" fontId="149" fillId="0" borderId="100" xfId="46821" applyNumberFormat="1" applyFont="1" applyBorder="1" applyAlignment="1">
      <alignment horizontal="right" vertical="top" wrapText="1" readingOrder="1"/>
    </xf>
    <xf numFmtId="0" fontId="42" fillId="0" borderId="60" xfId="122" applyBorder="1"/>
    <xf numFmtId="164" fontId="42" fillId="47" borderId="19" xfId="34" applyNumberFormat="1" applyFont="1" applyFill="1" applyBorder="1"/>
    <xf numFmtId="164" fontId="148" fillId="0" borderId="19" xfId="34" applyNumberFormat="1" applyFont="1" applyBorder="1"/>
    <xf numFmtId="164" fontId="42" fillId="0" borderId="19" xfId="34" applyNumberFormat="1" applyFont="1" applyBorder="1"/>
    <xf numFmtId="164" fontId="148" fillId="47" borderId="19" xfId="34" applyNumberFormat="1" applyFont="1" applyFill="1" applyBorder="1"/>
    <xf numFmtId="164" fontId="42" fillId="0" borderId="41" xfId="34" applyNumberFormat="1" applyFont="1" applyBorder="1"/>
    <xf numFmtId="0" fontId="45" fillId="0" borderId="33" xfId="122" applyFont="1" applyBorder="1"/>
    <xf numFmtId="164" fontId="45" fillId="47" borderId="34" xfId="34" applyNumberFormat="1" applyFont="1" applyFill="1" applyBorder="1"/>
    <xf numFmtId="164" fontId="45" fillId="0" borderId="34" xfId="34" applyNumberFormat="1" applyFont="1" applyBorder="1"/>
    <xf numFmtId="164" fontId="150" fillId="0" borderId="34" xfId="34" applyNumberFormat="1" applyFont="1" applyBorder="1"/>
    <xf numFmtId="164" fontId="45" fillId="0" borderId="35" xfId="34" applyNumberFormat="1" applyFont="1" applyBorder="1"/>
    <xf numFmtId="0" fontId="45" fillId="47" borderId="22" xfId="122" applyFont="1" applyFill="1" applyBorder="1"/>
    <xf numFmtId="0" fontId="45" fillId="47" borderId="46" xfId="122" applyFont="1" applyFill="1" applyBorder="1"/>
    <xf numFmtId="0" fontId="45" fillId="47" borderId="45" xfId="122" applyFont="1" applyFill="1" applyBorder="1"/>
    <xf numFmtId="0" fontId="45" fillId="47" borderId="120" xfId="122" applyFont="1" applyFill="1" applyBorder="1"/>
    <xf numFmtId="164" fontId="42" fillId="0" borderId="9" xfId="34" quotePrefix="1" applyNumberFormat="1" applyFont="1" applyBorder="1" applyAlignment="1">
      <alignment horizontal="center"/>
    </xf>
    <xf numFmtId="164" fontId="42" fillId="0" borderId="39" xfId="34" applyNumberFormat="1" applyFont="1" applyBorder="1"/>
    <xf numFmtId="164" fontId="45" fillId="0" borderId="40" xfId="34" applyNumberFormat="1" applyFont="1" applyBorder="1"/>
    <xf numFmtId="164" fontId="45" fillId="0" borderId="44" xfId="34" applyNumberFormat="1" applyFont="1" applyBorder="1"/>
    <xf numFmtId="164" fontId="45" fillId="0" borderId="0" xfId="34" applyNumberFormat="1" applyFont="1" applyBorder="1"/>
    <xf numFmtId="37" fontId="45" fillId="0" borderId="0" xfId="34" applyNumberFormat="1" applyFont="1" applyBorder="1"/>
    <xf numFmtId="0" fontId="45" fillId="47" borderId="52" xfId="122" applyFont="1" applyFill="1" applyBorder="1"/>
    <xf numFmtId="0" fontId="45" fillId="47" borderId="54" xfId="122" applyFont="1" applyFill="1" applyBorder="1"/>
    <xf numFmtId="0" fontId="42" fillId="0" borderId="20" xfId="122" applyBorder="1"/>
    <xf numFmtId="0" fontId="85" fillId="47" borderId="93" xfId="122" applyFont="1" applyFill="1" applyBorder="1" applyAlignment="1">
      <alignment vertical="center"/>
    </xf>
    <xf numFmtId="0" fontId="85" fillId="47" borderId="71" xfId="122" applyFont="1" applyFill="1" applyBorder="1" applyAlignment="1">
      <alignment vertical="center"/>
    </xf>
    <xf numFmtId="0" fontId="85" fillId="47" borderId="71" xfId="122" applyFont="1" applyFill="1" applyBorder="1" applyAlignment="1">
      <alignment vertical="center" wrapText="1"/>
    </xf>
    <xf numFmtId="0" fontId="85" fillId="0" borderId="0" xfId="122" applyFont="1" applyAlignment="1">
      <alignment wrapText="1"/>
    </xf>
    <xf numFmtId="0" fontId="85" fillId="0" borderId="0" xfId="122" applyFont="1"/>
    <xf numFmtId="0" fontId="86" fillId="0" borderId="36" xfId="122" applyFont="1" applyBorder="1"/>
    <xf numFmtId="0" fontId="85" fillId="0" borderId="18" xfId="122" applyFont="1" applyBorder="1"/>
    <xf numFmtId="0" fontId="85" fillId="0" borderId="29" xfId="122" applyFont="1" applyBorder="1"/>
    <xf numFmtId="0" fontId="86" fillId="0" borderId="32" xfId="122" applyFont="1" applyBorder="1"/>
    <xf numFmtId="0" fontId="86" fillId="0" borderId="39" xfId="122" applyFont="1" applyBorder="1"/>
    <xf numFmtId="3" fontId="86" fillId="0" borderId="41" xfId="122" applyNumberFormat="1" applyFont="1" applyBorder="1"/>
    <xf numFmtId="0" fontId="86" fillId="0" borderId="18" xfId="122" applyFont="1" applyBorder="1"/>
    <xf numFmtId="0" fontId="86" fillId="0" borderId="29" xfId="122" applyFont="1" applyBorder="1"/>
    <xf numFmtId="164" fontId="86" fillId="0" borderId="41" xfId="34" applyNumberFormat="1" applyFont="1" applyBorder="1"/>
    <xf numFmtId="0" fontId="85" fillId="47" borderId="33" xfId="122" applyFont="1" applyFill="1" applyBorder="1" applyAlignment="1">
      <alignment horizontal="center" vertical="center" wrapText="1"/>
    </xf>
    <xf numFmtId="0" fontId="85" fillId="47" borderId="34" xfId="122" applyFont="1" applyFill="1" applyBorder="1" applyAlignment="1">
      <alignment horizontal="center" vertical="center" wrapText="1"/>
    </xf>
    <xf numFmtId="0" fontId="85" fillId="47" borderId="35" xfId="122" applyFont="1" applyFill="1" applyBorder="1" applyAlignment="1">
      <alignment horizontal="center" vertical="center" wrapText="1"/>
    </xf>
    <xf numFmtId="0" fontId="169" fillId="0" borderId="0" xfId="122" applyFont="1"/>
    <xf numFmtId="49" fontId="42" fillId="0" borderId="0" xfId="122" applyNumberFormat="1"/>
    <xf numFmtId="165" fontId="169" fillId="0" borderId="0" xfId="698" applyNumberFormat="1" applyFont="1"/>
    <xf numFmtId="183" fontId="42" fillId="0" borderId="20" xfId="0" applyNumberFormat="1" applyFont="1" applyBorder="1"/>
    <xf numFmtId="183" fontId="45" fillId="0" borderId="19" xfId="0" applyNumberFormat="1" applyFont="1" applyBorder="1"/>
    <xf numFmtId="183" fontId="42" fillId="0" borderId="23" xfId="0" applyNumberFormat="1" applyFont="1" applyBorder="1"/>
    <xf numFmtId="183" fontId="45" fillId="0" borderId="9" xfId="0" applyNumberFormat="1" applyFont="1" applyBorder="1" applyAlignment="1">
      <alignment vertical="center"/>
    </xf>
    <xf numFmtId="164" fontId="54" fillId="0" borderId="0" xfId="46847" applyNumberFormat="1" applyFont="1"/>
    <xf numFmtId="164" fontId="54" fillId="0" borderId="0" xfId="0" applyNumberFormat="1" applyFont="1"/>
    <xf numFmtId="164" fontId="42" fillId="0" borderId="0" xfId="0" applyNumberFormat="1" applyFont="1"/>
    <xf numFmtId="3" fontId="54" fillId="0" borderId="45" xfId="122" applyNumberFormat="1" applyFont="1" applyBorder="1" applyAlignment="1">
      <alignment horizontal="center" vertical="center"/>
    </xf>
    <xf numFmtId="3" fontId="42" fillId="0" borderId="9" xfId="16254" applyNumberFormat="1" applyBorder="1" applyAlignment="1">
      <alignment horizontal="center" vertical="center"/>
    </xf>
    <xf numFmtId="3" fontId="42" fillId="0" borderId="9" xfId="16261" applyNumberFormat="1" applyBorder="1" applyAlignment="1">
      <alignment horizontal="center" vertical="center"/>
    </xf>
    <xf numFmtId="3" fontId="0" fillId="0" borderId="19" xfId="0" applyNumberFormat="1" applyBorder="1" applyAlignment="1">
      <alignment horizontal="center" vertical="center"/>
    </xf>
    <xf numFmtId="3" fontId="54" fillId="0" borderId="107" xfId="122" applyNumberFormat="1" applyFont="1" applyBorder="1" applyAlignment="1">
      <alignment horizontal="center" vertical="center"/>
    </xf>
    <xf numFmtId="3" fontId="54" fillId="0" borderId="21" xfId="122" applyNumberFormat="1" applyFont="1" applyBorder="1" applyAlignment="1">
      <alignment horizontal="center" vertical="center"/>
    </xf>
    <xf numFmtId="3" fontId="54" fillId="0" borderId="36" xfId="46832" applyNumberFormat="1" applyBorder="1" applyAlignment="1">
      <alignment horizontal="center" vertical="center"/>
    </xf>
    <xf numFmtId="3" fontId="54" fillId="0" borderId="18" xfId="46832" applyNumberFormat="1" applyBorder="1" applyAlignment="1">
      <alignment horizontal="center" vertical="center"/>
    </xf>
    <xf numFmtId="3" fontId="54" fillId="0" borderId="24" xfId="46832" applyNumberFormat="1" applyBorder="1" applyAlignment="1">
      <alignment horizontal="center" vertical="center"/>
    </xf>
    <xf numFmtId="3" fontId="54" fillId="0" borderId="9" xfId="46832" applyNumberFormat="1" applyBorder="1" applyAlignment="1">
      <alignment horizontal="center" vertical="center"/>
    </xf>
    <xf numFmtId="3" fontId="54" fillId="0" borderId="60" xfId="46832" applyNumberFormat="1" applyBorder="1" applyAlignment="1">
      <alignment horizontal="center" vertical="center"/>
    </xf>
    <xf numFmtId="3" fontId="54" fillId="0" borderId="19" xfId="46832" applyNumberFormat="1" applyBorder="1" applyAlignment="1">
      <alignment horizontal="center" vertical="center"/>
    </xf>
    <xf numFmtId="3" fontId="54" fillId="0" borderId="37" xfId="46832" applyNumberFormat="1" applyBorder="1" applyAlignment="1">
      <alignment horizontal="center" vertical="center"/>
    </xf>
    <xf numFmtId="3" fontId="54" fillId="0" borderId="54" xfId="122" applyNumberFormat="1" applyFont="1" applyBorder="1" applyAlignment="1">
      <alignment horizontal="center" vertical="center"/>
    </xf>
    <xf numFmtId="9" fontId="0" fillId="0" borderId="0" xfId="46848" applyFont="1"/>
    <xf numFmtId="14" fontId="46" fillId="0" borderId="49" xfId="122" applyNumberFormat="1" applyFont="1" applyBorder="1" applyAlignment="1">
      <alignment horizontal="left"/>
    </xf>
    <xf numFmtId="3" fontId="54" fillId="0" borderId="36" xfId="122" applyNumberFormat="1" applyFont="1" applyBorder="1" applyAlignment="1">
      <alignment horizontal="center" vertical="center"/>
    </xf>
    <xf numFmtId="3" fontId="54" fillId="0" borderId="18" xfId="122" applyNumberFormat="1" applyFont="1" applyBorder="1" applyAlignment="1">
      <alignment horizontal="center" vertical="center"/>
    </xf>
    <xf numFmtId="3" fontId="54" fillId="0" borderId="37" xfId="122" applyNumberFormat="1" applyFont="1" applyBorder="1" applyAlignment="1">
      <alignment horizontal="center" vertical="center"/>
    </xf>
    <xf numFmtId="3" fontId="54" fillId="0" borderId="25" xfId="122" applyNumberFormat="1" applyFont="1" applyBorder="1" applyAlignment="1">
      <alignment horizontal="center" vertical="center"/>
    </xf>
    <xf numFmtId="3" fontId="54" fillId="0" borderId="23" xfId="46832" applyNumberFormat="1" applyBorder="1" applyAlignment="1">
      <alignment horizontal="center" vertical="center"/>
    </xf>
    <xf numFmtId="171" fontId="54" fillId="0" borderId="37" xfId="122" applyNumberFormat="1" applyFont="1" applyBorder="1" applyAlignment="1">
      <alignment horizontal="center" vertical="center"/>
    </xf>
    <xf numFmtId="14" fontId="46" fillId="0" borderId="47" xfId="122" applyNumberFormat="1" applyFont="1" applyBorder="1" applyAlignment="1">
      <alignment horizontal="left"/>
    </xf>
    <xf numFmtId="3" fontId="54" fillId="0" borderId="24" xfId="122" applyNumberFormat="1" applyFont="1" applyBorder="1" applyAlignment="1">
      <alignment horizontal="center" vertical="center"/>
    </xf>
    <xf numFmtId="3" fontId="54" fillId="0" borderId="9" xfId="122" applyNumberFormat="1" applyFont="1" applyBorder="1" applyAlignment="1">
      <alignment horizontal="center" vertical="center"/>
    </xf>
    <xf numFmtId="3" fontId="54" fillId="0" borderId="60" xfId="122" applyNumberFormat="1" applyFont="1" applyBorder="1" applyAlignment="1">
      <alignment horizontal="center" vertical="center"/>
    </xf>
    <xf numFmtId="3" fontId="54" fillId="0" borderId="19" xfId="122" applyNumberFormat="1" applyFont="1" applyBorder="1" applyAlignment="1">
      <alignment horizontal="center" vertical="center"/>
    </xf>
    <xf numFmtId="37" fontId="42" fillId="0" borderId="24" xfId="46772" applyNumberFormat="1" applyFont="1" applyFill="1" applyBorder="1"/>
    <xf numFmtId="0" fontId="42" fillId="45" borderId="98" xfId="122" applyFill="1" applyBorder="1"/>
    <xf numFmtId="0" fontId="83" fillId="0" borderId="20" xfId="123" applyFont="1" applyBorder="1"/>
    <xf numFmtId="0" fontId="83" fillId="0" borderId="74" xfId="123" applyFont="1" applyBorder="1"/>
    <xf numFmtId="0" fontId="42" fillId="45" borderId="54" xfId="122" applyFill="1" applyBorder="1"/>
    <xf numFmtId="0" fontId="42" fillId="0" borderId="28" xfId="122" applyBorder="1"/>
    <xf numFmtId="0" fontId="46" fillId="47" borderId="71" xfId="122" applyFont="1" applyFill="1" applyBorder="1" applyAlignment="1">
      <alignment horizontal="center"/>
    </xf>
    <xf numFmtId="0" fontId="45" fillId="45" borderId="18" xfId="122" applyFont="1" applyFill="1" applyBorder="1"/>
    <xf numFmtId="3" fontId="148" fillId="48" borderId="107" xfId="122" applyNumberFormat="1" applyFont="1" applyFill="1" applyBorder="1" applyAlignment="1">
      <alignment horizontal="center"/>
    </xf>
    <xf numFmtId="17" fontId="169" fillId="0" borderId="0" xfId="0" applyNumberFormat="1" applyFont="1"/>
    <xf numFmtId="44" fontId="172" fillId="0" borderId="19" xfId="46849" applyFont="1" applyBorder="1" applyAlignment="1">
      <alignment horizontal="center" vertical="center"/>
    </xf>
    <xf numFmtId="9" fontId="172" fillId="0" borderId="9" xfId="46848" applyFont="1" applyBorder="1" applyAlignment="1">
      <alignment horizontal="center" vertical="top"/>
    </xf>
    <xf numFmtId="44" fontId="172" fillId="0" borderId="9" xfId="46849" applyFont="1" applyBorder="1"/>
    <xf numFmtId="44" fontId="172" fillId="0" borderId="19" xfId="46848" applyNumberFormat="1" applyFont="1" applyBorder="1" applyAlignment="1">
      <alignment horizontal="center" vertical="top"/>
    </xf>
    <xf numFmtId="9" fontId="172" fillId="0" borderId="19" xfId="46848" applyFont="1" applyBorder="1" applyAlignment="1">
      <alignment horizontal="center" vertical="top"/>
    </xf>
    <xf numFmtId="44" fontId="172" fillId="0" borderId="9" xfId="46849" applyFont="1" applyBorder="1" applyAlignment="1">
      <alignment horizontal="center" vertical="center"/>
    </xf>
    <xf numFmtId="44" fontId="172" fillId="0" borderId="0" xfId="46849" applyFont="1"/>
    <xf numFmtId="44" fontId="172" fillId="0" borderId="0" xfId="46848" applyNumberFormat="1" applyFont="1" applyAlignment="1">
      <alignment horizontal="center"/>
    </xf>
    <xf numFmtId="0" fontId="130" fillId="0" borderId="0" xfId="0" applyFont="1"/>
    <xf numFmtId="0" fontId="130" fillId="0" borderId="0" xfId="0" quotePrefix="1" applyFont="1"/>
    <xf numFmtId="5" fontId="45" fillId="48" borderId="121" xfId="122" applyNumberFormat="1" applyFont="1" applyFill="1" applyBorder="1" applyAlignment="1">
      <alignment horizontal="left"/>
    </xf>
    <xf numFmtId="165" fontId="42" fillId="48" borderId="110" xfId="46807" applyNumberFormat="1" applyFont="1" applyFill="1" applyBorder="1"/>
    <xf numFmtId="0" fontId="45" fillId="48" borderId="61" xfId="127" applyFont="1" applyFill="1" applyBorder="1"/>
    <xf numFmtId="0" fontId="45" fillId="48" borderId="94" xfId="127" applyFont="1" applyFill="1" applyBorder="1"/>
    <xf numFmtId="0" fontId="45" fillId="48" borderId="47" xfId="127" applyFont="1" applyFill="1" applyBorder="1"/>
    <xf numFmtId="3" fontId="42" fillId="0" borderId="9" xfId="34" applyNumberFormat="1" applyFont="1" applyFill="1" applyBorder="1" applyAlignment="1">
      <alignment horizontal="center" vertical="center"/>
    </xf>
    <xf numFmtId="3" fontId="42" fillId="0" borderId="39" xfId="34" applyNumberFormat="1" applyFont="1" applyFill="1" applyBorder="1" applyAlignment="1">
      <alignment horizontal="center" vertical="center"/>
    </xf>
    <xf numFmtId="3" fontId="45" fillId="0" borderId="40" xfId="34" applyNumberFormat="1" applyFont="1" applyFill="1" applyBorder="1" applyAlignment="1">
      <alignment horizontal="center" vertical="center"/>
    </xf>
    <xf numFmtId="3" fontId="45" fillId="0" borderId="44" xfId="34" applyNumberFormat="1" applyFont="1" applyFill="1" applyBorder="1" applyAlignment="1">
      <alignment horizontal="center" vertical="center"/>
    </xf>
    <xf numFmtId="0" fontId="42" fillId="0" borderId="0" xfId="46803" applyAlignment="1">
      <alignment vertical="top" wrapText="1"/>
    </xf>
    <xf numFmtId="0" fontId="169" fillId="0" borderId="0" xfId="0" applyFont="1"/>
    <xf numFmtId="17" fontId="169" fillId="0" borderId="0" xfId="0" applyNumberFormat="1" applyFont="1" applyAlignment="1">
      <alignment horizontal="right"/>
    </xf>
    <xf numFmtId="44" fontId="172" fillId="0" borderId="0" xfId="46849" applyFont="1" applyBorder="1"/>
    <xf numFmtId="165" fontId="172" fillId="0" borderId="0" xfId="46849" applyNumberFormat="1" applyFont="1"/>
    <xf numFmtId="9" fontId="172" fillId="0" borderId="0" xfId="46848" applyFont="1" applyAlignment="1">
      <alignment horizontal="center"/>
    </xf>
    <xf numFmtId="165" fontId="172" fillId="0" borderId="0" xfId="46849" applyNumberFormat="1" applyFont="1" applyAlignment="1">
      <alignment horizontal="right"/>
    </xf>
    <xf numFmtId="9" fontId="45" fillId="0" borderId="19" xfId="0" applyNumberFormat="1" applyFont="1" applyBorder="1"/>
    <xf numFmtId="183" fontId="42" fillId="0" borderId="9" xfId="59" applyNumberFormat="1" applyFont="1" applyFill="1" applyBorder="1" applyAlignment="1">
      <alignment wrapText="1"/>
    </xf>
    <xf numFmtId="3" fontId="148" fillId="48" borderId="18" xfId="122" applyNumberFormat="1" applyFont="1" applyFill="1" applyBorder="1" applyAlignment="1">
      <alignment horizontal="center" vertical="center" wrapText="1"/>
    </xf>
    <xf numFmtId="0" fontId="177" fillId="0" borderId="0" xfId="122" applyFont="1"/>
    <xf numFmtId="165" fontId="169" fillId="0" borderId="0" xfId="46849" applyNumberFormat="1" applyFont="1"/>
    <xf numFmtId="183" fontId="0" fillId="0" borderId="20" xfId="0" applyNumberFormat="1" applyBorder="1"/>
    <xf numFmtId="183" fontId="45" fillId="0" borderId="9" xfId="0" applyNumberFormat="1" applyFont="1" applyBorder="1"/>
    <xf numFmtId="3" fontId="45" fillId="47" borderId="34" xfId="34" applyNumberFormat="1" applyFont="1" applyFill="1" applyBorder="1"/>
    <xf numFmtId="43" fontId="49" fillId="0" borderId="0" xfId="122" applyNumberFormat="1" applyFont="1"/>
    <xf numFmtId="44" fontId="42" fillId="0" borderId="0" xfId="122" applyNumberFormat="1"/>
    <xf numFmtId="8" fontId="45" fillId="0" borderId="0" xfId="0" applyNumberFormat="1" applyFont="1"/>
    <xf numFmtId="9" fontId="45" fillId="0" borderId="0" xfId="0" applyNumberFormat="1" applyFont="1"/>
    <xf numFmtId="0" fontId="172" fillId="0" borderId="0" xfId="0" applyFont="1"/>
    <xf numFmtId="0" fontId="179" fillId="0" borderId="0" xfId="0" applyFont="1"/>
    <xf numFmtId="0" fontId="173" fillId="0" borderId="62" xfId="0" applyFont="1" applyBorder="1" applyAlignment="1">
      <alignment horizontal="center" wrapText="1"/>
    </xf>
    <xf numFmtId="0" fontId="174" fillId="0" borderId="0" xfId="0" applyFont="1" applyAlignment="1">
      <alignment horizontal="center" wrapText="1"/>
    </xf>
    <xf numFmtId="0" fontId="42" fillId="0" borderId="9" xfId="0" applyFont="1" applyBorder="1" applyAlignment="1">
      <alignment wrapText="1"/>
    </xf>
    <xf numFmtId="44" fontId="49" fillId="0" borderId="0" xfId="122" applyNumberFormat="1" applyFont="1"/>
    <xf numFmtId="0" fontId="42" fillId="48" borderId="9" xfId="0" applyFont="1" applyFill="1" applyBorder="1" applyAlignment="1">
      <alignment horizontal="center" vertical="center" wrapText="1"/>
    </xf>
    <xf numFmtId="0" fontId="83" fillId="48" borderId="0" xfId="0" applyFont="1" applyFill="1"/>
    <xf numFmtId="0" fontId="169" fillId="48" borderId="9" xfId="0" applyFont="1" applyFill="1" applyBorder="1" applyAlignment="1">
      <alignment horizontal="left" vertical="center" wrapText="1"/>
    </xf>
    <xf numFmtId="0" fontId="0" fillId="48" borderId="9" xfId="0" applyFill="1" applyBorder="1" applyAlignment="1">
      <alignment horizontal="center" vertical="center" wrapText="1"/>
    </xf>
    <xf numFmtId="0" fontId="0" fillId="48" borderId="9" xfId="0" applyFill="1" applyBorder="1" applyAlignment="1">
      <alignment horizontal="left" vertical="center" wrapText="1"/>
    </xf>
    <xf numFmtId="0" fontId="0" fillId="48" borderId="26" xfId="0" applyFill="1" applyBorder="1" applyAlignment="1">
      <alignment horizontal="left" vertical="center" wrapText="1"/>
    </xf>
    <xf numFmtId="0" fontId="42" fillId="48" borderId="0" xfId="0" applyFont="1" applyFill="1"/>
    <xf numFmtId="0" fontId="0" fillId="48" borderId="0" xfId="0" applyFill="1"/>
    <xf numFmtId="0" fontId="88" fillId="48" borderId="0" xfId="0" applyFont="1" applyFill="1"/>
    <xf numFmtId="3" fontId="0" fillId="48" borderId="18" xfId="0" applyNumberFormat="1" applyFill="1" applyBorder="1" applyAlignment="1">
      <alignment horizontal="center" vertical="center"/>
    </xf>
    <xf numFmtId="9" fontId="42" fillId="48" borderId="9" xfId="0" applyNumberFormat="1" applyFont="1" applyFill="1" applyBorder="1" applyAlignment="1">
      <alignment horizontal="center" vertical="center"/>
    </xf>
    <xf numFmtId="171" fontId="42" fillId="48" borderId="9" xfId="0" applyNumberFormat="1" applyFont="1" applyFill="1" applyBorder="1" applyAlignment="1">
      <alignment horizontal="center" vertical="center"/>
    </xf>
    <xf numFmtId="3" fontId="42" fillId="48" borderId="37" xfId="16274" applyNumberFormat="1" applyFill="1" applyBorder="1" applyAlignment="1">
      <alignment horizontal="center" vertical="center" wrapText="1"/>
    </xf>
    <xf numFmtId="3" fontId="0" fillId="48" borderId="9" xfId="0" applyNumberFormat="1" applyFill="1" applyBorder="1" applyAlignment="1">
      <alignment horizontal="center" vertical="center"/>
    </xf>
    <xf numFmtId="3" fontId="0" fillId="48" borderId="38" xfId="0" applyNumberFormat="1" applyFill="1" applyBorder="1" applyAlignment="1">
      <alignment horizontal="center" vertical="center"/>
    </xf>
    <xf numFmtId="3" fontId="0" fillId="48" borderId="72" xfId="0" applyNumberFormat="1" applyFill="1" applyBorder="1" applyAlignment="1">
      <alignment horizontal="center" vertical="center"/>
    </xf>
    <xf numFmtId="3" fontId="45" fillId="48" borderId="71" xfId="0" applyNumberFormat="1" applyFont="1" applyFill="1" applyBorder="1" applyAlignment="1">
      <alignment horizontal="center" vertical="center"/>
    </xf>
    <xf numFmtId="9" fontId="45" fillId="48" borderId="34" xfId="0" applyNumberFormat="1" applyFont="1" applyFill="1" applyBorder="1" applyAlignment="1">
      <alignment horizontal="center" vertical="center"/>
    </xf>
    <xf numFmtId="171" fontId="45" fillId="48" borderId="34" xfId="0" applyNumberFormat="1" applyFont="1" applyFill="1" applyBorder="1" applyAlignment="1">
      <alignment horizontal="center" vertical="center"/>
    </xf>
    <xf numFmtId="3" fontId="45" fillId="48" borderId="0" xfId="0" applyNumberFormat="1" applyFont="1" applyFill="1" applyAlignment="1">
      <alignment horizontal="center" vertical="center"/>
    </xf>
    <xf numFmtId="181" fontId="45" fillId="48" borderId="0" xfId="0" applyNumberFormat="1" applyFont="1" applyFill="1" applyAlignment="1">
      <alignment horizontal="center" vertical="center"/>
    </xf>
    <xf numFmtId="10" fontId="45" fillId="48" borderId="0" xfId="0" applyNumberFormat="1" applyFont="1" applyFill="1" applyAlignment="1">
      <alignment horizontal="center" vertical="center"/>
    </xf>
    <xf numFmtId="3" fontId="45" fillId="48" borderId="0" xfId="16274" applyNumberFormat="1" applyFont="1" applyFill="1" applyAlignment="1">
      <alignment horizontal="center" vertical="center" wrapText="1"/>
    </xf>
    <xf numFmtId="0" fontId="0" fillId="48" borderId="0" xfId="0" applyFill="1" applyAlignment="1">
      <alignment horizontal="center" vertical="center"/>
    </xf>
    <xf numFmtId="181" fontId="0" fillId="48" borderId="0" xfId="0" applyNumberFormat="1" applyFill="1" applyAlignment="1">
      <alignment horizontal="center" vertical="center"/>
    </xf>
    <xf numFmtId="3" fontId="42" fillId="48" borderId="9" xfId="16254" applyNumberFormat="1" applyFill="1" applyBorder="1" applyAlignment="1">
      <alignment horizontal="center" vertical="center"/>
    </xf>
    <xf numFmtId="171" fontId="42" fillId="48" borderId="38" xfId="0" applyNumberFormat="1" applyFont="1" applyFill="1" applyBorder="1" applyAlignment="1">
      <alignment horizontal="center" vertical="center"/>
    </xf>
    <xf numFmtId="0" fontId="0" fillId="48" borderId="0" xfId="0" applyFill="1" applyAlignment="1">
      <alignment horizontal="center"/>
    </xf>
    <xf numFmtId="3" fontId="0" fillId="48" borderId="19" xfId="0" applyNumberFormat="1" applyFill="1" applyBorder="1" applyAlignment="1">
      <alignment horizontal="center" vertical="center"/>
    </xf>
    <xf numFmtId="171" fontId="45" fillId="48" borderId="71" xfId="0" applyNumberFormat="1" applyFont="1" applyFill="1" applyBorder="1" applyAlignment="1">
      <alignment horizontal="center" vertical="center"/>
    </xf>
    <xf numFmtId="9" fontId="0" fillId="48" borderId="0" xfId="0" applyNumberFormat="1" applyFill="1"/>
    <xf numFmtId="0" fontId="42" fillId="48" borderId="0" xfId="122" applyFill="1" applyAlignment="1">
      <alignment horizontal="center"/>
    </xf>
    <xf numFmtId="0" fontId="42" fillId="48" borderId="0" xfId="0" applyFont="1" applyFill="1" applyAlignment="1">
      <alignment horizontal="center"/>
    </xf>
    <xf numFmtId="3" fontId="0" fillId="48" borderId="9" xfId="34" applyNumberFormat="1" applyFont="1" applyFill="1" applyBorder="1"/>
    <xf numFmtId="9" fontId="0" fillId="48" borderId="18" xfId="0" applyNumberFormat="1" applyFill="1" applyBorder="1" applyAlignment="1">
      <alignment horizontal="right"/>
    </xf>
    <xf numFmtId="9" fontId="42" fillId="48" borderId="9" xfId="0" applyNumberFormat="1" applyFont="1" applyFill="1" applyBorder="1" applyAlignment="1">
      <alignment horizontal="right"/>
    </xf>
    <xf numFmtId="3" fontId="0" fillId="48" borderId="19" xfId="34" applyNumberFormat="1" applyFont="1" applyFill="1" applyBorder="1"/>
    <xf numFmtId="9" fontId="45" fillId="48" borderId="33" xfId="0" applyNumberFormat="1" applyFont="1" applyFill="1" applyBorder="1" applyAlignment="1">
      <alignment horizontal="right"/>
    </xf>
    <xf numFmtId="9" fontId="45" fillId="48" borderId="34" xfId="0" applyNumberFormat="1" applyFont="1" applyFill="1" applyBorder="1" applyAlignment="1">
      <alignment horizontal="right"/>
    </xf>
    <xf numFmtId="3" fontId="42" fillId="48" borderId="9" xfId="122" applyNumberFormat="1" applyFill="1" applyBorder="1" applyAlignment="1">
      <alignment horizontal="center" vertical="center"/>
    </xf>
    <xf numFmtId="3" fontId="42" fillId="48" borderId="18" xfId="122" applyNumberFormat="1" applyFill="1" applyBorder="1" applyAlignment="1">
      <alignment horizontal="center" vertical="center"/>
    </xf>
    <xf numFmtId="171" fontId="42" fillId="48" borderId="18" xfId="122" applyNumberFormat="1" applyFill="1" applyBorder="1" applyAlignment="1">
      <alignment horizontal="center" vertical="center"/>
    </xf>
    <xf numFmtId="171" fontId="42" fillId="48" borderId="37" xfId="122" applyNumberFormat="1" applyFill="1" applyBorder="1" applyAlignment="1">
      <alignment horizontal="center" vertical="center"/>
    </xf>
    <xf numFmtId="3" fontId="42" fillId="48" borderId="19" xfId="122" applyNumberFormat="1" applyFill="1" applyBorder="1" applyAlignment="1">
      <alignment horizontal="center" vertical="center"/>
    </xf>
    <xf numFmtId="3" fontId="45" fillId="48" borderId="71" xfId="122" applyNumberFormat="1" applyFont="1" applyFill="1" applyBorder="1" applyAlignment="1">
      <alignment horizontal="center" vertical="center"/>
    </xf>
    <xf numFmtId="171" fontId="45" fillId="48" borderId="71" xfId="122" applyNumberFormat="1" applyFont="1" applyFill="1" applyBorder="1" applyAlignment="1">
      <alignment horizontal="center" vertical="center"/>
    </xf>
    <xf numFmtId="3" fontId="45" fillId="48" borderId="0" xfId="122" applyNumberFormat="1" applyFont="1" applyFill="1" applyAlignment="1">
      <alignment horizontal="right"/>
    </xf>
    <xf numFmtId="10" fontId="45" fillId="48" borderId="0" xfId="122" applyNumberFormat="1" applyFont="1" applyFill="1" applyAlignment="1">
      <alignment horizontal="right"/>
    </xf>
    <xf numFmtId="3" fontId="42" fillId="48" borderId="0" xfId="122" applyNumberFormat="1" applyFill="1"/>
    <xf numFmtId="3" fontId="45" fillId="48" borderId="34" xfId="122" applyNumberFormat="1" applyFont="1" applyFill="1" applyBorder="1" applyAlignment="1">
      <alignment horizontal="center" vertical="center" wrapText="1"/>
    </xf>
    <xf numFmtId="0" fontId="45" fillId="48" borderId="34" xfId="122" applyFont="1" applyFill="1" applyBorder="1" applyAlignment="1">
      <alignment horizontal="center" vertical="center" wrapText="1"/>
    </xf>
    <xf numFmtId="0" fontId="45" fillId="48" borderId="35" xfId="122" applyFont="1" applyFill="1" applyBorder="1" applyAlignment="1">
      <alignment horizontal="center" vertical="center" wrapText="1"/>
    </xf>
    <xf numFmtId="3" fontId="42" fillId="48" borderId="107" xfId="122" applyNumberFormat="1" applyFill="1" applyBorder="1" applyAlignment="1">
      <alignment horizontal="center" vertical="center"/>
    </xf>
    <xf numFmtId="3" fontId="54" fillId="48" borderId="24" xfId="122" applyNumberFormat="1" applyFont="1" applyFill="1" applyBorder="1" applyAlignment="1">
      <alignment horizontal="center" vertical="center"/>
    </xf>
    <xf numFmtId="3" fontId="54" fillId="48" borderId="9" xfId="122" applyNumberFormat="1" applyFont="1" applyFill="1" applyBorder="1" applyAlignment="1">
      <alignment horizontal="center" vertical="center"/>
    </xf>
    <xf numFmtId="3" fontId="54" fillId="48" borderId="5" xfId="122" applyNumberFormat="1" applyFont="1" applyFill="1" applyBorder="1" applyAlignment="1">
      <alignment horizontal="center" vertical="center"/>
    </xf>
    <xf numFmtId="3" fontId="54" fillId="48" borderId="60" xfId="122" applyNumberFormat="1" applyFont="1" applyFill="1" applyBorder="1" applyAlignment="1">
      <alignment horizontal="center" vertical="center"/>
    </xf>
    <xf numFmtId="3" fontId="54" fillId="48" borderId="19" xfId="122" applyNumberFormat="1" applyFont="1" applyFill="1" applyBorder="1" applyAlignment="1">
      <alignment horizontal="center" vertical="center"/>
    </xf>
    <xf numFmtId="3" fontId="54" fillId="48" borderId="46" xfId="122" applyNumberFormat="1" applyFont="1" applyFill="1" applyBorder="1" applyAlignment="1">
      <alignment horizontal="center" vertical="center"/>
    </xf>
    <xf numFmtId="3" fontId="46" fillId="48" borderId="33" xfId="122" applyNumberFormat="1" applyFont="1" applyFill="1" applyBorder="1" applyAlignment="1">
      <alignment horizontal="center" vertical="center"/>
    </xf>
    <xf numFmtId="3" fontId="86" fillId="48" borderId="0" xfId="122" applyNumberFormat="1" applyFont="1" applyFill="1"/>
    <xf numFmtId="0" fontId="54" fillId="48" borderId="0" xfId="122" applyFont="1" applyFill="1"/>
    <xf numFmtId="165" fontId="42" fillId="48" borderId="18" xfId="698" applyNumberFormat="1" applyFont="1" applyFill="1" applyBorder="1" applyAlignment="1">
      <alignment horizontal="right" vertical="top"/>
    </xf>
    <xf numFmtId="183" fontId="42" fillId="48" borderId="20" xfId="0" applyNumberFormat="1" applyFont="1" applyFill="1" applyBorder="1"/>
    <xf numFmtId="42" fontId="42" fillId="48" borderId="4" xfId="0" applyNumberFormat="1" applyFont="1" applyFill="1" applyBorder="1"/>
    <xf numFmtId="165" fontId="42" fillId="48" borderId="18" xfId="698" applyNumberFormat="1" applyFont="1" applyFill="1" applyBorder="1" applyAlignment="1">
      <alignment horizontal="right" vertical="center"/>
    </xf>
    <xf numFmtId="183" fontId="45" fillId="48" borderId="9" xfId="0" applyNumberFormat="1" applyFont="1" applyFill="1" applyBorder="1" applyAlignment="1">
      <alignment vertical="center"/>
    </xf>
    <xf numFmtId="0" fontId="42" fillId="48" borderId="9" xfId="122" applyFill="1" applyBorder="1" applyAlignment="1">
      <alignment horizontal="center" wrapText="1"/>
    </xf>
    <xf numFmtId="183" fontId="42" fillId="48" borderId="18" xfId="698" applyNumberFormat="1" applyFont="1" applyFill="1" applyBorder="1" applyAlignment="1">
      <alignment horizontal="right" vertical="top"/>
    </xf>
    <xf numFmtId="183" fontId="0" fillId="48" borderId="9" xfId="59" applyNumberFormat="1" applyFont="1" applyFill="1" applyBorder="1" applyAlignment="1">
      <alignment wrapText="1"/>
    </xf>
    <xf numFmtId="183" fontId="42" fillId="48" borderId="9" xfId="59" applyNumberFormat="1" applyFont="1" applyFill="1" applyBorder="1" applyAlignment="1">
      <alignment wrapText="1"/>
    </xf>
    <xf numFmtId="183" fontId="45" fillId="48" borderId="9" xfId="0" applyNumberFormat="1" applyFont="1" applyFill="1" applyBorder="1"/>
    <xf numFmtId="8" fontId="42" fillId="48" borderId="9" xfId="0" applyNumberFormat="1" applyFont="1" applyFill="1" applyBorder="1" applyAlignment="1">
      <alignment wrapText="1"/>
    </xf>
    <xf numFmtId="42" fontId="42" fillId="48" borderId="46" xfId="0" applyNumberFormat="1" applyFont="1" applyFill="1" applyBorder="1"/>
    <xf numFmtId="0" fontId="0" fillId="48" borderId="46" xfId="0" applyFill="1" applyBorder="1"/>
    <xf numFmtId="0" fontId="42" fillId="48" borderId="24" xfId="122" applyFill="1" applyBorder="1"/>
    <xf numFmtId="164" fontId="42" fillId="48" borderId="9" xfId="34" applyNumberFormat="1" applyFont="1" applyFill="1" applyBorder="1"/>
    <xf numFmtId="164" fontId="42" fillId="48" borderId="19" xfId="34" applyNumberFormat="1" applyFont="1" applyFill="1" applyBorder="1"/>
    <xf numFmtId="164" fontId="45" fillId="48" borderId="34" xfId="34" applyNumberFormat="1" applyFont="1" applyFill="1" applyBorder="1"/>
    <xf numFmtId="3" fontId="150" fillId="48" borderId="34" xfId="34" applyNumberFormat="1" applyFont="1" applyFill="1" applyBorder="1" applyAlignment="1">
      <alignment horizontal="center"/>
    </xf>
    <xf numFmtId="3" fontId="45" fillId="48" borderId="35" xfId="34" applyNumberFormat="1" applyFont="1" applyFill="1" applyBorder="1" applyAlignment="1">
      <alignment horizontal="center"/>
    </xf>
    <xf numFmtId="3" fontId="42" fillId="48" borderId="9" xfId="34" applyNumberFormat="1" applyFont="1" applyFill="1" applyBorder="1" applyAlignment="1">
      <alignment horizontal="center" vertical="center"/>
    </xf>
    <xf numFmtId="3" fontId="45" fillId="48" borderId="38" xfId="34" applyNumberFormat="1" applyFont="1" applyFill="1" applyBorder="1" applyAlignment="1">
      <alignment horizontal="center" vertical="center"/>
    </xf>
    <xf numFmtId="3" fontId="42" fillId="48" borderId="39" xfId="34" applyNumberFormat="1" applyFont="1" applyFill="1" applyBorder="1" applyAlignment="1">
      <alignment horizontal="center" vertical="center"/>
    </xf>
    <xf numFmtId="3" fontId="45" fillId="48" borderId="41" xfId="34" applyNumberFormat="1" applyFont="1" applyFill="1" applyBorder="1" applyAlignment="1">
      <alignment horizontal="center" vertical="center"/>
    </xf>
    <xf numFmtId="164" fontId="42" fillId="48" borderId="9" xfId="46772" applyNumberFormat="1" applyFont="1" applyFill="1" applyBorder="1"/>
    <xf numFmtId="177" fontId="42" fillId="48" borderId="9" xfId="122" applyNumberFormat="1" applyFill="1" applyBorder="1"/>
    <xf numFmtId="171" fontId="42" fillId="48" borderId="38" xfId="182" applyNumberFormat="1" applyFont="1" applyFill="1" applyBorder="1"/>
    <xf numFmtId="164" fontId="42" fillId="48" borderId="9" xfId="46765" applyNumberFormat="1" applyFont="1" applyFill="1" applyBorder="1"/>
    <xf numFmtId="164" fontId="42" fillId="48" borderId="9" xfId="46769" applyNumberFormat="1" applyFont="1" applyFill="1" applyBorder="1"/>
    <xf numFmtId="164" fontId="42" fillId="48" borderId="9" xfId="46745" applyNumberFormat="1" applyFont="1" applyFill="1" applyBorder="1"/>
    <xf numFmtId="164" fontId="42" fillId="48" borderId="9" xfId="46742" applyNumberFormat="1" applyFont="1" applyFill="1" applyBorder="1"/>
    <xf numFmtId="164" fontId="42" fillId="48" borderId="9" xfId="46747" applyNumberFormat="1" applyFont="1" applyFill="1" applyBorder="1"/>
    <xf numFmtId="165" fontId="45" fillId="48" borderId="34" xfId="46807" applyNumberFormat="1" applyFont="1" applyFill="1" applyBorder="1" applyAlignment="1">
      <alignment vertical="center"/>
    </xf>
    <xf numFmtId="165" fontId="45" fillId="48" borderId="35" xfId="46807" applyNumberFormat="1" applyFont="1" applyFill="1" applyBorder="1" applyAlignment="1">
      <alignment vertical="center"/>
    </xf>
    <xf numFmtId="165" fontId="45" fillId="48" borderId="33" xfId="46807" applyNumberFormat="1" applyFont="1" applyFill="1" applyBorder="1" applyAlignment="1">
      <alignment vertical="center"/>
    </xf>
    <xf numFmtId="0" fontId="42" fillId="0" borderId="0" xfId="122" quotePrefix="1" applyAlignment="1">
      <alignment horizontal="left" wrapText="1"/>
    </xf>
    <xf numFmtId="14" fontId="180" fillId="0" borderId="47" xfId="122" applyNumberFormat="1" applyFont="1" applyBorder="1" applyAlignment="1">
      <alignment horizontal="left"/>
    </xf>
    <xf numFmtId="0" fontId="45" fillId="47" borderId="20" xfId="122" applyFont="1" applyFill="1" applyBorder="1" applyAlignment="1">
      <alignment horizontal="center" vertical="center" wrapText="1"/>
    </xf>
    <xf numFmtId="171" fontId="42" fillId="48" borderId="20" xfId="182" applyNumberFormat="1" applyFont="1" applyFill="1" applyBorder="1"/>
    <xf numFmtId="164" fontId="42" fillId="45" borderId="20" xfId="34" applyNumberFormat="1" applyFont="1" applyFill="1" applyBorder="1"/>
    <xf numFmtId="0" fontId="42" fillId="45" borderId="20" xfId="122" applyFill="1" applyBorder="1"/>
    <xf numFmtId="171" fontId="42" fillId="0" borderId="20" xfId="182" applyNumberFormat="1" applyFont="1" applyBorder="1"/>
    <xf numFmtId="0" fontId="45" fillId="0" borderId="5" xfId="122" applyFont="1" applyBorder="1"/>
    <xf numFmtId="0" fontId="42" fillId="45" borderId="5" xfId="122" applyFill="1" applyBorder="1"/>
    <xf numFmtId="0" fontId="42" fillId="45" borderId="40" xfId="122" applyFill="1" applyBorder="1"/>
    <xf numFmtId="0" fontId="42" fillId="45" borderId="109" xfId="122" applyFill="1" applyBorder="1"/>
    <xf numFmtId="164" fontId="42" fillId="45" borderId="40" xfId="34" applyNumberFormat="1" applyFont="1" applyFill="1" applyBorder="1"/>
    <xf numFmtId="0" fontId="42" fillId="45" borderId="44" xfId="122" applyFill="1" applyBorder="1"/>
    <xf numFmtId="0" fontId="42" fillId="0" borderId="122" xfId="0" applyFont="1" applyBorder="1" applyAlignment="1">
      <alignment horizontal="left" vertical="top" wrapText="1"/>
    </xf>
    <xf numFmtId="0" fontId="42" fillId="0" borderId="123" xfId="0" applyFont="1" applyBorder="1" applyAlignment="1">
      <alignment horizontal="left" vertical="top" wrapText="1" indent="2"/>
    </xf>
    <xf numFmtId="0" fontId="42" fillId="0" borderId="121" xfId="0" applyFont="1" applyBorder="1" applyAlignment="1">
      <alignment horizontal="left" vertical="top" wrapText="1" indent="2"/>
    </xf>
    <xf numFmtId="0" fontId="42" fillId="0" borderId="62" xfId="0" applyFont="1" applyBorder="1" applyAlignment="1">
      <alignment horizontal="left" vertical="top" wrapText="1"/>
    </xf>
    <xf numFmtId="0" fontId="42" fillId="0" borderId="93" xfId="0" applyFont="1" applyBorder="1" applyAlignment="1">
      <alignment horizontal="left" vertical="top" wrapText="1"/>
    </xf>
    <xf numFmtId="0" fontId="42" fillId="0" borderId="124" xfId="0" applyFont="1" applyBorder="1" applyAlignment="1">
      <alignment horizontal="left" vertical="top" wrapText="1"/>
    </xf>
    <xf numFmtId="0" fontId="42" fillId="0" borderId="104" xfId="0" applyFont="1" applyBorder="1" applyAlignment="1">
      <alignment horizontal="left" vertical="top" wrapText="1"/>
    </xf>
    <xf numFmtId="0" fontId="45" fillId="0" borderId="93" xfId="0" applyFont="1" applyBorder="1" applyAlignment="1">
      <alignment horizontal="left" vertical="top" wrapText="1"/>
    </xf>
    <xf numFmtId="165" fontId="42" fillId="47" borderId="30" xfId="698" applyNumberFormat="1" applyFont="1" applyFill="1" applyBorder="1" applyAlignment="1">
      <alignment horizontal="right" vertical="top"/>
    </xf>
    <xf numFmtId="165" fontId="42" fillId="47" borderId="40" xfId="698" applyNumberFormat="1" applyFont="1" applyFill="1" applyBorder="1" applyAlignment="1">
      <alignment horizontal="right" vertical="top"/>
    </xf>
    <xf numFmtId="165" fontId="42" fillId="47" borderId="34" xfId="698" applyNumberFormat="1" applyFont="1" applyFill="1" applyBorder="1" applyAlignment="1">
      <alignment horizontal="right" vertical="top"/>
    </xf>
    <xf numFmtId="165" fontId="42" fillId="48" borderId="61" xfId="523" applyNumberFormat="1" applyFill="1" applyBorder="1" applyAlignment="1">
      <alignment horizontal="right" vertical="center"/>
    </xf>
    <xf numFmtId="165" fontId="42" fillId="48" borderId="31" xfId="523" applyNumberFormat="1" applyFill="1" applyBorder="1" applyAlignment="1">
      <alignment horizontal="right" vertical="center"/>
    </xf>
    <xf numFmtId="165" fontId="42" fillId="48" borderId="24" xfId="523" applyNumberFormat="1" applyFill="1" applyBorder="1" applyAlignment="1">
      <alignment horizontal="right" vertical="center"/>
    </xf>
    <xf numFmtId="165" fontId="42" fillId="48" borderId="62" xfId="523" applyNumberFormat="1" applyFill="1" applyBorder="1" applyAlignment="1">
      <alignment horizontal="right" vertical="center"/>
    </xf>
    <xf numFmtId="165" fontId="42" fillId="48" borderId="119" xfId="523" applyNumberFormat="1" applyFill="1" applyBorder="1" applyAlignment="1">
      <alignment horizontal="right" vertical="center"/>
    </xf>
    <xf numFmtId="165" fontId="42" fillId="48" borderId="93" xfId="523" applyNumberFormat="1" applyFill="1" applyBorder="1" applyAlignment="1">
      <alignment horizontal="right" vertical="center"/>
    </xf>
    <xf numFmtId="165" fontId="42" fillId="48" borderId="36" xfId="523" applyNumberFormat="1" applyFill="1" applyBorder="1" applyAlignment="1">
      <alignment horizontal="right" vertical="center"/>
    </xf>
    <xf numFmtId="165" fontId="45" fillId="47" borderId="34" xfId="698" applyNumberFormat="1" applyFont="1" applyFill="1" applyBorder="1" applyAlignment="1">
      <alignment horizontal="right" vertical="top"/>
    </xf>
    <xf numFmtId="9" fontId="148" fillId="0" borderId="31" xfId="192" applyFont="1" applyFill="1" applyBorder="1"/>
    <xf numFmtId="9" fontId="148" fillId="0" borderId="29" xfId="192" applyFont="1" applyFill="1" applyBorder="1"/>
    <xf numFmtId="9" fontId="148" fillId="0" borderId="38" xfId="192" applyFont="1" applyFill="1" applyBorder="1"/>
    <xf numFmtId="9" fontId="148" fillId="0" borderId="32" xfId="192" applyFont="1" applyFill="1" applyBorder="1"/>
    <xf numFmtId="9" fontId="148" fillId="0" borderId="44" xfId="192" applyFont="1" applyFill="1" applyBorder="1"/>
    <xf numFmtId="9" fontId="148" fillId="0" borderId="36" xfId="192" applyFont="1" applyFill="1" applyBorder="1"/>
    <xf numFmtId="9" fontId="148" fillId="0" borderId="119" xfId="192" applyFont="1" applyFill="1" applyBorder="1"/>
    <xf numFmtId="9" fontId="148" fillId="0" borderId="43" xfId="192" applyFont="1" applyFill="1" applyBorder="1"/>
    <xf numFmtId="9" fontId="148" fillId="0" borderId="50" xfId="192" applyFont="1" applyFill="1" applyBorder="1"/>
    <xf numFmtId="0" fontId="45" fillId="45" borderId="37" xfId="122" applyFont="1" applyFill="1" applyBorder="1" applyAlignment="1">
      <alignment horizontal="center"/>
    </xf>
    <xf numFmtId="0" fontId="42" fillId="0" borderId="24" xfId="123" applyBorder="1"/>
    <xf numFmtId="0" fontId="42" fillId="45" borderId="50" xfId="122" applyFill="1" applyBorder="1"/>
    <xf numFmtId="0" fontId="42" fillId="48" borderId="33" xfId="122" applyFill="1" applyBorder="1"/>
    <xf numFmtId="0" fontId="45" fillId="47" borderId="94" xfId="122" applyFont="1" applyFill="1" applyBorder="1"/>
    <xf numFmtId="0" fontId="42" fillId="0" borderId="47" xfId="123" applyBorder="1"/>
    <xf numFmtId="0" fontId="42" fillId="0" borderId="99" xfId="122" applyBorder="1"/>
    <xf numFmtId="0" fontId="42" fillId="45" borderId="125" xfId="122" applyFill="1" applyBorder="1"/>
    <xf numFmtId="0" fontId="45" fillId="48" borderId="71" xfId="122" applyFont="1" applyFill="1" applyBorder="1"/>
    <xf numFmtId="0" fontId="0" fillId="0" borderId="0" xfId="122" applyFont="1"/>
    <xf numFmtId="164" fontId="0" fillId="0" borderId="9" xfId="34" applyNumberFormat="1" applyFont="1" applyBorder="1"/>
    <xf numFmtId="165" fontId="42" fillId="48" borderId="73" xfId="523" applyNumberFormat="1" applyFill="1" applyBorder="1" applyAlignment="1">
      <alignment horizontal="right" vertical="center"/>
    </xf>
    <xf numFmtId="0" fontId="45" fillId="47" borderId="92" xfId="127" applyFont="1" applyFill="1" applyBorder="1"/>
    <xf numFmtId="0" fontId="42" fillId="47" borderId="92" xfId="127" applyFill="1" applyBorder="1"/>
    <xf numFmtId="0" fontId="42" fillId="47" borderId="46" xfId="127" applyFill="1" applyBorder="1"/>
    <xf numFmtId="0" fontId="148" fillId="47" borderId="120" xfId="127" applyFont="1" applyFill="1" applyBorder="1"/>
    <xf numFmtId="0" fontId="148" fillId="47" borderId="92" xfId="127" applyFont="1" applyFill="1" applyBorder="1"/>
    <xf numFmtId="0" fontId="148" fillId="47" borderId="46" xfId="127" applyFont="1" applyFill="1" applyBorder="1"/>
    <xf numFmtId="165" fontId="42" fillId="48" borderId="74" xfId="523" applyNumberFormat="1" applyFill="1" applyBorder="1" applyAlignment="1">
      <alignment horizontal="right" vertical="center"/>
    </xf>
    <xf numFmtId="0" fontId="42" fillId="45" borderId="107" xfId="122" applyFill="1" applyBorder="1"/>
    <xf numFmtId="0" fontId="42" fillId="45" borderId="18" xfId="122" applyFill="1" applyBorder="1"/>
    <xf numFmtId="0" fontId="42" fillId="45" borderId="37" xfId="122" applyFill="1" applyBorder="1"/>
    <xf numFmtId="0" fontId="42" fillId="45" borderId="58" xfId="122" applyFill="1" applyBorder="1"/>
    <xf numFmtId="0" fontId="0" fillId="45" borderId="94" xfId="122" applyFont="1" applyFill="1" applyBorder="1"/>
    <xf numFmtId="0" fontId="0" fillId="45" borderId="47" xfId="122" applyFont="1" applyFill="1" applyBorder="1"/>
    <xf numFmtId="0" fontId="45" fillId="47" borderId="57" xfId="122" applyFont="1" applyFill="1" applyBorder="1" applyAlignment="1">
      <alignment horizontal="center" wrapText="1"/>
    </xf>
    <xf numFmtId="0" fontId="45" fillId="47" borderId="36" xfId="122" applyFont="1" applyFill="1" applyBorder="1" applyAlignment="1">
      <alignment horizontal="center" vertical="center" wrapText="1"/>
    </xf>
    <xf numFmtId="0" fontId="45" fillId="47" borderId="18" xfId="122" applyFont="1" applyFill="1" applyBorder="1" applyAlignment="1">
      <alignment horizontal="center" vertical="center" wrapText="1"/>
    </xf>
    <xf numFmtId="0" fontId="45" fillId="47" borderId="37" xfId="122" applyFont="1" applyFill="1" applyBorder="1" applyAlignment="1">
      <alignment horizontal="center" vertical="center" wrapText="1"/>
    </xf>
    <xf numFmtId="0" fontId="45" fillId="47" borderId="62" xfId="122" applyFont="1" applyFill="1" applyBorder="1"/>
    <xf numFmtId="0" fontId="45" fillId="47" borderId="59" xfId="122" applyFont="1" applyFill="1" applyBorder="1"/>
    <xf numFmtId="165" fontId="0" fillId="0" borderId="24" xfId="698" applyNumberFormat="1" applyFont="1" applyBorder="1" applyAlignment="1">
      <alignment horizontal="right" vertical="center"/>
    </xf>
    <xf numFmtId="185" fontId="42" fillId="47" borderId="4" xfId="0" applyNumberFormat="1" applyFont="1" applyFill="1" applyBorder="1"/>
    <xf numFmtId="184" fontId="42" fillId="0" borderId="0" xfId="122" applyNumberFormat="1"/>
    <xf numFmtId="165" fontId="179" fillId="0" borderId="0" xfId="46849" applyNumberFormat="1" applyFont="1"/>
    <xf numFmtId="44" fontId="172" fillId="116" borderId="9" xfId="46849" applyFont="1" applyFill="1" applyBorder="1"/>
    <xf numFmtId="0" fontId="45" fillId="47" borderId="20" xfId="122" applyFont="1" applyFill="1" applyBorder="1" applyAlignment="1">
      <alignment horizontal="center"/>
    </xf>
    <xf numFmtId="37" fontId="45" fillId="0" borderId="0" xfId="34" applyNumberFormat="1" applyFont="1"/>
    <xf numFmtId="164" fontId="45" fillId="0" borderId="0" xfId="34" applyNumberFormat="1" applyFont="1"/>
    <xf numFmtId="0" fontId="45" fillId="47" borderId="51" xfId="122" applyFont="1" applyFill="1" applyBorder="1"/>
    <xf numFmtId="0" fontId="45" fillId="47" borderId="25" xfId="122" applyFont="1" applyFill="1" applyBorder="1" applyAlignment="1">
      <alignment horizontal="center" wrapText="1"/>
    </xf>
    <xf numFmtId="0" fontId="42" fillId="45" borderId="57" xfId="122" applyFill="1" applyBorder="1"/>
    <xf numFmtId="0" fontId="42" fillId="48" borderId="98" xfId="122" applyFill="1" applyBorder="1"/>
    <xf numFmtId="0" fontId="45" fillId="0" borderId="98" xfId="122" applyFont="1" applyBorder="1"/>
    <xf numFmtId="0" fontId="45" fillId="47" borderId="19" xfId="0" applyFont="1" applyFill="1" applyBorder="1" applyAlignment="1">
      <alignment horizontal="center"/>
    </xf>
    <xf numFmtId="9" fontId="150" fillId="0" borderId="33" xfId="192" applyFont="1" applyFill="1" applyBorder="1"/>
    <xf numFmtId="9" fontId="150" fillId="0" borderId="35" xfId="192" applyFont="1" applyFill="1" applyBorder="1"/>
    <xf numFmtId="9" fontId="148" fillId="0" borderId="33" xfId="192" applyFont="1" applyFill="1" applyBorder="1"/>
    <xf numFmtId="9" fontId="148" fillId="0" borderId="35" xfId="192" applyFont="1" applyFill="1" applyBorder="1"/>
    <xf numFmtId="165" fontId="42" fillId="47" borderId="96" xfId="698" applyNumberFormat="1" applyFont="1" applyFill="1" applyBorder="1" applyAlignment="1">
      <alignment horizontal="right" vertical="top"/>
    </xf>
    <xf numFmtId="165" fontId="42" fillId="47" borderId="23" xfId="698" applyNumberFormat="1" applyFont="1" applyFill="1" applyBorder="1" applyAlignment="1">
      <alignment horizontal="right" vertical="top"/>
    </xf>
    <xf numFmtId="165" fontId="42" fillId="47" borderId="77" xfId="698" applyNumberFormat="1" applyFont="1" applyFill="1" applyBorder="1" applyAlignment="1">
      <alignment horizontal="right" vertical="top"/>
    </xf>
    <xf numFmtId="165" fontId="42" fillId="47" borderId="64" xfId="698" applyNumberFormat="1" applyFont="1" applyFill="1" applyBorder="1" applyAlignment="1">
      <alignment horizontal="right" vertical="top"/>
    </xf>
    <xf numFmtId="165" fontId="42" fillId="47" borderId="126" xfId="698" applyNumberFormat="1" applyFont="1" applyFill="1" applyBorder="1" applyAlignment="1">
      <alignment horizontal="right" vertical="top"/>
    </xf>
    <xf numFmtId="165" fontId="45" fillId="47" borderId="126" xfId="698" applyNumberFormat="1" applyFont="1" applyFill="1" applyBorder="1" applyAlignment="1">
      <alignment horizontal="right" vertical="top"/>
    </xf>
    <xf numFmtId="165" fontId="42" fillId="48" borderId="96" xfId="523" applyNumberFormat="1" applyFill="1" applyBorder="1" applyAlignment="1">
      <alignment horizontal="right" vertical="center"/>
    </xf>
    <xf numFmtId="165" fontId="42" fillId="48" borderId="20" xfId="523" applyNumberFormat="1" applyFill="1" applyBorder="1" applyAlignment="1">
      <alignment horizontal="right" vertical="center"/>
    </xf>
    <xf numFmtId="165" fontId="42" fillId="48" borderId="76" xfId="523" applyNumberFormat="1" applyFill="1" applyBorder="1" applyAlignment="1">
      <alignment horizontal="right" vertical="center"/>
    </xf>
    <xf numFmtId="165" fontId="42" fillId="48" borderId="23" xfId="523" applyNumberFormat="1" applyFill="1" applyBorder="1" applyAlignment="1">
      <alignment horizontal="right" vertical="center"/>
    </xf>
    <xf numFmtId="165" fontId="42" fillId="48" borderId="22" xfId="523" applyNumberFormat="1" applyFill="1" applyBorder="1" applyAlignment="1">
      <alignment horizontal="right" vertical="center"/>
    </xf>
    <xf numFmtId="165" fontId="42" fillId="48" borderId="64" xfId="523" applyNumberFormat="1" applyFill="1" applyBorder="1" applyAlignment="1">
      <alignment horizontal="right" vertical="center"/>
    </xf>
    <xf numFmtId="165" fontId="42" fillId="48" borderId="126" xfId="523" applyNumberFormat="1" applyFill="1" applyBorder="1" applyAlignment="1">
      <alignment horizontal="right" vertical="center"/>
    </xf>
    <xf numFmtId="165" fontId="45" fillId="48" borderId="126" xfId="523" applyNumberFormat="1" applyFont="1" applyFill="1" applyBorder="1" applyAlignment="1">
      <alignment horizontal="right" vertical="center"/>
    </xf>
    <xf numFmtId="165" fontId="42" fillId="47" borderId="20" xfId="698" applyNumberFormat="1" applyFont="1" applyFill="1" applyBorder="1" applyAlignment="1">
      <alignment horizontal="right" vertical="top"/>
    </xf>
    <xf numFmtId="165" fontId="42" fillId="48" borderId="29" xfId="523" applyNumberFormat="1" applyFill="1" applyBorder="1" applyAlignment="1">
      <alignment horizontal="right" vertical="center"/>
    </xf>
    <xf numFmtId="165" fontId="42" fillId="48" borderId="38" xfId="523" applyNumberFormat="1" applyFill="1" applyBorder="1" applyAlignment="1">
      <alignment horizontal="right" vertical="center"/>
    </xf>
    <xf numFmtId="165" fontId="42" fillId="48" borderId="41" xfId="523" applyNumberFormat="1" applyFill="1" applyBorder="1" applyAlignment="1">
      <alignment horizontal="right" vertical="center"/>
    </xf>
    <xf numFmtId="165" fontId="42" fillId="48" borderId="37" xfId="523" applyNumberFormat="1" applyFill="1" applyBorder="1" applyAlignment="1">
      <alignment horizontal="right" vertical="center"/>
    </xf>
    <xf numFmtId="165" fontId="42" fillId="48" borderId="72" xfId="523" applyNumberFormat="1" applyFill="1" applyBorder="1" applyAlignment="1">
      <alignment horizontal="right" vertical="center"/>
    </xf>
    <xf numFmtId="165" fontId="42" fillId="48" borderId="43" xfId="523" applyNumberFormat="1" applyFill="1" applyBorder="1" applyAlignment="1">
      <alignment horizontal="right" vertical="center"/>
    </xf>
    <xf numFmtId="165" fontId="42" fillId="48" borderId="35" xfId="523" applyNumberFormat="1" applyFill="1" applyBorder="1" applyAlignment="1">
      <alignment horizontal="right" vertical="center"/>
    </xf>
    <xf numFmtId="165" fontId="45" fillId="48" borderId="35" xfId="523" applyNumberFormat="1" applyFont="1" applyFill="1" applyBorder="1" applyAlignment="1">
      <alignment horizontal="right" vertical="center"/>
    </xf>
    <xf numFmtId="165" fontId="42" fillId="47" borderId="33" xfId="698" applyNumberFormat="1" applyFont="1" applyFill="1" applyBorder="1" applyAlignment="1">
      <alignment vertical="center"/>
    </xf>
    <xf numFmtId="0" fontId="42" fillId="47" borderId="126" xfId="127" applyFill="1" applyBorder="1"/>
    <xf numFmtId="165" fontId="42" fillId="47" borderId="35" xfId="698" applyNumberFormat="1" applyFont="1" applyFill="1" applyBorder="1" applyAlignment="1">
      <alignment vertical="center"/>
    </xf>
    <xf numFmtId="42" fontId="42" fillId="47" borderId="96" xfId="122" applyNumberFormat="1" applyFill="1" applyBorder="1"/>
    <xf numFmtId="165" fontId="42" fillId="0" borderId="35" xfId="523" applyNumberFormat="1" applyBorder="1" applyAlignment="1">
      <alignment horizontal="right" vertical="center" wrapText="1"/>
    </xf>
    <xf numFmtId="0" fontId="42" fillId="47" borderId="52" xfId="127" applyFill="1" applyBorder="1"/>
    <xf numFmtId="0" fontId="42" fillId="47" borderId="42" xfId="127" applyFill="1" applyBorder="1"/>
    <xf numFmtId="0" fontId="42" fillId="47" borderId="59" xfId="127" applyFill="1" applyBorder="1"/>
    <xf numFmtId="0" fontId="42" fillId="0" borderId="28" xfId="127" quotePrefix="1" applyBorder="1" applyAlignment="1">
      <alignment horizontal="left"/>
    </xf>
    <xf numFmtId="42" fontId="42" fillId="47" borderId="33" xfId="122" applyNumberFormat="1" applyFill="1" applyBorder="1"/>
    <xf numFmtId="42" fontId="42" fillId="47" borderId="34" xfId="122" applyNumberFormat="1" applyFill="1" applyBorder="1"/>
    <xf numFmtId="42" fontId="42" fillId="47" borderId="35" xfId="122" applyNumberFormat="1" applyFill="1" applyBorder="1"/>
    <xf numFmtId="42" fontId="42" fillId="47" borderId="126" xfId="122" applyNumberFormat="1" applyFill="1" applyBorder="1"/>
    <xf numFmtId="42" fontId="42" fillId="47" borderId="75" xfId="122" applyNumberFormat="1" applyFill="1" applyBorder="1"/>
    <xf numFmtId="165" fontId="45" fillId="48" borderId="93" xfId="523" applyNumberFormat="1" applyFont="1" applyFill="1" applyBorder="1" applyAlignment="1">
      <alignment horizontal="right" vertical="center"/>
    </xf>
    <xf numFmtId="0" fontId="42" fillId="0" borderId="73" xfId="127" applyBorder="1"/>
    <xf numFmtId="165" fontId="42" fillId="48" borderId="93" xfId="523" applyNumberFormat="1" applyFill="1" applyBorder="1" applyAlignment="1">
      <alignment horizontal="right" vertical="center" wrapText="1"/>
    </xf>
    <xf numFmtId="0" fontId="42" fillId="0" borderId="123" xfId="0" applyFont="1" applyBorder="1" applyAlignment="1">
      <alignment horizontal="left" vertical="top" wrapText="1"/>
    </xf>
    <xf numFmtId="0" fontId="42" fillId="0" borderId="9" xfId="0" quotePrefix="1" applyFont="1" applyBorder="1" applyAlignment="1">
      <alignment horizontal="left" wrapText="1"/>
    </xf>
    <xf numFmtId="8" fontId="0" fillId="0" borderId="24" xfId="0" applyNumberFormat="1" applyBorder="1" applyAlignment="1">
      <alignment wrapText="1"/>
    </xf>
    <xf numFmtId="165" fontId="42" fillId="0" borderId="18" xfId="698" applyNumberFormat="1" applyFont="1" applyFill="1" applyBorder="1" applyAlignment="1">
      <alignment horizontal="right" vertical="top"/>
    </xf>
    <xf numFmtId="165" fontId="42" fillId="0" borderId="107" xfId="698" applyNumberFormat="1" applyFont="1" applyFill="1" applyBorder="1" applyAlignment="1">
      <alignment horizontal="right" vertical="top"/>
    </xf>
    <xf numFmtId="8" fontId="0" fillId="0" borderId="0" xfId="0" applyNumberFormat="1"/>
    <xf numFmtId="165" fontId="0" fillId="0" borderId="0" xfId="0" applyNumberFormat="1"/>
    <xf numFmtId="6" fontId="0" fillId="0" borderId="0" xfId="0" applyNumberFormat="1"/>
    <xf numFmtId="8" fontId="0" fillId="0" borderId="36" xfId="0" applyNumberFormat="1" applyBorder="1" applyAlignment="1">
      <alignment wrapText="1"/>
    </xf>
    <xf numFmtId="0" fontId="45" fillId="0" borderId="19" xfId="0" quotePrefix="1" applyFont="1" applyBorder="1" applyAlignment="1">
      <alignment horizontal="left" wrapText="1"/>
    </xf>
    <xf numFmtId="8" fontId="45" fillId="0" borderId="26" xfId="0" applyNumberFormat="1" applyFont="1" applyBorder="1" applyAlignment="1">
      <alignment wrapText="1"/>
    </xf>
    <xf numFmtId="165" fontId="42" fillId="0" borderId="26" xfId="698" applyNumberFormat="1" applyFont="1" applyFill="1" applyBorder="1" applyAlignment="1">
      <alignment horizontal="right" vertical="top"/>
    </xf>
    <xf numFmtId="0" fontId="42" fillId="0" borderId="18" xfId="0" quotePrefix="1" applyFont="1" applyBorder="1" applyAlignment="1">
      <alignment horizontal="left" wrapText="1"/>
    </xf>
    <xf numFmtId="8" fontId="0" fillId="0" borderId="18" xfId="0" applyNumberFormat="1" applyBorder="1" applyAlignment="1">
      <alignment wrapText="1"/>
    </xf>
    <xf numFmtId="183" fontId="42" fillId="0" borderId="18" xfId="0" applyNumberFormat="1" applyFont="1" applyBorder="1"/>
    <xf numFmtId="9" fontId="42" fillId="0" borderId="18" xfId="0" applyNumberFormat="1" applyFont="1" applyBorder="1"/>
    <xf numFmtId="44" fontId="0" fillId="0" borderId="0" xfId="0" applyNumberFormat="1"/>
    <xf numFmtId="42" fontId="0" fillId="0" borderId="0" xfId="0" applyNumberFormat="1"/>
    <xf numFmtId="0" fontId="45" fillId="47" borderId="71" xfId="122" applyFont="1" applyFill="1" applyBorder="1" applyAlignment="1">
      <alignment horizontal="center" vertical="center" wrapText="1"/>
    </xf>
    <xf numFmtId="165" fontId="42" fillId="0" borderId="54" xfId="122" applyNumberFormat="1" applyBorder="1"/>
    <xf numFmtId="0" fontId="150" fillId="47" borderId="127" xfId="122" applyFont="1" applyFill="1" applyBorder="1"/>
    <xf numFmtId="0" fontId="148" fillId="48" borderId="127" xfId="122" applyFont="1" applyFill="1" applyBorder="1"/>
    <xf numFmtId="0" fontId="148" fillId="0" borderId="127" xfId="122" applyFont="1" applyBorder="1"/>
    <xf numFmtId="0" fontId="148" fillId="0" borderId="128" xfId="122" applyFont="1" applyBorder="1"/>
    <xf numFmtId="0" fontId="150" fillId="0" borderId="129" xfId="122" applyFont="1" applyBorder="1" applyAlignment="1">
      <alignment horizontal="center"/>
    </xf>
    <xf numFmtId="0" fontId="150" fillId="47" borderId="36" xfId="122" applyFont="1" applyFill="1" applyBorder="1" applyAlignment="1">
      <alignment horizontal="center" vertical="center" wrapText="1"/>
    </xf>
    <xf numFmtId="0" fontId="150" fillId="47" borderId="37" xfId="122" applyFont="1" applyFill="1" applyBorder="1" applyAlignment="1">
      <alignment horizontal="center" vertical="center" wrapText="1"/>
    </xf>
    <xf numFmtId="3" fontId="148" fillId="48" borderId="36" xfId="122" applyNumberFormat="1" applyFont="1" applyFill="1" applyBorder="1" applyAlignment="1">
      <alignment horizontal="center" vertical="center" wrapText="1"/>
    </xf>
    <xf numFmtId="3" fontId="148" fillId="48" borderId="37" xfId="122" applyNumberFormat="1" applyFont="1" applyFill="1" applyBorder="1" applyAlignment="1">
      <alignment horizontal="center" vertical="center" wrapText="1"/>
    </xf>
    <xf numFmtId="3" fontId="150" fillId="0" borderId="33" xfId="34" applyNumberFormat="1" applyFont="1" applyFill="1" applyBorder="1" applyAlignment="1">
      <alignment horizontal="center"/>
    </xf>
    <xf numFmtId="3" fontId="150" fillId="48" borderId="35" xfId="34" applyNumberFormat="1" applyFont="1" applyFill="1" applyBorder="1" applyAlignment="1">
      <alignment horizontal="center"/>
    </xf>
    <xf numFmtId="44" fontId="169" fillId="0" borderId="0" xfId="0" applyNumberFormat="1" applyFont="1"/>
    <xf numFmtId="3" fontId="45" fillId="117" borderId="33" xfId="0" applyNumberFormat="1" applyFont="1" applyFill="1" applyBorder="1" applyAlignment="1">
      <alignment horizontal="right" vertical="center"/>
    </xf>
    <xf numFmtId="186" fontId="42" fillId="48" borderId="38" xfId="0" applyNumberFormat="1" applyFont="1" applyFill="1" applyBorder="1" applyAlignment="1">
      <alignment horizontal="center" vertical="center"/>
    </xf>
    <xf numFmtId="183" fontId="153" fillId="0" borderId="0" xfId="122" applyNumberFormat="1" applyFont="1"/>
    <xf numFmtId="8" fontId="42" fillId="0" borderId="9" xfId="0" applyNumberFormat="1" applyFont="1" applyBorder="1"/>
    <xf numFmtId="49" fontId="46" fillId="0" borderId="0" xfId="127" quotePrefix="1" applyNumberFormat="1" applyFont="1" applyAlignment="1">
      <alignment horizontal="center"/>
    </xf>
    <xf numFmtId="0" fontId="42" fillId="0" borderId="0" xfId="122" applyAlignment="1">
      <alignment wrapText="1"/>
    </xf>
    <xf numFmtId="0" fontId="42" fillId="0" borderId="0" xfId="122" applyAlignment="1">
      <alignment horizontal="left" wrapText="1"/>
    </xf>
    <xf numFmtId="0" fontId="42" fillId="0" borderId="0" xfId="141" applyAlignment="1">
      <alignment vertical="top" wrapText="1"/>
    </xf>
    <xf numFmtId="0" fontId="42" fillId="0" borderId="0" xfId="141" applyAlignment="1">
      <alignment wrapText="1"/>
    </xf>
    <xf numFmtId="0" fontId="45" fillId="47" borderId="9" xfId="122" applyFont="1" applyFill="1" applyBorder="1" applyAlignment="1">
      <alignment horizontal="center"/>
    </xf>
    <xf numFmtId="0" fontId="45" fillId="47" borderId="38" xfId="122" applyFont="1" applyFill="1" applyBorder="1" applyAlignment="1">
      <alignment horizontal="center"/>
    </xf>
    <xf numFmtId="0" fontId="42" fillId="0" borderId="0" xfId="122" applyAlignment="1">
      <alignment horizontal="center"/>
    </xf>
    <xf numFmtId="0" fontId="45" fillId="47" borderId="119" xfId="122" applyFont="1" applyFill="1" applyBorder="1" applyAlignment="1">
      <alignment horizontal="center"/>
    </xf>
    <xf numFmtId="0" fontId="45" fillId="47" borderId="18" xfId="122" applyFont="1" applyFill="1" applyBorder="1" applyAlignment="1">
      <alignment horizontal="center"/>
    </xf>
    <xf numFmtId="0" fontId="45" fillId="47" borderId="9" xfId="122" applyFont="1" applyFill="1" applyBorder="1" applyAlignment="1">
      <alignment horizontal="center" wrapText="1"/>
    </xf>
    <xf numFmtId="0" fontId="45" fillId="47" borderId="21" xfId="122" applyFont="1" applyFill="1" applyBorder="1" applyAlignment="1">
      <alignment horizontal="center"/>
    </xf>
    <xf numFmtId="0" fontId="45" fillId="47" borderId="37" xfId="122" applyFont="1" applyFill="1" applyBorder="1" applyAlignment="1">
      <alignment horizontal="center"/>
    </xf>
    <xf numFmtId="0" fontId="45" fillId="47" borderId="9" xfId="0" quotePrefix="1" applyFont="1" applyFill="1" applyBorder="1" applyAlignment="1">
      <alignment horizontal="center"/>
    </xf>
    <xf numFmtId="0" fontId="45" fillId="47" borderId="9" xfId="0" applyFont="1" applyFill="1" applyBorder="1" applyAlignment="1">
      <alignment horizontal="center"/>
    </xf>
    <xf numFmtId="0" fontId="42" fillId="0" borderId="0" xfId="0" quotePrefix="1" applyFont="1" applyAlignment="1">
      <alignment horizontal="left"/>
    </xf>
    <xf numFmtId="0" fontId="46" fillId="47" borderId="32" xfId="122" applyFont="1" applyFill="1" applyBorder="1" applyAlignment="1">
      <alignment horizontal="center" vertical="center" wrapText="1"/>
    </xf>
    <xf numFmtId="0" fontId="46" fillId="47" borderId="39" xfId="122" applyFont="1" applyFill="1" applyBorder="1" applyAlignment="1">
      <alignment horizontal="center" vertical="center" wrapText="1"/>
    </xf>
    <xf numFmtId="49" fontId="46" fillId="0" borderId="0" xfId="122" applyNumberFormat="1" applyFont="1" applyAlignment="1">
      <alignment horizontal="center"/>
    </xf>
    <xf numFmtId="0" fontId="46" fillId="47" borderId="41" xfId="122" applyFont="1" applyFill="1" applyBorder="1" applyAlignment="1">
      <alignment horizontal="center" vertical="center" wrapText="1"/>
    </xf>
    <xf numFmtId="0" fontId="42" fillId="48" borderId="0" xfId="0" applyFont="1" applyFill="1" applyAlignment="1">
      <alignment wrapText="1"/>
    </xf>
    <xf numFmtId="0" fontId="42" fillId="0" borderId="0" xfId="0" applyFont="1" applyAlignment="1">
      <alignment horizontal="left" vertical="center" wrapText="1"/>
    </xf>
    <xf numFmtId="0" fontId="42" fillId="0" borderId="0" xfId="0" applyFont="1" applyAlignment="1">
      <alignment wrapText="1"/>
    </xf>
    <xf numFmtId="0" fontId="128" fillId="114" borderId="19" xfId="46838" applyFont="1" applyFill="1" applyBorder="1" applyAlignment="1">
      <alignment horizontal="center" vertical="center" wrapText="1"/>
    </xf>
    <xf numFmtId="0" fontId="169" fillId="48" borderId="0" xfId="46838" applyFont="1" applyFill="1" applyAlignment="1">
      <alignment horizontal="left" vertical="center" wrapText="1"/>
    </xf>
    <xf numFmtId="0" fontId="170" fillId="112" borderId="19" xfId="0" applyFont="1" applyFill="1" applyBorder="1" applyAlignment="1">
      <alignment horizontal="center" vertical="center" wrapText="1"/>
    </xf>
    <xf numFmtId="0" fontId="45" fillId="47" borderId="95" xfId="0" applyFont="1" applyFill="1" applyBorder="1"/>
    <xf numFmtId="0" fontId="45" fillId="47" borderId="49" xfId="0" applyFont="1" applyFill="1" applyBorder="1"/>
    <xf numFmtId="0" fontId="45" fillId="47" borderId="24" xfId="0" applyFont="1" applyFill="1" applyBorder="1" applyAlignment="1">
      <alignment horizontal="center"/>
    </xf>
    <xf numFmtId="0" fontId="45" fillId="47" borderId="38" xfId="0" applyFont="1" applyFill="1" applyBorder="1" applyAlignment="1">
      <alignment horizontal="center"/>
    </xf>
    <xf numFmtId="0" fontId="45" fillId="45" borderId="47" xfId="0" applyFont="1" applyFill="1" applyBorder="1"/>
    <xf numFmtId="0" fontId="42" fillId="45" borderId="24" xfId="0" applyFont="1" applyFill="1" applyBorder="1"/>
    <xf numFmtId="0" fontId="42" fillId="45" borderId="9" xfId="0" applyFont="1" applyFill="1" applyBorder="1"/>
    <xf numFmtId="0" fontId="42" fillId="45" borderId="38" xfId="0" applyFont="1" applyFill="1" applyBorder="1"/>
    <xf numFmtId="165" fontId="42" fillId="0" borderId="54" xfId="504" applyNumberFormat="1" applyFont="1" applyFill="1" applyBorder="1" applyAlignment="1">
      <alignment wrapText="1"/>
    </xf>
    <xf numFmtId="165" fontId="42" fillId="0" borderId="18" xfId="504" applyNumberFormat="1" applyFont="1" applyFill="1" applyBorder="1" applyAlignment="1">
      <alignment wrapText="1"/>
    </xf>
    <xf numFmtId="165" fontId="42" fillId="0" borderId="57" xfId="504" applyNumberFormat="1" applyFont="1" applyFill="1" applyBorder="1" applyAlignment="1"/>
    <xf numFmtId="165" fontId="42" fillId="0" borderId="36" xfId="504" applyNumberFormat="1" applyFont="1" applyFill="1" applyBorder="1" applyAlignment="1">
      <alignment wrapText="1"/>
    </xf>
    <xf numFmtId="165" fontId="42" fillId="0" borderId="37" xfId="504" applyNumberFormat="1" applyFont="1" applyFill="1" applyBorder="1" applyAlignment="1">
      <alignment wrapText="1"/>
    </xf>
    <xf numFmtId="165" fontId="42" fillId="0" borderId="24" xfId="504" applyNumberFormat="1" applyFont="1" applyFill="1" applyBorder="1" applyAlignment="1"/>
    <xf numFmtId="9" fontId="0" fillId="0" borderId="24" xfId="182" applyFont="1" applyFill="1" applyBorder="1"/>
    <xf numFmtId="9" fontId="0" fillId="0" borderId="9" xfId="182" applyFont="1" applyFill="1" applyBorder="1"/>
    <xf numFmtId="9" fontId="0" fillId="0" borderId="38" xfId="182" applyFont="1" applyFill="1" applyBorder="1"/>
    <xf numFmtId="0" fontId="42" fillId="0" borderId="49" xfId="0" applyFont="1" applyBorder="1"/>
    <xf numFmtId="0" fontId="45" fillId="0" borderId="49" xfId="0" applyFont="1" applyBorder="1"/>
    <xf numFmtId="165" fontId="45" fillId="0" borderId="54" xfId="504" applyNumberFormat="1" applyFont="1" applyFill="1" applyBorder="1" applyAlignment="1">
      <alignment wrapText="1"/>
    </xf>
    <xf numFmtId="165" fontId="45" fillId="0" borderId="18" xfId="504" applyNumberFormat="1" applyFont="1" applyFill="1" applyBorder="1" applyAlignment="1">
      <alignment wrapText="1"/>
    </xf>
    <xf numFmtId="165" fontId="45" fillId="0" borderId="57" xfId="504" applyNumberFormat="1" applyFont="1" applyFill="1" applyBorder="1" applyAlignment="1"/>
    <xf numFmtId="165" fontId="45" fillId="0" borderId="36" xfId="504" applyNumberFormat="1" applyFont="1" applyFill="1" applyBorder="1" applyAlignment="1">
      <alignment wrapText="1"/>
    </xf>
    <xf numFmtId="165" fontId="45" fillId="0" borderId="37" xfId="504" applyNumberFormat="1" applyFont="1" applyFill="1" applyBorder="1" applyAlignment="1">
      <alignment wrapText="1"/>
    </xf>
    <xf numFmtId="9" fontId="45" fillId="0" borderId="24" xfId="182" applyFont="1" applyFill="1" applyBorder="1"/>
    <xf numFmtId="9" fontId="45" fillId="0" borderId="9" xfId="182" applyFont="1" applyFill="1" applyBorder="1"/>
    <xf numFmtId="9" fontId="45" fillId="0" borderId="38" xfId="182" applyFont="1" applyFill="1" applyBorder="1"/>
    <xf numFmtId="9" fontId="42" fillId="45" borderId="24" xfId="0" applyNumberFormat="1" applyFont="1" applyFill="1" applyBorder="1"/>
    <xf numFmtId="9" fontId="42" fillId="45" borderId="9" xfId="0" applyNumberFormat="1" applyFont="1" applyFill="1" applyBorder="1"/>
    <xf numFmtId="9" fontId="42" fillId="45" borderId="38" xfId="0" applyNumberFormat="1" applyFont="1" applyFill="1" applyBorder="1"/>
    <xf numFmtId="173" fontId="42" fillId="0" borderId="49" xfId="122" quotePrefix="1" applyNumberFormat="1" applyBorder="1" applyAlignment="1">
      <alignment horizontal="left" vertical="center" wrapText="1"/>
    </xf>
    <xf numFmtId="173" fontId="49" fillId="118" borderId="49" xfId="122" quotePrefix="1" applyNumberFormat="1" applyFont="1" applyFill="1" applyBorder="1" applyAlignment="1">
      <alignment horizontal="right" vertical="center" wrapText="1"/>
    </xf>
    <xf numFmtId="165" fontId="49" fillId="118" borderId="54" xfId="504" applyNumberFormat="1" applyFont="1" applyFill="1" applyBorder="1" applyAlignment="1">
      <alignment wrapText="1"/>
    </xf>
    <xf numFmtId="165" fontId="49" fillId="118" borderId="18" xfId="504" applyNumberFormat="1" applyFont="1" applyFill="1" applyBorder="1" applyAlignment="1">
      <alignment wrapText="1"/>
    </xf>
    <xf numFmtId="165" fontId="49" fillId="118" borderId="57" xfId="504" applyNumberFormat="1" applyFont="1" applyFill="1" applyBorder="1" applyAlignment="1"/>
    <xf numFmtId="165" fontId="49" fillId="118" borderId="36" xfId="504" applyNumberFormat="1" applyFont="1" applyFill="1" applyBorder="1" applyAlignment="1">
      <alignment wrapText="1"/>
    </xf>
    <xf numFmtId="165" fontId="49" fillId="118" borderId="37" xfId="504" applyNumberFormat="1" applyFont="1" applyFill="1" applyBorder="1" applyAlignment="1">
      <alignment wrapText="1"/>
    </xf>
    <xf numFmtId="165" fontId="49" fillId="118" borderId="24" xfId="504" applyNumberFormat="1" applyFont="1" applyFill="1" applyBorder="1" applyAlignment="1"/>
    <xf numFmtId="9" fontId="49" fillId="118" borderId="24" xfId="182" applyFont="1" applyFill="1" applyBorder="1"/>
    <xf numFmtId="9" fontId="49" fillId="118" borderId="9" xfId="182" applyFont="1" applyFill="1" applyBorder="1"/>
    <xf numFmtId="9" fontId="49" fillId="118" borderId="38" xfId="182" applyFont="1" applyFill="1" applyBorder="1"/>
    <xf numFmtId="173" fontId="42" fillId="0" borderId="49" xfId="122" applyNumberFormat="1" applyBorder="1" applyAlignment="1">
      <alignment horizontal="justify" vertical="center" wrapText="1"/>
    </xf>
    <xf numFmtId="165" fontId="42" fillId="0" borderId="36" xfId="504" applyNumberFormat="1" applyFont="1" applyFill="1" applyBorder="1" applyAlignment="1"/>
    <xf numFmtId="0" fontId="42" fillId="0" borderId="47" xfId="0" applyFont="1" applyBorder="1"/>
    <xf numFmtId="0" fontId="45" fillId="0" borderId="48" xfId="0" quotePrefix="1" applyFont="1" applyBorder="1" applyAlignment="1">
      <alignment horizontal="left"/>
    </xf>
    <xf numFmtId="165" fontId="45" fillId="0" borderId="28" xfId="504" applyNumberFormat="1" applyFont="1" applyFill="1" applyBorder="1" applyAlignment="1">
      <alignment wrapText="1"/>
    </xf>
    <xf numFmtId="165" fontId="45" fillId="0" borderId="39" xfId="504" applyNumberFormat="1" applyFont="1" applyFill="1" applyBorder="1" applyAlignment="1">
      <alignment wrapText="1"/>
    </xf>
    <xf numFmtId="165" fontId="45" fillId="0" borderId="27" xfId="504" applyNumberFormat="1" applyFont="1" applyFill="1" applyBorder="1" applyAlignment="1"/>
    <xf numFmtId="165" fontId="45" fillId="0" borderId="32" xfId="504" applyNumberFormat="1" applyFont="1" applyFill="1" applyBorder="1" applyAlignment="1"/>
    <xf numFmtId="165" fontId="45" fillId="0" borderId="41" xfId="504" applyNumberFormat="1" applyFont="1" applyFill="1" applyBorder="1" applyAlignment="1">
      <alignment wrapText="1"/>
    </xf>
    <xf numFmtId="9" fontId="45" fillId="0" borderId="32" xfId="182" applyFont="1" applyFill="1" applyBorder="1"/>
    <xf numFmtId="9" fontId="45" fillId="0" borderId="39" xfId="182" applyFont="1" applyFill="1" applyBorder="1"/>
    <xf numFmtId="9" fontId="45" fillId="0" borderId="41" xfId="182" applyFont="1" applyFill="1" applyBorder="1"/>
    <xf numFmtId="0" fontId="42" fillId="0" borderId="0" xfId="122" applyAlignment="1">
      <alignment horizontal="left" vertical="center"/>
    </xf>
    <xf numFmtId="165" fontId="42" fillId="0" borderId="0" xfId="122" applyNumberFormat="1" applyAlignment="1">
      <alignment vertical="center" wrapText="1"/>
    </xf>
    <xf numFmtId="171" fontId="42" fillId="0" borderId="0" xfId="182" applyNumberFormat="1" applyFont="1" applyAlignment="1">
      <alignment vertical="center" wrapText="1"/>
    </xf>
    <xf numFmtId="165" fontId="42" fillId="0" borderId="0" xfId="0" applyNumberFormat="1" applyFont="1"/>
    <xf numFmtId="0" fontId="42" fillId="48" borderId="47" xfId="0" applyFont="1" applyFill="1" applyBorder="1"/>
    <xf numFmtId="0" fontId="42" fillId="48" borderId="49" xfId="0" applyFont="1" applyFill="1" applyBorder="1"/>
    <xf numFmtId="8" fontId="45" fillId="0" borderId="26" xfId="0" applyNumberFormat="1" applyFont="1" applyBorder="1"/>
    <xf numFmtId="0" fontId="45" fillId="0" borderId="50" xfId="0" applyFont="1" applyBorder="1"/>
    <xf numFmtId="0" fontId="42" fillId="0" borderId="109" xfId="0" applyFont="1" applyBorder="1"/>
    <xf numFmtId="0" fontId="42" fillId="0" borderId="63" xfId="0" applyFont="1" applyBorder="1"/>
    <xf numFmtId="0" fontId="42" fillId="0" borderId="77" xfId="0" applyFont="1" applyBorder="1"/>
    <xf numFmtId="0" fontId="172" fillId="0" borderId="24" xfId="0" applyFont="1" applyBorder="1" applyAlignment="1">
      <alignment horizontal="center" wrapText="1"/>
    </xf>
    <xf numFmtId="0" fontId="172" fillId="0" borderId="9" xfId="0" applyFont="1" applyBorder="1" applyAlignment="1">
      <alignment horizontal="center" wrapText="1"/>
    </xf>
    <xf numFmtId="0" fontId="42" fillId="0" borderId="123" xfId="0" applyFont="1" applyBorder="1" applyAlignment="1">
      <alignment horizontal="left" vertical="top"/>
    </xf>
    <xf numFmtId="10" fontId="45" fillId="48" borderId="71" xfId="0" applyNumberFormat="1" applyFont="1" applyFill="1" applyBorder="1" applyAlignment="1">
      <alignment horizontal="center" vertical="center"/>
    </xf>
    <xf numFmtId="0" fontId="42" fillId="0" borderId="0" xfId="122" applyAlignment="1">
      <alignment vertical="center" wrapText="1"/>
    </xf>
    <xf numFmtId="0" fontId="42" fillId="0" borderId="0" xfId="122" applyAlignment="1">
      <alignment vertical="center"/>
    </xf>
    <xf numFmtId="44" fontId="42" fillId="0" borderId="18" xfId="46849" applyFont="1" applyBorder="1"/>
    <xf numFmtId="42" fontId="42" fillId="0" borderId="20" xfId="0" applyNumberFormat="1" applyFont="1" applyBorder="1"/>
    <xf numFmtId="44" fontId="42" fillId="0" borderId="9" xfId="46849" applyFont="1" applyBorder="1"/>
    <xf numFmtId="164" fontId="86" fillId="0" borderId="39" xfId="34" applyNumberFormat="1" applyFont="1" applyBorder="1"/>
    <xf numFmtId="0" fontId="44" fillId="0" borderId="24" xfId="46884" applyBorder="1" applyAlignment="1">
      <alignment horizontal="left" vertical="center" wrapText="1"/>
    </xf>
    <xf numFmtId="164" fontId="42" fillId="0" borderId="9" xfId="34" applyNumberFormat="1" applyFont="1" applyFill="1" applyBorder="1" applyAlignment="1">
      <alignment horizontal="center" vertical="center" wrapText="1"/>
    </xf>
    <xf numFmtId="0" fontId="42" fillId="0" borderId="9" xfId="46835" applyBorder="1" applyAlignment="1">
      <alignment horizontal="center" vertical="center"/>
    </xf>
    <xf numFmtId="0" fontId="42" fillId="0" borderId="20" xfId="46835" applyBorder="1" applyAlignment="1">
      <alignment horizontal="center" vertical="center"/>
    </xf>
    <xf numFmtId="0" fontId="42" fillId="0" borderId="20" xfId="16267" applyBorder="1"/>
    <xf numFmtId="164" fontId="142" fillId="0" borderId="71" xfId="0" applyNumberFormat="1" applyFont="1" applyBorder="1"/>
    <xf numFmtId="164" fontId="142" fillId="0" borderId="75" xfId="0" applyNumberFormat="1" applyFont="1" applyBorder="1"/>
    <xf numFmtId="0" fontId="42" fillId="0" borderId="9" xfId="0" applyFont="1" applyBorder="1" applyAlignment="1">
      <alignment horizontal="center" vertical="center"/>
    </xf>
    <xf numFmtId="10" fontId="42" fillId="0" borderId="18" xfId="0" applyNumberFormat="1" applyFont="1" applyBorder="1" applyAlignment="1">
      <alignment horizontal="center" vertical="center"/>
    </xf>
    <xf numFmtId="3" fontId="42" fillId="0" borderId="56" xfId="0" applyNumberFormat="1" applyFont="1" applyBorder="1" applyAlignment="1">
      <alignment horizontal="center" vertical="center" wrapText="1"/>
    </xf>
    <xf numFmtId="0" fontId="42" fillId="0" borderId="56" xfId="0" applyFont="1" applyBorder="1" applyAlignment="1">
      <alignment horizontal="center" vertical="center" wrapText="1"/>
    </xf>
    <xf numFmtId="9" fontId="42" fillId="0" borderId="56" xfId="0" applyNumberFormat="1" applyFont="1" applyBorder="1" applyAlignment="1">
      <alignment horizontal="center" vertical="center" wrapText="1"/>
    </xf>
    <xf numFmtId="3" fontId="54" fillId="48" borderId="24" xfId="46832" applyNumberFormat="1" applyFill="1" applyBorder="1" applyAlignment="1">
      <alignment horizontal="center" vertical="center"/>
    </xf>
    <xf numFmtId="3" fontId="54" fillId="48" borderId="9" xfId="46832" applyNumberFormat="1" applyFill="1" applyBorder="1" applyAlignment="1">
      <alignment horizontal="center" vertical="center"/>
    </xf>
    <xf numFmtId="0" fontId="42" fillId="48" borderId="0" xfId="46803" applyFill="1" applyAlignment="1">
      <alignment horizontal="left" vertical="top" wrapText="1"/>
    </xf>
    <xf numFmtId="0" fontId="46" fillId="0" borderId="0" xfId="127" applyFont="1" applyAlignment="1">
      <alignment horizontal="center"/>
    </xf>
    <xf numFmtId="0" fontId="42" fillId="0" borderId="0" xfId="127" applyAlignment="1">
      <alignment horizontal="center"/>
    </xf>
    <xf numFmtId="49" fontId="46" fillId="0" borderId="0" xfId="127" quotePrefix="1" applyNumberFormat="1" applyFont="1" applyAlignment="1">
      <alignment horizontal="center"/>
    </xf>
    <xf numFmtId="49" fontId="42" fillId="0" borderId="0" xfId="127" applyNumberFormat="1" applyAlignment="1">
      <alignment horizontal="center"/>
    </xf>
    <xf numFmtId="0" fontId="45" fillId="47" borderId="31" xfId="127" quotePrefix="1" applyFont="1" applyFill="1" applyBorder="1" applyAlignment="1">
      <alignment horizontal="center"/>
    </xf>
    <xf numFmtId="0" fontId="45" fillId="47" borderId="30" xfId="127" applyFont="1" applyFill="1" applyBorder="1" applyAlignment="1">
      <alignment horizontal="center"/>
    </xf>
    <xf numFmtId="0" fontId="45" fillId="47" borderId="29" xfId="127" applyFont="1" applyFill="1" applyBorder="1" applyAlignment="1">
      <alignment horizontal="center"/>
    </xf>
    <xf numFmtId="0" fontId="45" fillId="47" borderId="96" xfId="127" applyFont="1" applyFill="1" applyBorder="1" applyAlignment="1">
      <alignment horizontal="center"/>
    </xf>
    <xf numFmtId="0" fontId="45" fillId="47" borderId="31" xfId="127" applyFont="1" applyFill="1" applyBorder="1" applyAlignment="1">
      <alignment horizontal="center"/>
    </xf>
    <xf numFmtId="0" fontId="42" fillId="0" borderId="0" xfId="46803" applyAlignment="1">
      <alignment horizontal="left" vertical="top" wrapText="1"/>
    </xf>
    <xf numFmtId="0" fontId="46" fillId="0" borderId="0" xfId="127" applyFont="1" applyAlignment="1" applyProtection="1">
      <alignment horizontal="center"/>
      <protection locked="0"/>
    </xf>
    <xf numFmtId="0" fontId="54" fillId="0" borderId="0" xfId="127" applyFont="1" applyAlignment="1" applyProtection="1">
      <alignment horizontal="center"/>
      <protection locked="0"/>
    </xf>
    <xf numFmtId="49" fontId="46" fillId="0" borderId="0" xfId="127" quotePrefix="1" applyNumberFormat="1" applyFont="1" applyAlignment="1" applyProtection="1">
      <alignment horizontal="center"/>
      <protection locked="0"/>
    </xf>
    <xf numFmtId="0" fontId="45" fillId="0" borderId="31" xfId="127" quotePrefix="1" applyFont="1" applyBorder="1" applyAlignment="1">
      <alignment horizontal="center"/>
    </xf>
    <xf numFmtId="0" fontId="45" fillId="0" borderId="30" xfId="127" applyFont="1" applyBorder="1" applyAlignment="1">
      <alignment horizontal="center"/>
    </xf>
    <xf numFmtId="0" fontId="45" fillId="0" borderId="29" xfId="127" applyFont="1" applyBorder="1" applyAlignment="1">
      <alignment horizontal="center"/>
    </xf>
    <xf numFmtId="0" fontId="45" fillId="0" borderId="31" xfId="127" applyFont="1" applyBorder="1" applyAlignment="1">
      <alignment horizontal="center"/>
    </xf>
    <xf numFmtId="0" fontId="42" fillId="0" borderId="0" xfId="127" applyAlignment="1">
      <alignment horizontal="left"/>
    </xf>
    <xf numFmtId="0" fontId="42" fillId="0" borderId="0" xfId="122" applyAlignment="1">
      <alignment wrapText="1"/>
    </xf>
    <xf numFmtId="0" fontId="42" fillId="0" borderId="0" xfId="141" applyAlignment="1">
      <alignment horizontal="left" vertical="top" wrapText="1"/>
    </xf>
    <xf numFmtId="0" fontId="42" fillId="48" borderId="0" xfId="141" applyFill="1" applyAlignment="1">
      <alignment horizontal="left" vertical="center" wrapText="1"/>
    </xf>
    <xf numFmtId="0" fontId="45" fillId="45" borderId="96" xfId="122" applyFont="1" applyFill="1" applyBorder="1" applyAlignment="1">
      <alignment horizontal="center" wrapText="1"/>
    </xf>
    <xf numFmtId="0" fontId="45" fillId="45" borderId="97" xfId="122" applyFont="1" applyFill="1" applyBorder="1" applyAlignment="1">
      <alignment horizontal="center" wrapText="1"/>
    </xf>
    <xf numFmtId="0" fontId="45" fillId="45" borderId="108" xfId="122" applyFont="1" applyFill="1" applyBorder="1" applyAlignment="1">
      <alignment horizontal="center" wrapText="1"/>
    </xf>
    <xf numFmtId="0" fontId="45" fillId="45" borderId="58" xfId="122" applyFont="1" applyFill="1" applyBorder="1" applyAlignment="1">
      <alignment horizontal="center" wrapText="1"/>
    </xf>
    <xf numFmtId="0" fontId="144" fillId="0" borderId="0" xfId="122" applyFont="1" applyAlignment="1">
      <alignment horizontal="left" wrapText="1"/>
    </xf>
    <xf numFmtId="0" fontId="46" fillId="0" borderId="0" xfId="122" applyFont="1" applyAlignment="1">
      <alignment horizontal="left"/>
    </xf>
    <xf numFmtId="0" fontId="46" fillId="0" borderId="0" xfId="127" applyFont="1" applyAlignment="1">
      <alignment horizontal="left"/>
    </xf>
    <xf numFmtId="49" fontId="46" fillId="0" borderId="0" xfId="127" quotePrefix="1" applyNumberFormat="1" applyFont="1" applyAlignment="1" applyProtection="1">
      <alignment horizontal="left"/>
      <protection locked="0"/>
    </xf>
    <xf numFmtId="0" fontId="42" fillId="0" borderId="0" xfId="127" applyAlignment="1" applyProtection="1">
      <alignment horizontal="left"/>
      <protection locked="0"/>
    </xf>
    <xf numFmtId="0" fontId="46" fillId="47" borderId="93" xfId="122" applyFont="1" applyFill="1" applyBorder="1" applyAlignment="1">
      <alignment horizontal="center"/>
    </xf>
    <xf numFmtId="0" fontId="46" fillId="47" borderId="4" xfId="122" applyFont="1" applyFill="1" applyBorder="1" applyAlignment="1">
      <alignment horizontal="center"/>
    </xf>
    <xf numFmtId="0" fontId="46" fillId="47" borderId="51" xfId="122" applyFont="1" applyFill="1" applyBorder="1" applyAlignment="1">
      <alignment horizontal="center"/>
    </xf>
    <xf numFmtId="0" fontId="46" fillId="47" borderId="59" xfId="122" applyFont="1" applyFill="1" applyBorder="1" applyAlignment="1">
      <alignment horizontal="center"/>
    </xf>
    <xf numFmtId="0" fontId="45" fillId="47" borderId="31" xfId="122" applyFont="1" applyFill="1" applyBorder="1" applyAlignment="1">
      <alignment horizontal="center"/>
    </xf>
    <xf numFmtId="0" fontId="45" fillId="47" borderId="30" xfId="122" applyFont="1" applyFill="1" applyBorder="1" applyAlignment="1">
      <alignment horizontal="center"/>
    </xf>
    <xf numFmtId="0" fontId="45" fillId="47" borderId="96" xfId="122" applyFont="1" applyFill="1" applyBorder="1" applyAlignment="1">
      <alignment horizontal="center"/>
    </xf>
    <xf numFmtId="0" fontId="45" fillId="47" borderId="29" xfId="122" applyFont="1" applyFill="1" applyBorder="1" applyAlignment="1">
      <alignment horizontal="center"/>
    </xf>
    <xf numFmtId="0" fontId="45" fillId="45" borderId="51" xfId="122" applyFont="1" applyFill="1" applyBorder="1" applyAlignment="1">
      <alignment horizontal="center" wrapText="1"/>
    </xf>
    <xf numFmtId="0" fontId="45" fillId="45" borderId="107" xfId="122" applyFont="1" applyFill="1" applyBorder="1" applyAlignment="1">
      <alignment horizontal="center" wrapText="1"/>
    </xf>
    <xf numFmtId="0" fontId="42" fillId="0" borderId="0" xfId="141" applyAlignment="1">
      <alignment vertical="top" wrapText="1"/>
    </xf>
    <xf numFmtId="0" fontId="42" fillId="0" borderId="0" xfId="141" applyAlignment="1">
      <alignment wrapText="1"/>
    </xf>
    <xf numFmtId="0" fontId="42" fillId="48" borderId="0" xfId="141" applyFill="1" applyAlignment="1">
      <alignment horizontal="left" wrapText="1"/>
    </xf>
    <xf numFmtId="0" fontId="42" fillId="0" borderId="0" xfId="122" applyAlignment="1">
      <alignment horizontal="left" wrapText="1"/>
    </xf>
    <xf numFmtId="0" fontId="46" fillId="0" borderId="0" xfId="122" applyFont="1" applyAlignment="1">
      <alignment horizontal="center"/>
    </xf>
    <xf numFmtId="49" fontId="46" fillId="0" borderId="0" xfId="127" quotePrefix="1" applyNumberFormat="1" applyFont="1" applyAlignment="1" applyProtection="1">
      <alignment horizontal="center" wrapText="1"/>
      <protection locked="0"/>
    </xf>
    <xf numFmtId="0" fontId="46" fillId="0" borderId="0" xfId="127" quotePrefix="1" applyFont="1" applyAlignment="1" applyProtection="1">
      <alignment horizontal="center" wrapText="1"/>
      <protection locked="0"/>
    </xf>
    <xf numFmtId="0" fontId="46" fillId="47" borderId="52" xfId="122" applyFont="1" applyFill="1" applyBorder="1" applyAlignment="1">
      <alignment horizontal="center"/>
    </xf>
    <xf numFmtId="0" fontId="45" fillId="47" borderId="52" xfId="127" quotePrefix="1" applyFont="1" applyFill="1" applyBorder="1" applyAlignment="1">
      <alignment horizontal="center"/>
    </xf>
    <xf numFmtId="0" fontId="45" fillId="47" borderId="51" xfId="127" quotePrefix="1" applyFont="1" applyFill="1" applyBorder="1" applyAlignment="1">
      <alignment horizontal="center"/>
    </xf>
    <xf numFmtId="0" fontId="45" fillId="47" borderId="59" xfId="127" quotePrefix="1" applyFont="1" applyFill="1" applyBorder="1" applyAlignment="1">
      <alignment horizontal="center"/>
    </xf>
    <xf numFmtId="0" fontId="46" fillId="0" borderId="0" xfId="127" quotePrefix="1" applyFont="1" applyAlignment="1" applyProtection="1">
      <alignment horizontal="center"/>
      <protection locked="0"/>
    </xf>
    <xf numFmtId="0" fontId="46" fillId="47" borderId="31" xfId="122" applyFont="1" applyFill="1" applyBorder="1" applyAlignment="1">
      <alignment horizontal="center" wrapText="1"/>
    </xf>
    <xf numFmtId="0" fontId="46" fillId="47" borderId="30" xfId="122" applyFont="1" applyFill="1" applyBorder="1" applyAlignment="1">
      <alignment horizontal="center" wrapText="1"/>
    </xf>
    <xf numFmtId="0" fontId="46" fillId="47" borderId="29" xfId="122" applyFont="1" applyFill="1" applyBorder="1" applyAlignment="1">
      <alignment horizontal="center" wrapText="1"/>
    </xf>
    <xf numFmtId="0" fontId="45" fillId="47" borderId="9" xfId="122" applyFont="1" applyFill="1" applyBorder="1" applyAlignment="1">
      <alignment horizontal="center"/>
    </xf>
    <xf numFmtId="0" fontId="45" fillId="47" borderId="38" xfId="122" applyFont="1" applyFill="1" applyBorder="1" applyAlignment="1">
      <alignment horizontal="center"/>
    </xf>
    <xf numFmtId="0" fontId="42" fillId="0" borderId="0" xfId="122" applyAlignment="1">
      <alignment horizontal="left" vertical="center" wrapText="1"/>
    </xf>
    <xf numFmtId="0" fontId="42" fillId="48" borderId="0" xfId="122" applyFill="1" applyAlignment="1">
      <alignment horizontal="left" vertical="center" wrapText="1"/>
    </xf>
    <xf numFmtId="0" fontId="46" fillId="47" borderId="75" xfId="122" applyFont="1" applyFill="1" applyBorder="1" applyAlignment="1">
      <alignment horizontal="center"/>
    </xf>
    <xf numFmtId="0" fontId="42" fillId="0" borderId="0" xfId="141" applyAlignment="1">
      <alignment horizontal="left" wrapText="1"/>
    </xf>
    <xf numFmtId="0" fontId="46" fillId="0" borderId="0" xfId="122" applyFont="1" applyAlignment="1">
      <alignment horizontal="center" wrapText="1"/>
    </xf>
    <xf numFmtId="0" fontId="42" fillId="0" borderId="0" xfId="122" applyAlignment="1">
      <alignment horizontal="center"/>
    </xf>
    <xf numFmtId="49" fontId="46" fillId="0" borderId="63" xfId="122" applyNumberFormat="1" applyFont="1" applyBorder="1" applyAlignment="1">
      <alignment horizontal="center"/>
    </xf>
    <xf numFmtId="0" fontId="42" fillId="48" borderId="0" xfId="122" applyFill="1" applyAlignment="1">
      <alignment horizontal="left" wrapText="1"/>
    </xf>
    <xf numFmtId="49" fontId="45" fillId="47" borderId="73" xfId="122" applyNumberFormat="1" applyFont="1" applyFill="1" applyBorder="1" applyAlignment="1">
      <alignment horizontal="center"/>
    </xf>
    <xf numFmtId="49" fontId="45" fillId="47" borderId="97" xfId="122" applyNumberFormat="1" applyFont="1" applyFill="1" applyBorder="1" applyAlignment="1">
      <alignment horizontal="center"/>
    </xf>
    <xf numFmtId="49" fontId="45" fillId="48" borderId="97" xfId="122" applyNumberFormat="1" applyFont="1" applyFill="1" applyBorder="1" applyAlignment="1">
      <alignment horizontal="center"/>
    </xf>
    <xf numFmtId="49" fontId="45" fillId="48" borderId="58" xfId="122" applyNumberFormat="1" applyFont="1" applyFill="1" applyBorder="1" applyAlignment="1">
      <alignment horizontal="center"/>
    </xf>
    <xf numFmtId="0" fontId="45" fillId="47" borderId="26" xfId="122" applyFont="1" applyFill="1" applyBorder="1" applyAlignment="1">
      <alignment horizontal="center"/>
    </xf>
    <xf numFmtId="0" fontId="45" fillId="48" borderId="26" xfId="122" applyFont="1" applyFill="1" applyBorder="1" applyAlignment="1">
      <alignment horizontal="center"/>
    </xf>
    <xf numFmtId="0" fontId="45" fillId="48" borderId="43" xfId="122" applyFont="1" applyFill="1" applyBorder="1" applyAlignment="1">
      <alignment horizontal="center"/>
    </xf>
    <xf numFmtId="49" fontId="45" fillId="47" borderId="58" xfId="122" applyNumberFormat="1" applyFont="1" applyFill="1" applyBorder="1" applyAlignment="1">
      <alignment horizontal="center"/>
    </xf>
    <xf numFmtId="0" fontId="45" fillId="47" borderId="76" xfId="122" applyFont="1" applyFill="1" applyBorder="1" applyAlignment="1">
      <alignment horizontal="center"/>
    </xf>
    <xf numFmtId="0" fontId="45" fillId="47" borderId="106" xfId="122" applyFont="1" applyFill="1" applyBorder="1" applyAlignment="1">
      <alignment horizontal="center"/>
    </xf>
    <xf numFmtId="0" fontId="45" fillId="47" borderId="103" xfId="122" applyFont="1" applyFill="1" applyBorder="1" applyAlignment="1">
      <alignment horizontal="center"/>
    </xf>
    <xf numFmtId="0" fontId="45" fillId="47" borderId="27" xfId="122" applyFont="1" applyFill="1" applyBorder="1" applyAlignment="1">
      <alignment horizontal="center"/>
    </xf>
    <xf numFmtId="0" fontId="46" fillId="0" borderId="53" xfId="122" applyFont="1" applyBorder="1" applyAlignment="1">
      <alignment horizontal="center" wrapText="1"/>
    </xf>
    <xf numFmtId="0" fontId="46" fillId="0" borderId="26" xfId="122" applyFont="1" applyBorder="1" applyAlignment="1">
      <alignment horizontal="center" wrapText="1"/>
    </xf>
    <xf numFmtId="0" fontId="46" fillId="0" borderId="64" xfId="122" applyFont="1" applyBorder="1" applyAlignment="1">
      <alignment horizontal="center" wrapText="1"/>
    </xf>
    <xf numFmtId="0" fontId="46" fillId="0" borderId="53" xfId="122" applyFont="1" applyBorder="1" applyAlignment="1">
      <alignment horizontal="center"/>
    </xf>
    <xf numFmtId="0" fontId="54" fillId="0" borderId="26" xfId="122" applyFont="1" applyBorder="1" applyAlignment="1">
      <alignment horizontal="center"/>
    </xf>
    <xf numFmtId="0" fontId="54" fillId="0" borderId="64" xfId="122" applyFont="1" applyBorder="1" applyAlignment="1">
      <alignment horizontal="center"/>
    </xf>
    <xf numFmtId="0" fontId="45" fillId="47" borderId="40" xfId="122" applyFont="1" applyFill="1" applyBorder="1" applyAlignment="1">
      <alignment horizontal="center"/>
    </xf>
    <xf numFmtId="0" fontId="45" fillId="47" borderId="44" xfId="122" applyFont="1" applyFill="1" applyBorder="1" applyAlignment="1">
      <alignment horizontal="center"/>
    </xf>
    <xf numFmtId="0" fontId="46" fillId="0" borderId="22" xfId="122" applyFont="1" applyBorder="1" applyAlignment="1">
      <alignment horizontal="center" wrapText="1"/>
    </xf>
    <xf numFmtId="0" fontId="46" fillId="0" borderId="46" xfId="122" applyFont="1" applyBorder="1" applyAlignment="1">
      <alignment horizontal="center" wrapText="1"/>
    </xf>
    <xf numFmtId="0" fontId="54" fillId="0" borderId="0" xfId="122" applyFont="1" applyAlignment="1">
      <alignment horizontal="center" wrapText="1"/>
    </xf>
    <xf numFmtId="49" fontId="45" fillId="47" borderId="52" xfId="122" applyNumberFormat="1" applyFont="1" applyFill="1" applyBorder="1" applyAlignment="1">
      <alignment horizontal="left" vertical="center"/>
    </xf>
    <xf numFmtId="49" fontId="45" fillId="47" borderId="59" xfId="122" applyNumberFormat="1" applyFont="1" applyFill="1" applyBorder="1" applyAlignment="1">
      <alignment horizontal="left" vertical="center"/>
    </xf>
    <xf numFmtId="0" fontId="45" fillId="47" borderId="93" xfId="122" applyFont="1" applyFill="1" applyBorder="1" applyAlignment="1">
      <alignment horizontal="center"/>
    </xf>
    <xf numFmtId="0" fontId="45" fillId="47" borderId="4" xfId="122" applyFont="1" applyFill="1" applyBorder="1" applyAlignment="1">
      <alignment horizontal="center"/>
    </xf>
    <xf numFmtId="0" fontId="45" fillId="47" borderId="75" xfId="122" applyFont="1" applyFill="1" applyBorder="1" applyAlignment="1">
      <alignment horizontal="center"/>
    </xf>
    <xf numFmtId="0" fontId="45" fillId="47" borderId="9" xfId="122" applyFont="1" applyFill="1" applyBorder="1" applyAlignment="1">
      <alignment horizontal="center" wrapText="1"/>
    </xf>
    <xf numFmtId="0" fontId="45" fillId="47" borderId="119" xfId="122" applyFont="1" applyFill="1" applyBorder="1" applyAlignment="1">
      <alignment horizontal="center"/>
    </xf>
    <xf numFmtId="0" fontId="45" fillId="47" borderId="18" xfId="122" applyFont="1" applyFill="1" applyBorder="1" applyAlignment="1">
      <alignment horizontal="center"/>
    </xf>
    <xf numFmtId="0" fontId="45" fillId="47" borderId="37" xfId="122" applyFont="1" applyFill="1" applyBorder="1" applyAlignment="1">
      <alignment horizontal="center"/>
    </xf>
    <xf numFmtId="49" fontId="46" fillId="47" borderId="31" xfId="122" applyNumberFormat="1" applyFont="1" applyFill="1" applyBorder="1" applyAlignment="1">
      <alignment horizontal="center"/>
    </xf>
    <xf numFmtId="49" fontId="46" fillId="47" borderId="94" xfId="122" applyNumberFormat="1" applyFont="1" applyFill="1" applyBorder="1" applyAlignment="1">
      <alignment horizontal="center"/>
    </xf>
    <xf numFmtId="0" fontId="45" fillId="47" borderId="62" xfId="122" applyFont="1" applyFill="1" applyBorder="1" applyAlignment="1">
      <alignment horizontal="center"/>
    </xf>
    <xf numFmtId="0" fontId="45" fillId="47" borderId="19" xfId="122" applyFont="1" applyFill="1" applyBorder="1" applyAlignment="1">
      <alignment horizontal="center" wrapText="1"/>
    </xf>
    <xf numFmtId="0" fontId="45" fillId="47" borderId="21" xfId="122" applyFont="1" applyFill="1" applyBorder="1" applyAlignment="1">
      <alignment horizontal="center"/>
    </xf>
    <xf numFmtId="49" fontId="46" fillId="47" borderId="73" xfId="122" applyNumberFormat="1" applyFont="1" applyFill="1" applyBorder="1" applyAlignment="1">
      <alignment horizontal="center"/>
    </xf>
    <xf numFmtId="0" fontId="45" fillId="47" borderId="19" xfId="122" applyFont="1" applyFill="1" applyBorder="1" applyAlignment="1">
      <alignment horizontal="center"/>
    </xf>
    <xf numFmtId="0" fontId="42" fillId="0" borderId="0" xfId="123" applyAlignment="1">
      <alignment horizontal="left" vertical="center" wrapText="1"/>
    </xf>
    <xf numFmtId="0" fontId="42" fillId="0" borderId="0" xfId="0" applyFont="1" applyAlignment="1">
      <alignment horizontal="left" vertical="center" wrapText="1"/>
    </xf>
    <xf numFmtId="0" fontId="42" fillId="0" borderId="0" xfId="122" applyAlignment="1">
      <alignment vertical="center" wrapText="1"/>
    </xf>
    <xf numFmtId="0" fontId="54" fillId="0" borderId="0" xfId="122" applyFont="1" applyAlignment="1">
      <alignment horizontal="center"/>
    </xf>
    <xf numFmtId="49" fontId="145" fillId="0" borderId="63" xfId="46807" quotePrefix="1" applyNumberFormat="1" applyBorder="1" applyAlignment="1" applyProtection="1">
      <alignment horizontal="center"/>
      <protection locked="0"/>
    </xf>
    <xf numFmtId="0" fontId="45" fillId="47" borderId="31" xfId="0" quotePrefix="1" applyFont="1" applyFill="1" applyBorder="1" applyAlignment="1">
      <alignment horizontal="center"/>
    </xf>
    <xf numFmtId="0" fontId="45" fillId="47" borderId="30" xfId="0" applyFont="1" applyFill="1" applyBorder="1" applyAlignment="1">
      <alignment horizontal="center"/>
    </xf>
    <xf numFmtId="0" fontId="45" fillId="47" borderId="29" xfId="0" applyFont="1" applyFill="1" applyBorder="1" applyAlignment="1">
      <alignment horizontal="center"/>
    </xf>
    <xf numFmtId="0" fontId="45" fillId="47" borderId="31" xfId="0" applyFont="1" applyFill="1" applyBorder="1" applyAlignment="1">
      <alignment horizontal="center"/>
    </xf>
    <xf numFmtId="0" fontId="45" fillId="47" borderId="73" xfId="0" applyFont="1" applyFill="1" applyBorder="1" applyAlignment="1">
      <alignment horizontal="center"/>
    </xf>
    <xf numFmtId="0" fontId="45" fillId="47" borderId="97" xfId="0" applyFont="1" applyFill="1" applyBorder="1" applyAlignment="1">
      <alignment horizontal="center"/>
    </xf>
    <xf numFmtId="0" fontId="45" fillId="47" borderId="58" xfId="0" applyFont="1" applyFill="1" applyBorder="1" applyAlignment="1">
      <alignment horizontal="center"/>
    </xf>
    <xf numFmtId="0" fontId="85" fillId="47" borderId="93" xfId="122" applyFont="1" applyFill="1" applyBorder="1" applyAlignment="1">
      <alignment horizontal="center" wrapText="1"/>
    </xf>
    <xf numFmtId="0" fontId="85" fillId="47" borderId="4" xfId="122" applyFont="1" applyFill="1" applyBorder="1" applyAlignment="1">
      <alignment horizontal="center" wrapText="1"/>
    </xf>
    <xf numFmtId="0" fontId="85" fillId="47" borderId="75" xfId="122" applyFont="1" applyFill="1" applyBorder="1" applyAlignment="1">
      <alignment horizontal="center" wrapText="1"/>
    </xf>
    <xf numFmtId="0" fontId="46" fillId="0" borderId="0" xfId="122" applyFont="1" applyAlignment="1">
      <alignment horizontal="center" vertical="center" wrapText="1"/>
    </xf>
    <xf numFmtId="0" fontId="46" fillId="0" borderId="0" xfId="127" applyFont="1" applyAlignment="1">
      <alignment horizontal="center" vertical="center"/>
    </xf>
    <xf numFmtId="49" fontId="46" fillId="0" borderId="0" xfId="127" quotePrefix="1" applyNumberFormat="1" applyFont="1" applyAlignment="1" applyProtection="1">
      <alignment horizontal="center" vertical="center"/>
      <protection locked="0"/>
    </xf>
    <xf numFmtId="0" fontId="46" fillId="0" borderId="0" xfId="127" quotePrefix="1" applyFont="1" applyAlignment="1" applyProtection="1">
      <alignment horizontal="center" vertical="center"/>
      <protection locked="0"/>
    </xf>
    <xf numFmtId="0" fontId="85" fillId="47" borderId="93" xfId="122" applyFont="1" applyFill="1" applyBorder="1" applyAlignment="1">
      <alignment horizontal="center"/>
    </xf>
    <xf numFmtId="0" fontId="85" fillId="47" borderId="4" xfId="122" applyFont="1" applyFill="1" applyBorder="1" applyAlignment="1">
      <alignment horizontal="center"/>
    </xf>
    <xf numFmtId="0" fontId="85" fillId="47" borderId="75" xfId="122" applyFont="1" applyFill="1" applyBorder="1" applyAlignment="1">
      <alignment horizontal="center"/>
    </xf>
    <xf numFmtId="0" fontId="130" fillId="0" borderId="0" xfId="0" applyFont="1" applyAlignment="1">
      <alignment horizontal="left"/>
    </xf>
    <xf numFmtId="0" fontId="173" fillId="0" borderId="93" xfId="0" applyFont="1" applyBorder="1" applyAlignment="1">
      <alignment horizontal="center" wrapText="1"/>
    </xf>
    <xf numFmtId="0" fontId="174" fillId="0" borderId="4" xfId="0" applyFont="1" applyBorder="1" applyAlignment="1">
      <alignment horizontal="center" wrapText="1"/>
    </xf>
    <xf numFmtId="0" fontId="174" fillId="0" borderId="75" xfId="0" applyFont="1" applyBorder="1" applyAlignment="1">
      <alignment horizontal="center" wrapText="1"/>
    </xf>
    <xf numFmtId="0" fontId="130" fillId="0" borderId="0" xfId="0" applyFont="1" applyAlignment="1">
      <alignment horizontal="left" wrapText="1"/>
    </xf>
    <xf numFmtId="0" fontId="83" fillId="48" borderId="0" xfId="122" applyFont="1" applyFill="1" applyAlignment="1">
      <alignment horizontal="left" vertical="top" wrapText="1"/>
    </xf>
    <xf numFmtId="0" fontId="46" fillId="0" borderId="0" xfId="0" applyFont="1" applyAlignment="1">
      <alignment horizontal="center"/>
    </xf>
    <xf numFmtId="17" fontId="46" fillId="0" borderId="0" xfId="127" quotePrefix="1" applyNumberFormat="1" applyFont="1" applyAlignment="1" applyProtection="1">
      <alignment horizontal="center"/>
      <protection locked="0"/>
    </xf>
    <xf numFmtId="0" fontId="42" fillId="0" borderId="0" xfId="127" applyAlignment="1" applyProtection="1">
      <alignment horizontal="center"/>
      <protection locked="0"/>
    </xf>
    <xf numFmtId="0" fontId="45" fillId="47" borderId="9" xfId="0" quotePrefix="1" applyFont="1" applyFill="1" applyBorder="1" applyAlignment="1">
      <alignment horizontal="center"/>
    </xf>
    <xf numFmtId="0" fontId="45" fillId="47" borderId="9" xfId="0" applyFont="1" applyFill="1" applyBorder="1" applyAlignment="1">
      <alignment horizontal="center"/>
    </xf>
    <xf numFmtId="0" fontId="83" fillId="0" borderId="0" xfId="122" applyFont="1" applyAlignment="1">
      <alignment horizontal="left" vertical="top"/>
    </xf>
    <xf numFmtId="0" fontId="42" fillId="0" borderId="0" xfId="0" quotePrefix="1" applyFont="1" applyAlignment="1">
      <alignment horizontal="left"/>
    </xf>
    <xf numFmtId="0" fontId="156" fillId="0" borderId="0" xfId="122" applyFont="1" applyAlignment="1">
      <alignment horizontal="left" vertical="top"/>
    </xf>
    <xf numFmtId="0" fontId="156" fillId="48" borderId="0" xfId="122" applyFont="1" applyFill="1" applyAlignment="1">
      <alignment horizontal="left" vertical="top"/>
    </xf>
    <xf numFmtId="49" fontId="157" fillId="0" borderId="0" xfId="0" applyNumberFormat="1" applyFont="1" applyAlignment="1">
      <alignment horizontal="left" vertical="top"/>
    </xf>
    <xf numFmtId="49" fontId="157" fillId="48" borderId="0" xfId="0" applyNumberFormat="1" applyFont="1" applyFill="1" applyAlignment="1">
      <alignment horizontal="left" vertical="top"/>
    </xf>
    <xf numFmtId="0" fontId="157" fillId="0" borderId="0" xfId="122" applyFont="1" applyAlignment="1">
      <alignment horizontal="left" vertical="top"/>
    </xf>
    <xf numFmtId="0" fontId="157" fillId="48" borderId="0" xfId="122" applyFont="1" applyFill="1" applyAlignment="1">
      <alignment horizontal="left" vertical="top"/>
    </xf>
    <xf numFmtId="0" fontId="46" fillId="47" borderId="30" xfId="122" applyFont="1" applyFill="1" applyBorder="1" applyAlignment="1">
      <alignment horizontal="center" vertical="center" wrapText="1"/>
    </xf>
    <xf numFmtId="0" fontId="46" fillId="47" borderId="39" xfId="122" applyFont="1" applyFill="1" applyBorder="1" applyAlignment="1">
      <alignment horizontal="center" vertical="center" wrapText="1"/>
    </xf>
    <xf numFmtId="0" fontId="46" fillId="47" borderId="42" xfId="122" applyFont="1" applyFill="1" applyBorder="1" applyAlignment="1">
      <alignment horizontal="center" vertical="center" wrapText="1"/>
    </xf>
    <xf numFmtId="0" fontId="54" fillId="0" borderId="40" xfId="0" applyFont="1" applyBorder="1" applyAlignment="1">
      <alignment horizontal="center" vertical="center" wrapText="1"/>
    </xf>
    <xf numFmtId="0" fontId="46" fillId="47" borderId="29" xfId="122" applyFont="1" applyFill="1" applyBorder="1" applyAlignment="1">
      <alignment horizontal="center" vertical="center" wrapText="1"/>
    </xf>
    <xf numFmtId="0" fontId="46" fillId="47" borderId="41" xfId="122" applyFont="1" applyFill="1" applyBorder="1" applyAlignment="1">
      <alignment horizontal="center" vertical="center" wrapText="1"/>
    </xf>
    <xf numFmtId="0" fontId="46" fillId="47" borderId="31" xfId="122" applyFont="1" applyFill="1" applyBorder="1" applyAlignment="1">
      <alignment horizontal="center" vertical="center" wrapText="1"/>
    </xf>
    <xf numFmtId="0" fontId="46" fillId="47" borderId="32" xfId="122" applyFont="1" applyFill="1" applyBorder="1" applyAlignment="1">
      <alignment horizontal="center" vertical="center" wrapText="1"/>
    </xf>
    <xf numFmtId="0" fontId="46" fillId="47" borderId="58" xfId="122" applyFont="1" applyFill="1" applyBorder="1" applyAlignment="1">
      <alignment horizontal="center" vertical="center" wrapText="1"/>
    </xf>
    <xf numFmtId="0" fontId="46" fillId="47" borderId="27" xfId="122" applyFont="1" applyFill="1" applyBorder="1" applyAlignment="1">
      <alignment horizontal="center" vertical="center" wrapText="1"/>
    </xf>
    <xf numFmtId="0" fontId="46" fillId="47" borderId="114" xfId="122" applyFont="1" applyFill="1" applyBorder="1" applyAlignment="1">
      <alignment horizontal="center" vertical="center" wrapText="1"/>
    </xf>
    <xf numFmtId="0" fontId="46" fillId="47" borderId="43" xfId="122" applyFont="1" applyFill="1" applyBorder="1" applyAlignment="1">
      <alignment horizontal="center" vertical="center" wrapText="1"/>
    </xf>
    <xf numFmtId="0" fontId="46" fillId="47" borderId="44" xfId="122" applyFont="1" applyFill="1" applyBorder="1" applyAlignment="1">
      <alignment horizontal="center" vertical="center" wrapText="1"/>
    </xf>
    <xf numFmtId="0" fontId="46" fillId="47" borderId="52" xfId="122" applyFont="1" applyFill="1" applyBorder="1" applyAlignment="1">
      <alignment horizontal="center" vertical="center" wrapText="1"/>
    </xf>
    <xf numFmtId="0" fontId="46" fillId="47" borderId="51" xfId="122" applyFont="1" applyFill="1" applyBorder="1" applyAlignment="1">
      <alignment horizontal="center" vertical="center" wrapText="1"/>
    </xf>
    <xf numFmtId="0" fontId="46" fillId="47" borderId="59" xfId="122" applyFont="1" applyFill="1" applyBorder="1" applyAlignment="1">
      <alignment horizontal="center" vertical="center" wrapText="1"/>
    </xf>
    <xf numFmtId="0" fontId="46" fillId="47" borderId="63" xfId="122" applyFont="1" applyFill="1" applyBorder="1" applyAlignment="1">
      <alignment horizontal="center" vertical="center" wrapText="1"/>
    </xf>
    <xf numFmtId="0" fontId="46" fillId="0" borderId="52" xfId="122" applyFont="1" applyBorder="1" applyAlignment="1">
      <alignment horizontal="center"/>
    </xf>
    <xf numFmtId="0" fontId="46" fillId="0" borderId="51" xfId="122" applyFont="1" applyBorder="1" applyAlignment="1">
      <alignment horizontal="center"/>
    </xf>
    <xf numFmtId="0" fontId="46" fillId="0" borderId="59" xfId="122" applyFont="1" applyBorder="1" applyAlignment="1">
      <alignment horizontal="center"/>
    </xf>
    <xf numFmtId="49" fontId="46" fillId="0" borderId="62" xfId="122" applyNumberFormat="1" applyFont="1" applyBorder="1" applyAlignment="1">
      <alignment horizontal="center"/>
    </xf>
    <xf numFmtId="49" fontId="46" fillId="0" borderId="0" xfId="122" applyNumberFormat="1" applyFont="1" applyAlignment="1">
      <alignment horizontal="center"/>
    </xf>
    <xf numFmtId="49" fontId="46" fillId="0" borderId="55" xfId="122" applyNumberFormat="1" applyFont="1" applyBorder="1" applyAlignment="1">
      <alignment horizontal="center"/>
    </xf>
    <xf numFmtId="0" fontId="46" fillId="0" borderId="55" xfId="127" quotePrefix="1" applyFont="1" applyBorder="1" applyAlignment="1" applyProtection="1">
      <alignment horizontal="center"/>
      <protection locked="0"/>
    </xf>
    <xf numFmtId="0" fontId="46" fillId="47" borderId="94" xfId="122" applyFont="1" applyFill="1" applyBorder="1" applyAlignment="1">
      <alignment horizontal="center" vertical="center"/>
    </xf>
    <xf numFmtId="0" fontId="46" fillId="47" borderId="47" xfId="122" applyFont="1" applyFill="1" applyBorder="1" applyAlignment="1">
      <alignment horizontal="center" vertical="center"/>
    </xf>
    <xf numFmtId="0" fontId="46" fillId="47" borderId="48" xfId="122" applyFont="1" applyFill="1" applyBorder="1" applyAlignment="1">
      <alignment horizontal="center" vertical="center"/>
    </xf>
    <xf numFmtId="0" fontId="46" fillId="47" borderId="93" xfId="122" applyFont="1" applyFill="1" applyBorder="1" applyAlignment="1">
      <alignment horizontal="center" vertical="center" wrapText="1"/>
    </xf>
    <xf numFmtId="0" fontId="46" fillId="47" borderId="4" xfId="122" applyFont="1" applyFill="1" applyBorder="1" applyAlignment="1">
      <alignment horizontal="center" vertical="center" wrapText="1"/>
    </xf>
    <xf numFmtId="0" fontId="46" fillId="47" borderId="75" xfId="122" applyFont="1" applyFill="1" applyBorder="1" applyAlignment="1">
      <alignment horizontal="center" vertical="center" wrapText="1"/>
    </xf>
    <xf numFmtId="0" fontId="46" fillId="47" borderId="33" xfId="122" applyFont="1" applyFill="1" applyBorder="1" applyAlignment="1">
      <alignment horizontal="center" vertical="center" wrapText="1"/>
    </xf>
    <xf numFmtId="0" fontId="46" fillId="47" borderId="34" xfId="122" applyFont="1" applyFill="1" applyBorder="1" applyAlignment="1">
      <alignment horizontal="center" vertical="center" wrapText="1"/>
    </xf>
    <xf numFmtId="0" fontId="46" fillId="47" borderId="35" xfId="122" applyFont="1" applyFill="1" applyBorder="1" applyAlignment="1">
      <alignment horizontal="center" vertical="center" wrapText="1"/>
    </xf>
    <xf numFmtId="0" fontId="46" fillId="47" borderId="33" xfId="46832" applyFont="1" applyFill="1" applyBorder="1" applyAlignment="1">
      <alignment horizontal="center" vertical="center" wrapText="1"/>
    </xf>
    <xf numFmtId="0" fontId="46" fillId="47" borderId="35" xfId="46832" applyFont="1" applyFill="1" applyBorder="1" applyAlignment="1">
      <alignment horizontal="center" vertical="center" wrapText="1"/>
    </xf>
    <xf numFmtId="0" fontId="46" fillId="47" borderId="113" xfId="122" applyFont="1" applyFill="1" applyBorder="1" applyAlignment="1">
      <alignment horizontal="center" vertical="center" wrapText="1"/>
    </xf>
    <xf numFmtId="0" fontId="46" fillId="47" borderId="53" xfId="122" applyFont="1" applyFill="1" applyBorder="1" applyAlignment="1">
      <alignment horizontal="center" vertical="center" wrapText="1"/>
    </xf>
    <xf numFmtId="0" fontId="46" fillId="47" borderId="109" xfId="122" applyFont="1" applyFill="1" applyBorder="1" applyAlignment="1">
      <alignment horizontal="center" vertical="center" wrapText="1"/>
    </xf>
    <xf numFmtId="0" fontId="46" fillId="47" borderId="26" xfId="122" applyFont="1" applyFill="1" applyBorder="1" applyAlignment="1">
      <alignment horizontal="center" vertical="center" wrapText="1"/>
    </xf>
    <xf numFmtId="0" fontId="46" fillId="47" borderId="40" xfId="122" applyFont="1" applyFill="1" applyBorder="1" applyAlignment="1">
      <alignment horizontal="center" vertical="center" wrapText="1"/>
    </xf>
    <xf numFmtId="0" fontId="42" fillId="0" borderId="0" xfId="2802" applyAlignment="1">
      <alignment horizontal="left" vertical="center" wrapText="1"/>
    </xf>
    <xf numFmtId="0" fontId="42" fillId="0" borderId="0" xfId="0" applyFont="1" applyAlignment="1">
      <alignment wrapText="1"/>
    </xf>
    <xf numFmtId="0" fontId="68" fillId="0" borderId="0" xfId="0" applyFont="1" applyAlignment="1">
      <alignment wrapText="1"/>
    </xf>
    <xf numFmtId="0" fontId="45" fillId="0" borderId="0" xfId="0" applyFont="1" applyAlignment="1">
      <alignment wrapText="1"/>
    </xf>
    <xf numFmtId="0" fontId="42" fillId="48" borderId="0" xfId="0" applyFont="1" applyFill="1" applyAlignment="1">
      <alignment wrapText="1"/>
    </xf>
    <xf numFmtId="0" fontId="46" fillId="0" borderId="116" xfId="122" applyFont="1" applyBorder="1" applyAlignment="1">
      <alignment horizontal="center" wrapText="1"/>
    </xf>
    <xf numFmtId="0" fontId="46" fillId="0" borderId="42" xfId="122" applyFont="1" applyBorder="1" applyAlignment="1">
      <alignment horizontal="center"/>
    </xf>
    <xf numFmtId="0" fontId="46" fillId="48" borderId="42" xfId="122" applyFont="1" applyFill="1" applyBorder="1" applyAlignment="1">
      <alignment horizontal="center"/>
    </xf>
    <xf numFmtId="0" fontId="46" fillId="48" borderId="114" xfId="122" applyFont="1" applyFill="1" applyBorder="1" applyAlignment="1">
      <alignment horizontal="center"/>
    </xf>
    <xf numFmtId="0" fontId="46" fillId="0" borderId="62" xfId="127" applyFont="1" applyBorder="1" applyAlignment="1">
      <alignment horizontal="center" vertical="center"/>
    </xf>
    <xf numFmtId="0" fontId="46" fillId="48" borderId="0" xfId="127" applyFont="1" applyFill="1" applyAlignment="1">
      <alignment horizontal="center" vertical="center"/>
    </xf>
    <xf numFmtId="0" fontId="46" fillId="48" borderId="55" xfId="127" applyFont="1" applyFill="1" applyBorder="1" applyAlignment="1">
      <alignment horizontal="center" vertical="center"/>
    </xf>
    <xf numFmtId="0" fontId="46" fillId="0" borderId="61" xfId="127" quotePrefix="1" applyFont="1" applyBorder="1" applyAlignment="1" applyProtection="1">
      <alignment horizontal="center"/>
      <protection locked="0"/>
    </xf>
    <xf numFmtId="0" fontId="46" fillId="0" borderId="63" xfId="127" quotePrefix="1" applyFont="1" applyBorder="1" applyAlignment="1" applyProtection="1">
      <alignment horizontal="center"/>
      <protection locked="0"/>
    </xf>
    <xf numFmtId="0" fontId="46" fillId="48" borderId="63" xfId="127" quotePrefix="1" applyFont="1" applyFill="1" applyBorder="1" applyAlignment="1" applyProtection="1">
      <alignment horizontal="center"/>
      <protection locked="0"/>
    </xf>
    <xf numFmtId="0" fontId="46" fillId="48" borderId="56" xfId="127" quotePrefix="1" applyFont="1" applyFill="1" applyBorder="1" applyAlignment="1" applyProtection="1">
      <alignment horizontal="center"/>
      <protection locked="0"/>
    </xf>
    <xf numFmtId="0" fontId="87" fillId="0" borderId="0" xfId="2802" applyFont="1" applyAlignment="1">
      <alignment horizontal="left" wrapText="1"/>
    </xf>
    <xf numFmtId="0" fontId="42" fillId="0" borderId="0" xfId="2802" applyAlignment="1">
      <alignment horizontal="left" wrapText="1"/>
    </xf>
    <xf numFmtId="0" fontId="87" fillId="0" borderId="0" xfId="122" applyFont="1" applyAlignment="1">
      <alignment horizontal="left" wrapText="1"/>
    </xf>
    <xf numFmtId="0" fontId="42" fillId="48" borderId="0" xfId="2802" applyFill="1" applyAlignment="1">
      <alignment horizontal="left" wrapText="1"/>
    </xf>
    <xf numFmtId="0" fontId="160" fillId="0" borderId="0" xfId="0" applyFont="1" applyAlignment="1">
      <alignment horizontal="left" vertical="top"/>
    </xf>
    <xf numFmtId="0" fontId="160" fillId="48" borderId="0" xfId="0" applyFont="1" applyFill="1" applyAlignment="1">
      <alignment horizontal="left" vertical="top"/>
    </xf>
    <xf numFmtId="0" fontId="42" fillId="48" borderId="0" xfId="0" applyFont="1" applyFill="1" applyAlignment="1">
      <alignment horizontal="left" vertical="center" wrapText="1"/>
    </xf>
    <xf numFmtId="0" fontId="46" fillId="0" borderId="0" xfId="0" applyFont="1" applyAlignment="1">
      <alignment horizontal="center" vertical="center"/>
    </xf>
    <xf numFmtId="0" fontId="0" fillId="0" borderId="0" xfId="0" applyAlignment="1">
      <alignment horizontal="center" vertical="center"/>
    </xf>
    <xf numFmtId="0" fontId="160" fillId="0" borderId="0" xfId="0" applyFont="1" applyAlignment="1">
      <alignment horizontal="left" vertical="top" wrapText="1"/>
    </xf>
    <xf numFmtId="0" fontId="83" fillId="0" borderId="0" xfId="0" applyFont="1" applyAlignment="1">
      <alignment horizontal="left" vertical="top" wrapText="1"/>
    </xf>
    <xf numFmtId="0" fontId="83" fillId="48" borderId="0" xfId="0" applyFont="1" applyFill="1" applyAlignment="1">
      <alignment horizontal="left" vertical="top" wrapText="1"/>
    </xf>
    <xf numFmtId="0" fontId="42" fillId="0" borderId="0" xfId="0" applyFont="1" applyAlignment="1">
      <alignment horizontal="left" vertical="top" wrapText="1"/>
    </xf>
    <xf numFmtId="0" fontId="86" fillId="0" borderId="0" xfId="0" applyFont="1" applyAlignment="1">
      <alignment horizontal="left" vertical="top"/>
    </xf>
    <xf numFmtId="0" fontId="86" fillId="48" borderId="0" xfId="0" applyFont="1" applyFill="1" applyAlignment="1">
      <alignment horizontal="left" vertical="top"/>
    </xf>
    <xf numFmtId="0" fontId="42" fillId="0" borderId="0" xfId="168" applyFont="1" applyAlignment="1">
      <alignment horizontal="left" wrapText="1"/>
    </xf>
    <xf numFmtId="0" fontId="86" fillId="0" borderId="0" xfId="168" applyFont="1" applyAlignment="1">
      <alignment horizontal="left" wrapText="1"/>
    </xf>
    <xf numFmtId="0" fontId="86" fillId="48" borderId="0" xfId="168" applyFont="1" applyFill="1" applyAlignment="1">
      <alignment horizontal="left" wrapText="1"/>
    </xf>
    <xf numFmtId="0" fontId="46" fillId="47" borderId="73" xfId="0" applyFont="1" applyFill="1" applyBorder="1" applyAlignment="1">
      <alignment horizontal="center" vertical="center" wrapText="1"/>
    </xf>
    <xf numFmtId="0" fontId="46" fillId="47" borderId="28" xfId="0" applyFont="1" applyFill="1" applyBorder="1" applyAlignment="1">
      <alignment horizontal="center" vertical="center" wrapText="1"/>
    </xf>
    <xf numFmtId="0" fontId="46" fillId="47" borderId="31" xfId="0" applyFont="1" applyFill="1" applyBorder="1" applyAlignment="1">
      <alignment horizontal="center" vertical="center" wrapText="1"/>
    </xf>
    <xf numFmtId="0" fontId="46" fillId="47" borderId="30" xfId="0" applyFont="1" applyFill="1" applyBorder="1" applyAlignment="1">
      <alignment horizontal="center" vertical="center" wrapText="1"/>
    </xf>
    <xf numFmtId="0" fontId="46" fillId="47" borderId="96" xfId="0" applyFont="1" applyFill="1" applyBorder="1" applyAlignment="1">
      <alignment horizontal="center" vertical="center" wrapText="1"/>
    </xf>
    <xf numFmtId="0" fontId="46" fillId="47" borderId="29" xfId="0" applyFont="1" applyFill="1" applyBorder="1" applyAlignment="1">
      <alignment horizontal="center" vertical="center" wrapText="1"/>
    </xf>
    <xf numFmtId="0" fontId="46" fillId="47" borderId="108" xfId="0" applyFont="1" applyFill="1" applyBorder="1" applyAlignment="1">
      <alignment horizontal="center" vertical="center" wrapText="1"/>
    </xf>
    <xf numFmtId="0" fontId="42" fillId="0" borderId="0" xfId="0" applyFont="1" applyAlignment="1">
      <alignment vertical="center"/>
    </xf>
    <xf numFmtId="0" fontId="0" fillId="0" borderId="0" xfId="0" applyAlignment="1">
      <alignment vertical="center"/>
    </xf>
    <xf numFmtId="0" fontId="0" fillId="48" borderId="0" xfId="0" applyFill="1" applyAlignment="1">
      <alignment vertical="center"/>
    </xf>
    <xf numFmtId="0" fontId="0" fillId="0" borderId="0" xfId="0" applyAlignment="1">
      <alignment vertical="center" wrapText="1"/>
    </xf>
    <xf numFmtId="0" fontId="0" fillId="48" borderId="0" xfId="0" applyFill="1" applyAlignment="1">
      <alignment vertical="center" wrapText="1"/>
    </xf>
    <xf numFmtId="0" fontId="42" fillId="0" borderId="0" xfId="122" applyAlignment="1">
      <alignment vertical="center"/>
    </xf>
    <xf numFmtId="0" fontId="42" fillId="48" borderId="0" xfId="122" applyFill="1" applyAlignment="1">
      <alignment vertical="center"/>
    </xf>
    <xf numFmtId="0" fontId="86" fillId="0" borderId="0" xfId="46835" applyFont="1" applyAlignment="1">
      <alignment vertical="center" wrapText="1"/>
    </xf>
    <xf numFmtId="0" fontId="86" fillId="0" borderId="0" xfId="0" applyFont="1" applyAlignment="1">
      <alignment horizontal="left" vertical="center" wrapText="1"/>
    </xf>
    <xf numFmtId="0" fontId="46" fillId="0" borderId="64" xfId="0" applyFont="1" applyBorder="1" applyAlignment="1">
      <alignment horizontal="center"/>
    </xf>
    <xf numFmtId="0" fontId="0" fillId="0" borderId="0" xfId="0" applyAlignment="1"/>
    <xf numFmtId="0" fontId="45" fillId="47" borderId="116" xfId="46736" applyFont="1" applyFill="1" applyBorder="1" applyAlignment="1">
      <alignment horizontal="center" vertical="center" wrapText="1"/>
    </xf>
    <xf numFmtId="0" fontId="45" fillId="47" borderId="119" xfId="46736" applyFont="1" applyFill="1" applyBorder="1" applyAlignment="1">
      <alignment horizontal="center" vertical="center" wrapText="1"/>
    </xf>
    <xf numFmtId="0" fontId="45" fillId="47" borderId="36" xfId="46736" applyFont="1" applyFill="1" applyBorder="1" applyAlignment="1">
      <alignment horizontal="center" vertical="center" wrapText="1"/>
    </xf>
    <xf numFmtId="0" fontId="45" fillId="47" borderId="117" xfId="46736" applyFont="1" applyFill="1" applyBorder="1" applyAlignment="1">
      <alignment horizontal="center" vertical="center" wrapText="1"/>
    </xf>
    <xf numFmtId="0" fontId="45" fillId="47" borderId="51" xfId="46736" applyFont="1" applyFill="1" applyBorder="1" applyAlignment="1">
      <alignment horizontal="center" vertical="center" wrapText="1"/>
    </xf>
    <xf numFmtId="0" fontId="45" fillId="47" borderId="113" xfId="46736" applyFont="1" applyFill="1" applyBorder="1" applyAlignment="1">
      <alignment horizontal="center" vertical="center" wrapText="1"/>
    </xf>
    <xf numFmtId="0" fontId="42" fillId="0" borderId="59" xfId="46736" applyBorder="1" applyAlignment="1"/>
    <xf numFmtId="0" fontId="42" fillId="0" borderId="23" xfId="46736" applyBorder="1" applyAlignment="1"/>
    <xf numFmtId="0" fontId="42" fillId="0" borderId="57" xfId="46736" applyBorder="1" applyAlignment="1"/>
    <xf numFmtId="0" fontId="45" fillId="47" borderId="23" xfId="46736" applyFont="1" applyFill="1" applyBorder="1" applyAlignment="1">
      <alignment horizontal="center" vertical="center" wrapText="1"/>
    </xf>
    <xf numFmtId="0" fontId="45" fillId="47" borderId="25" xfId="46736" applyFont="1" applyFill="1" applyBorder="1" applyAlignment="1">
      <alignment horizontal="center" vertical="center" wrapText="1"/>
    </xf>
    <xf numFmtId="0" fontId="45" fillId="47" borderId="107" xfId="46736" applyFont="1" applyFill="1" applyBorder="1" applyAlignment="1">
      <alignment horizontal="center" vertical="center" wrapText="1"/>
    </xf>
    <xf numFmtId="0" fontId="42" fillId="0" borderId="0" xfId="0" applyFont="1" applyAlignment="1">
      <alignment horizontal="left"/>
    </xf>
    <xf numFmtId="0" fontId="42" fillId="48" borderId="0" xfId="0" applyFont="1" applyFill="1" applyAlignment="1">
      <alignment horizontal="left"/>
    </xf>
    <xf numFmtId="0" fontId="83" fillId="0" borderId="0" xfId="0" applyFont="1" applyAlignment="1">
      <alignment horizontal="left" vertical="center" wrapText="1"/>
    </xf>
    <xf numFmtId="0" fontId="46" fillId="0" borderId="25" xfId="127" quotePrefix="1" applyFont="1" applyBorder="1" applyAlignment="1" applyProtection="1">
      <alignment horizontal="center"/>
      <protection locked="0"/>
    </xf>
    <xf numFmtId="0" fontId="45" fillId="47" borderId="19" xfId="0" applyFont="1" applyFill="1" applyBorder="1" applyAlignment="1">
      <alignment horizontal="center" vertical="center"/>
    </xf>
    <xf numFmtId="0" fontId="45" fillId="47" borderId="18" xfId="0" applyFont="1" applyFill="1" applyBorder="1" applyAlignment="1">
      <alignment horizontal="center" vertical="center"/>
    </xf>
    <xf numFmtId="0" fontId="42" fillId="0" borderId="0" xfId="0" quotePrefix="1" applyFont="1" applyAlignment="1"/>
    <xf numFmtId="0" fontId="42" fillId="0" borderId="0" xfId="0" quotePrefix="1" applyFont="1" applyAlignment="1">
      <alignment horizontal="left" vertical="center" wrapText="1"/>
    </xf>
    <xf numFmtId="0" fontId="128" fillId="114" borderId="20" xfId="46838" applyFont="1" applyFill="1" applyBorder="1" applyAlignment="1">
      <alignment horizontal="center" vertical="center" wrapText="1"/>
    </xf>
    <xf numFmtId="0" fontId="128" fillId="114" borderId="21" xfId="46838" applyFont="1" applyFill="1" applyBorder="1" applyAlignment="1">
      <alignment horizontal="center" vertical="center" wrapText="1"/>
    </xf>
    <xf numFmtId="0" fontId="169" fillId="48" borderId="0" xfId="46838" applyFont="1" applyFill="1" applyAlignment="1">
      <alignment horizontal="left" vertical="center" wrapText="1"/>
    </xf>
    <xf numFmtId="0" fontId="0" fillId="0" borderId="0" xfId="0" applyAlignment="1">
      <alignment horizontal="left" vertical="top" wrapText="1"/>
    </xf>
    <xf numFmtId="0" fontId="128" fillId="109" borderId="19" xfId="46838" applyFont="1" applyFill="1" applyBorder="1" applyAlignment="1">
      <alignment horizontal="center" vertical="center" wrapText="1"/>
    </xf>
    <xf numFmtId="0" fontId="128" fillId="109" borderId="18" xfId="46838" applyFont="1" applyFill="1" applyBorder="1" applyAlignment="1">
      <alignment horizontal="center" vertical="center" wrapText="1"/>
    </xf>
    <xf numFmtId="0" fontId="128" fillId="114" borderId="19" xfId="46838" applyFont="1" applyFill="1" applyBorder="1" applyAlignment="1">
      <alignment horizontal="center" vertical="center" wrapText="1"/>
    </xf>
    <xf numFmtId="0" fontId="128" fillId="114" borderId="18" xfId="46838" applyFont="1" applyFill="1" applyBorder="1" applyAlignment="1">
      <alignment horizontal="center" vertical="center" wrapText="1"/>
    </xf>
    <xf numFmtId="0" fontId="166" fillId="111" borderId="25" xfId="0" applyFont="1" applyFill="1" applyBorder="1" applyAlignment="1">
      <alignment horizontal="left" vertical="center"/>
    </xf>
    <xf numFmtId="0" fontId="167" fillId="112" borderId="22" xfId="46837" applyFont="1" applyFill="1" applyBorder="1" applyAlignment="1">
      <alignment horizontal="center" vertical="center" wrapText="1"/>
    </xf>
    <xf numFmtId="0" fontId="167" fillId="112" borderId="46" xfId="46837" applyFont="1" applyFill="1" applyBorder="1" applyAlignment="1">
      <alignment horizontal="center" vertical="center" wrapText="1"/>
    </xf>
    <xf numFmtId="0" fontId="167" fillId="112" borderId="45" xfId="46837" applyFont="1" applyFill="1" applyBorder="1" applyAlignment="1">
      <alignment horizontal="center" vertical="center" wrapText="1"/>
    </xf>
    <xf numFmtId="0" fontId="167" fillId="112" borderId="64" xfId="46837" applyFont="1" applyFill="1" applyBorder="1" applyAlignment="1">
      <alignment horizontal="center" vertical="center" wrapText="1"/>
    </xf>
    <xf numFmtId="0" fontId="167" fillId="112" borderId="0" xfId="46837" applyFont="1" applyFill="1" applyAlignment="1">
      <alignment horizontal="center" vertical="center" wrapText="1"/>
    </xf>
    <xf numFmtId="0" fontId="167" fillId="112" borderId="53" xfId="46837" applyFont="1" applyFill="1" applyBorder="1" applyAlignment="1">
      <alignment horizontal="center" vertical="center" wrapText="1"/>
    </xf>
    <xf numFmtId="0" fontId="167" fillId="112" borderId="23" xfId="46837" applyFont="1" applyFill="1" applyBorder="1" applyAlignment="1">
      <alignment horizontal="center" vertical="center" wrapText="1"/>
    </xf>
    <xf numFmtId="0" fontId="167" fillId="112" borderId="25" xfId="46837" applyFont="1" applyFill="1" applyBorder="1" applyAlignment="1">
      <alignment horizontal="center" vertical="center" wrapText="1"/>
    </xf>
    <xf numFmtId="0" fontId="167" fillId="112" borderId="107" xfId="46837" applyFont="1" applyFill="1" applyBorder="1" applyAlignment="1">
      <alignment horizontal="center" vertical="center" wrapText="1"/>
    </xf>
    <xf numFmtId="14" fontId="128" fillId="113" borderId="19" xfId="0" applyNumberFormat="1" applyFont="1" applyFill="1" applyBorder="1" applyAlignment="1">
      <alignment horizontal="center" vertical="center" wrapText="1"/>
    </xf>
    <xf numFmtId="14" fontId="128" fillId="113" borderId="26" xfId="0" applyNumberFormat="1" applyFont="1" applyFill="1" applyBorder="1" applyAlignment="1">
      <alignment horizontal="center" vertical="center" wrapText="1"/>
    </xf>
    <xf numFmtId="14" fontId="128" fillId="113" borderId="18" xfId="0" applyNumberFormat="1" applyFont="1" applyFill="1" applyBorder="1" applyAlignment="1">
      <alignment horizontal="center" vertical="center" wrapText="1"/>
    </xf>
    <xf numFmtId="0" fontId="128" fillId="113" borderId="19" xfId="46838" applyFont="1" applyFill="1" applyBorder="1" applyAlignment="1">
      <alignment horizontal="center" vertical="center" wrapText="1"/>
    </xf>
    <xf numFmtId="0" fontId="128" fillId="113" borderId="26" xfId="46838" applyFont="1" applyFill="1" applyBorder="1" applyAlignment="1">
      <alignment horizontal="center" vertical="center" wrapText="1"/>
    </xf>
    <xf numFmtId="0" fontId="128" fillId="113" borderId="18" xfId="46838" applyFont="1" applyFill="1" applyBorder="1" applyAlignment="1">
      <alignment horizontal="center" vertical="center" wrapText="1"/>
    </xf>
    <xf numFmtId="0" fontId="128" fillId="109" borderId="20" xfId="0" applyFont="1" applyFill="1" applyBorder="1" applyAlignment="1">
      <alignment horizontal="center" vertical="center" wrapText="1"/>
    </xf>
    <xf numFmtId="0" fontId="128" fillId="109" borderId="21" xfId="0" applyFont="1" applyFill="1" applyBorder="1" applyAlignment="1">
      <alignment horizontal="center" vertical="center" wrapText="1"/>
    </xf>
    <xf numFmtId="0" fontId="128" fillId="109" borderId="5" xfId="0" applyFont="1" applyFill="1" applyBorder="1" applyAlignment="1">
      <alignment horizontal="center" vertical="center" wrapText="1"/>
    </xf>
    <xf numFmtId="0" fontId="128" fillId="114" borderId="20" xfId="0" applyFont="1" applyFill="1" applyBorder="1" applyAlignment="1">
      <alignment horizontal="center" vertical="center" wrapText="1"/>
    </xf>
    <xf numFmtId="0" fontId="128" fillId="114" borderId="5" xfId="0" applyFont="1" applyFill="1" applyBorder="1" applyAlignment="1">
      <alignment horizontal="center" vertical="center" wrapText="1"/>
    </xf>
    <xf numFmtId="0" fontId="128" fillId="114" borderId="21" xfId="0" applyFont="1" applyFill="1" applyBorder="1" applyAlignment="1">
      <alignment horizontal="center" vertical="center" wrapText="1"/>
    </xf>
    <xf numFmtId="0" fontId="128" fillId="114" borderId="26" xfId="46838" applyFont="1" applyFill="1" applyBorder="1" applyAlignment="1">
      <alignment horizontal="center" vertical="center" wrapText="1"/>
    </xf>
    <xf numFmtId="0" fontId="86" fillId="0" borderId="0" xfId="168" applyFont="1" applyAlignment="1">
      <alignmen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169" fillId="0" borderId="0" xfId="0" applyFont="1" applyAlignment="1">
      <alignment horizontal="left" vertical="center" wrapText="1"/>
    </xf>
    <xf numFmtId="0" fontId="158" fillId="0" borderId="20" xfId="0" applyFont="1" applyBorder="1" applyAlignment="1">
      <alignment horizontal="center" vertical="center" wrapText="1"/>
    </xf>
    <xf numFmtId="0" fontId="158" fillId="0" borderId="5" xfId="0" applyFont="1" applyBorder="1" applyAlignment="1">
      <alignment horizontal="center" vertical="center" wrapText="1"/>
    </xf>
    <xf numFmtId="0" fontId="158" fillId="0" borderId="21" xfId="0" applyFont="1" applyBorder="1" applyAlignment="1">
      <alignment horizontal="center" vertical="center" wrapText="1"/>
    </xf>
    <xf numFmtId="0" fontId="170" fillId="112" borderId="19" xfId="0" applyFont="1" applyFill="1" applyBorder="1" applyAlignment="1">
      <alignment horizontal="center" vertical="center" wrapText="1"/>
    </xf>
    <xf numFmtId="0" fontId="170" fillId="112" borderId="18" xfId="0" applyFont="1" applyFill="1" applyBorder="1" applyAlignment="1">
      <alignment horizontal="center" vertical="center" wrapText="1"/>
    </xf>
    <xf numFmtId="0" fontId="170" fillId="112" borderId="26" xfId="0" applyFont="1" applyFill="1" applyBorder="1" applyAlignment="1">
      <alignment horizontal="center" vertical="center" wrapText="1"/>
    </xf>
    <xf numFmtId="0" fontId="170" fillId="112" borderId="20" xfId="0" applyFont="1" applyFill="1" applyBorder="1" applyAlignment="1">
      <alignment horizontal="center" vertical="center" wrapText="1"/>
    </xf>
    <xf numFmtId="0" fontId="170" fillId="112" borderId="5" xfId="0" applyFont="1" applyFill="1" applyBorder="1" applyAlignment="1">
      <alignment horizontal="center" vertical="center" wrapText="1"/>
    </xf>
    <xf numFmtId="0" fontId="170" fillId="112" borderId="21" xfId="0" applyFont="1" applyFill="1" applyBorder="1" applyAlignment="1">
      <alignment horizontal="center" vertical="center" wrapText="1"/>
    </xf>
  </cellXfs>
  <cellStyles count="46885">
    <cellStyle name="20% - Accent1 2" xfId="1" xr:uid="{00000000-0005-0000-0000-000000000000}"/>
    <cellStyle name="20% - Accent1 2 2" xfId="566" xr:uid="{00000000-0005-0000-0000-000001000000}"/>
    <cellStyle name="20% - Accent1 2 2 2" xfId="46629"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09" xr:uid="{00000000-0005-0000-0000-000009000000}"/>
    <cellStyle name="20% - Accent1 3" xfId="31328" xr:uid="{00000000-0005-0000-0000-00000A000000}"/>
    <cellStyle name="20% - Accent1 3 2" xfId="46653" xr:uid="{00000000-0005-0000-0000-00000B000000}"/>
    <cellStyle name="20% - Accent1 4" xfId="46712" xr:uid="{00000000-0005-0000-0000-00000C000000}"/>
    <cellStyle name="20% - Accent2 2" xfId="2" xr:uid="{00000000-0005-0000-0000-00000D000000}"/>
    <cellStyle name="20% - Accent2 2 2" xfId="572" xr:uid="{00000000-0005-0000-0000-00000E000000}"/>
    <cellStyle name="20% - Accent2 2 2 2" xfId="46591"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0" xr:uid="{00000000-0005-0000-0000-000016000000}"/>
    <cellStyle name="20% - Accent2 3" xfId="31329" xr:uid="{00000000-0005-0000-0000-000017000000}"/>
    <cellStyle name="20% - Accent2 3 2" xfId="46650" xr:uid="{00000000-0005-0000-0000-000018000000}"/>
    <cellStyle name="20% - Accent2 4" xfId="46711" xr:uid="{00000000-0005-0000-0000-000019000000}"/>
    <cellStyle name="20% - Accent3 2" xfId="3" xr:uid="{00000000-0005-0000-0000-00001A000000}"/>
    <cellStyle name="20% - Accent3 2 2" xfId="578" xr:uid="{00000000-0005-0000-0000-00001B000000}"/>
    <cellStyle name="20% - Accent3 2 2 2" xfId="46621"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69" xr:uid="{00000000-0005-0000-0000-000023000000}"/>
    <cellStyle name="20% - Accent3 3" xfId="31330" xr:uid="{00000000-0005-0000-0000-000024000000}"/>
    <cellStyle name="20% - Accent3 3 2" xfId="46721" xr:uid="{00000000-0005-0000-0000-000025000000}"/>
    <cellStyle name="20% - Accent3 4" xfId="46710" xr:uid="{00000000-0005-0000-0000-000026000000}"/>
    <cellStyle name="20% - Accent4 2" xfId="4" xr:uid="{00000000-0005-0000-0000-000027000000}"/>
    <cellStyle name="20% - Accent4 2 2" xfId="584" xr:uid="{00000000-0005-0000-0000-000028000000}"/>
    <cellStyle name="20% - Accent4 2 2 2" xfId="46606"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8" xr:uid="{00000000-0005-0000-0000-000030000000}"/>
    <cellStyle name="20% - Accent4 3" xfId="31331" xr:uid="{00000000-0005-0000-0000-000031000000}"/>
    <cellStyle name="20% - Accent4 3 2" xfId="46729" xr:uid="{00000000-0005-0000-0000-000032000000}"/>
    <cellStyle name="20% - Accent4 4" xfId="46709" xr:uid="{00000000-0005-0000-0000-000033000000}"/>
    <cellStyle name="20% - Accent5 2" xfId="5" xr:uid="{00000000-0005-0000-0000-000034000000}"/>
    <cellStyle name="20% - Accent5 2 2" xfId="370" xr:uid="{00000000-0005-0000-0000-000035000000}"/>
    <cellStyle name="20% - Accent5 2 2 2" xfId="46601" xr:uid="{00000000-0005-0000-0000-000036000000}"/>
    <cellStyle name="20% - Accent5 2 3" xfId="31467" xr:uid="{00000000-0005-0000-0000-000037000000}"/>
    <cellStyle name="20% - Accent5 3" xfId="31332" xr:uid="{00000000-0005-0000-0000-000038000000}"/>
    <cellStyle name="20% - Accent5 3 2" xfId="46716" xr:uid="{00000000-0005-0000-0000-000039000000}"/>
    <cellStyle name="20% - Accent5 4" xfId="46708" xr:uid="{00000000-0005-0000-0000-00003A000000}"/>
    <cellStyle name="20% - Accent6 2" xfId="6" xr:uid="{00000000-0005-0000-0000-00003B000000}"/>
    <cellStyle name="20% - Accent6 2 2" xfId="590" xr:uid="{00000000-0005-0000-0000-00003C000000}"/>
    <cellStyle name="20% - Accent6 2 2 2" xfId="46600"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5" xr:uid="{00000000-0005-0000-0000-000044000000}"/>
    <cellStyle name="20% - Accent6 3" xfId="31333" xr:uid="{00000000-0005-0000-0000-000045000000}"/>
    <cellStyle name="20% - Accent6 3 2" xfId="46648" xr:uid="{00000000-0005-0000-0000-000046000000}"/>
    <cellStyle name="20% - Accent6 4" xfId="46707" xr:uid="{00000000-0005-0000-0000-000047000000}"/>
    <cellStyle name="40% - Accent1 2" xfId="7" xr:uid="{00000000-0005-0000-0000-000048000000}"/>
    <cellStyle name="40% - Accent1 2 2" xfId="596" xr:uid="{00000000-0005-0000-0000-000049000000}"/>
    <cellStyle name="40% - Accent1 2 2 2" xfId="46641"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3" xr:uid="{00000000-0005-0000-0000-000051000000}"/>
    <cellStyle name="40% - Accent1 3" xfId="31334" xr:uid="{00000000-0005-0000-0000-000052000000}"/>
    <cellStyle name="40% - Accent1 3 2" xfId="46652" xr:uid="{00000000-0005-0000-0000-000053000000}"/>
    <cellStyle name="40% - Accent1 4" xfId="46706" xr:uid="{00000000-0005-0000-0000-000054000000}"/>
    <cellStyle name="40% - Accent2 2" xfId="8" xr:uid="{00000000-0005-0000-0000-000055000000}"/>
    <cellStyle name="40% - Accent2 2 2" xfId="373" xr:uid="{00000000-0005-0000-0000-000056000000}"/>
    <cellStyle name="40% - Accent2 2 2 2" xfId="46605" xr:uid="{00000000-0005-0000-0000-000057000000}"/>
    <cellStyle name="40% - Accent2 2 3" xfId="31489" xr:uid="{00000000-0005-0000-0000-000058000000}"/>
    <cellStyle name="40% - Accent2 3" xfId="31335" xr:uid="{00000000-0005-0000-0000-000059000000}"/>
    <cellStyle name="40% - Accent2 3 2" xfId="46731" xr:uid="{00000000-0005-0000-0000-00005A000000}"/>
    <cellStyle name="40% - Accent2 4" xfId="46705" xr:uid="{00000000-0005-0000-0000-00005B000000}"/>
    <cellStyle name="40% - Accent3 2" xfId="9" xr:uid="{00000000-0005-0000-0000-00005C000000}"/>
    <cellStyle name="40% - Accent3 2 2" xfId="602" xr:uid="{00000000-0005-0000-0000-00005D000000}"/>
    <cellStyle name="40% - Accent3 2 2 2" xfId="46638"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6" xr:uid="{00000000-0005-0000-0000-000065000000}"/>
    <cellStyle name="40% - Accent3 3" xfId="31336" xr:uid="{00000000-0005-0000-0000-000066000000}"/>
    <cellStyle name="40% - Accent3 3 2" xfId="46730" xr:uid="{00000000-0005-0000-0000-000067000000}"/>
    <cellStyle name="40% - Accent3 4" xfId="46704" xr:uid="{00000000-0005-0000-0000-000068000000}"/>
    <cellStyle name="40% - Accent4 2" xfId="10" xr:uid="{00000000-0005-0000-0000-000069000000}"/>
    <cellStyle name="40% - Accent4 2 2" xfId="608" xr:uid="{00000000-0005-0000-0000-00006A000000}"/>
    <cellStyle name="40% - Accent4 2 2 2" xfId="46642"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7" xr:uid="{00000000-0005-0000-0000-000072000000}"/>
    <cellStyle name="40% - Accent4 3" xfId="31337" xr:uid="{00000000-0005-0000-0000-000073000000}"/>
    <cellStyle name="40% - Accent4 3 2" xfId="46714" xr:uid="{00000000-0005-0000-0000-000074000000}"/>
    <cellStyle name="40% - Accent4 4" xfId="46703" xr:uid="{00000000-0005-0000-0000-000075000000}"/>
    <cellStyle name="40% - Accent5 2" xfId="11" xr:uid="{00000000-0005-0000-0000-000076000000}"/>
    <cellStyle name="40% - Accent5 2 2" xfId="376" xr:uid="{00000000-0005-0000-0000-000077000000}"/>
    <cellStyle name="40% - Accent5 2 2 2" xfId="46596" xr:uid="{00000000-0005-0000-0000-000078000000}"/>
    <cellStyle name="40% - Accent5 2 3" xfId="31488" xr:uid="{00000000-0005-0000-0000-000079000000}"/>
    <cellStyle name="40% - Accent5 3" xfId="31338" xr:uid="{00000000-0005-0000-0000-00007A000000}"/>
    <cellStyle name="40% - Accent5 3 2" xfId="46713" xr:uid="{00000000-0005-0000-0000-00007B000000}"/>
    <cellStyle name="40% - Accent5 4" xfId="46702" xr:uid="{00000000-0005-0000-0000-00007C000000}"/>
    <cellStyle name="40% - Accent6 2" xfId="12" xr:uid="{00000000-0005-0000-0000-00007D000000}"/>
    <cellStyle name="40% - Accent6 2 2" xfId="614" xr:uid="{00000000-0005-0000-0000-00007E000000}"/>
    <cellStyle name="40% - Accent6 2 2 2" xfId="46613"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5" xr:uid="{00000000-0005-0000-0000-000086000000}"/>
    <cellStyle name="40% - Accent6 3" xfId="31339" xr:uid="{00000000-0005-0000-0000-000087000000}"/>
    <cellStyle name="40% - Accent6 3 2" xfId="46647" xr:uid="{00000000-0005-0000-0000-000088000000}"/>
    <cellStyle name="40% - Accent6 4" xfId="46701" xr:uid="{00000000-0005-0000-0000-000089000000}"/>
    <cellStyle name="60% - Accent1 2" xfId="13" xr:uid="{00000000-0005-0000-0000-00008A000000}"/>
    <cellStyle name="60% - Accent1 2 2" xfId="620" xr:uid="{00000000-0005-0000-0000-00008B000000}"/>
    <cellStyle name="60% - Accent1 2 2 2" xfId="46643"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4" xr:uid="{00000000-0005-0000-0000-000093000000}"/>
    <cellStyle name="60% - Accent1 3" xfId="31340" xr:uid="{00000000-0005-0000-0000-000094000000}"/>
    <cellStyle name="60% - Accent1 3 2" xfId="46700" xr:uid="{00000000-0005-0000-0000-000095000000}"/>
    <cellStyle name="60% - Accent2 2" xfId="14" xr:uid="{00000000-0005-0000-0000-000096000000}"/>
    <cellStyle name="60% - Accent2 2 2" xfId="379" xr:uid="{00000000-0005-0000-0000-000097000000}"/>
    <cellStyle name="60% - Accent2 2 2 2" xfId="46609" xr:uid="{00000000-0005-0000-0000-000098000000}"/>
    <cellStyle name="60% - Accent2 2 3" xfId="31408" xr:uid="{00000000-0005-0000-0000-000099000000}"/>
    <cellStyle name="60% - Accent2 3" xfId="31341" xr:uid="{00000000-0005-0000-0000-00009A000000}"/>
    <cellStyle name="60% - Accent2 3 2" xfId="46727" xr:uid="{00000000-0005-0000-0000-00009B000000}"/>
    <cellStyle name="60% - Accent3 2" xfId="15" xr:uid="{00000000-0005-0000-0000-00009C000000}"/>
    <cellStyle name="60% - Accent3 2 2" xfId="626" xr:uid="{00000000-0005-0000-0000-00009D000000}"/>
    <cellStyle name="60% - Accent3 2 2 2" xfId="46608"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4" xr:uid="{00000000-0005-0000-0000-0000A5000000}"/>
    <cellStyle name="60% - Accent3 3" xfId="31342" xr:uid="{00000000-0005-0000-0000-0000A6000000}"/>
    <cellStyle name="60% - Accent3 3 2" xfId="46699" xr:uid="{00000000-0005-0000-0000-0000A7000000}"/>
    <cellStyle name="60% - Accent4 2" xfId="16" xr:uid="{00000000-0005-0000-0000-0000A8000000}"/>
    <cellStyle name="60% - Accent4 2 2" xfId="632" xr:uid="{00000000-0005-0000-0000-0000A9000000}"/>
    <cellStyle name="60% - Accent4 2 2 2" xfId="46630"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7" xr:uid="{00000000-0005-0000-0000-0000B1000000}"/>
    <cellStyle name="60% - Accent4 3" xfId="31343" xr:uid="{00000000-0005-0000-0000-0000B2000000}"/>
    <cellStyle name="60% - Accent4 3 2" xfId="46698" xr:uid="{00000000-0005-0000-0000-0000B3000000}"/>
    <cellStyle name="60% - Accent5 2" xfId="17" xr:uid="{00000000-0005-0000-0000-0000B4000000}"/>
    <cellStyle name="60% - Accent5 2 2" xfId="382" xr:uid="{00000000-0005-0000-0000-0000B5000000}"/>
    <cellStyle name="60% - Accent5 2 2 2" xfId="46612" xr:uid="{00000000-0005-0000-0000-0000B6000000}"/>
    <cellStyle name="60% - Accent5 2 3" xfId="31462" xr:uid="{00000000-0005-0000-0000-0000B7000000}"/>
    <cellStyle name="60% - Accent5 3" xfId="31344" xr:uid="{00000000-0005-0000-0000-0000B8000000}"/>
    <cellStyle name="60% - Accent5 3 2" xfId="46697" xr:uid="{00000000-0005-0000-0000-0000B9000000}"/>
    <cellStyle name="60% - Accent6 2" xfId="18" xr:uid="{00000000-0005-0000-0000-0000BA000000}"/>
    <cellStyle name="60% - Accent6 2 2" xfId="638" xr:uid="{00000000-0005-0000-0000-0000BB000000}"/>
    <cellStyle name="60% - Accent6 2 2 2" xfId="46599"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1" xr:uid="{00000000-0005-0000-0000-0000C3000000}"/>
    <cellStyle name="60% - Accent6 3" xfId="31345" xr:uid="{00000000-0005-0000-0000-0000C4000000}"/>
    <cellStyle name="60% - Accent6 3 2" xfId="46715" xr:uid="{00000000-0005-0000-0000-0000C5000000}"/>
    <cellStyle name="Accent1 - 20%" xfId="46695" xr:uid="{00000000-0005-0000-0000-0000C6000000}"/>
    <cellStyle name="Accent1 - 40%" xfId="46694" xr:uid="{00000000-0005-0000-0000-0000C7000000}"/>
    <cellStyle name="Accent1 - 60%" xfId="46693" xr:uid="{00000000-0005-0000-0000-0000C8000000}"/>
    <cellStyle name="Accent1 2" xfId="19" xr:uid="{00000000-0005-0000-0000-0000C9000000}"/>
    <cellStyle name="Accent1 2 2" xfId="644" xr:uid="{00000000-0005-0000-0000-0000CA000000}"/>
    <cellStyle name="Accent1 2 2 2" xfId="46623"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0" xr:uid="{00000000-0005-0000-0000-0000D2000000}"/>
    <cellStyle name="Accent1 3" xfId="31346" xr:uid="{00000000-0005-0000-0000-0000D3000000}"/>
    <cellStyle name="Accent1 3 2" xfId="46723" xr:uid="{00000000-0005-0000-0000-0000D4000000}"/>
    <cellStyle name="Accent1 4" xfId="46696" xr:uid="{00000000-0005-0000-0000-0000D5000000}"/>
    <cellStyle name="Accent2 - 20%" xfId="46691" xr:uid="{00000000-0005-0000-0000-0000D6000000}"/>
    <cellStyle name="Accent2 - 40%" xfId="46690" xr:uid="{00000000-0005-0000-0000-0000D7000000}"/>
    <cellStyle name="Accent2 - 60%" xfId="46726" xr:uid="{00000000-0005-0000-0000-0000D8000000}"/>
    <cellStyle name="Accent2 2" xfId="20" xr:uid="{00000000-0005-0000-0000-0000D9000000}"/>
    <cellStyle name="Accent2 2 2" xfId="385" xr:uid="{00000000-0005-0000-0000-0000DA000000}"/>
    <cellStyle name="Accent2 2 2 2" xfId="46616" xr:uid="{00000000-0005-0000-0000-0000DB000000}"/>
    <cellStyle name="Accent2 2 3" xfId="31459" xr:uid="{00000000-0005-0000-0000-0000DC000000}"/>
    <cellStyle name="Accent2 3" xfId="31347" xr:uid="{00000000-0005-0000-0000-0000DD000000}"/>
    <cellStyle name="Accent2 3 2" xfId="46651" xr:uid="{00000000-0005-0000-0000-0000DE000000}"/>
    <cellStyle name="Accent2 4" xfId="46692" xr:uid="{00000000-0005-0000-0000-0000DF000000}"/>
    <cellStyle name="Accent3 - 20%" xfId="46688" xr:uid="{00000000-0005-0000-0000-0000E0000000}"/>
    <cellStyle name="Accent3 - 40%" xfId="46687" xr:uid="{00000000-0005-0000-0000-0000E1000000}"/>
    <cellStyle name="Accent3 - 60%" xfId="46686" xr:uid="{00000000-0005-0000-0000-0000E2000000}"/>
    <cellStyle name="Accent3 2" xfId="21" xr:uid="{00000000-0005-0000-0000-0000E3000000}"/>
    <cellStyle name="Accent3 2 2" xfId="386" xr:uid="{00000000-0005-0000-0000-0000E4000000}"/>
    <cellStyle name="Accent3 2 2 2" xfId="46644" xr:uid="{00000000-0005-0000-0000-0000E5000000}"/>
    <cellStyle name="Accent3 2 3" xfId="31458" xr:uid="{00000000-0005-0000-0000-0000E6000000}"/>
    <cellStyle name="Accent3 3" xfId="31348" xr:uid="{00000000-0005-0000-0000-0000E7000000}"/>
    <cellStyle name="Accent3 3 2" xfId="46649" xr:uid="{00000000-0005-0000-0000-0000E8000000}"/>
    <cellStyle name="Accent3 4" xfId="46689" xr:uid="{00000000-0005-0000-0000-0000E9000000}"/>
    <cellStyle name="Accent4 - 20%" xfId="46684" xr:uid="{00000000-0005-0000-0000-0000EA000000}"/>
    <cellStyle name="Accent4 - 40%" xfId="46683" xr:uid="{00000000-0005-0000-0000-0000EB000000}"/>
    <cellStyle name="Accent4 - 60%" xfId="46682" xr:uid="{00000000-0005-0000-0000-0000EC000000}"/>
    <cellStyle name="Accent4 2" xfId="22" xr:uid="{00000000-0005-0000-0000-0000ED000000}"/>
    <cellStyle name="Accent4 2 2" xfId="650" xr:uid="{00000000-0005-0000-0000-0000EE000000}"/>
    <cellStyle name="Accent4 2 2 2" xfId="46615"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7" xr:uid="{00000000-0005-0000-0000-0000F6000000}"/>
    <cellStyle name="Accent4 3" xfId="31349" xr:uid="{00000000-0005-0000-0000-0000F7000000}"/>
    <cellStyle name="Accent4 3 2" xfId="46718" xr:uid="{00000000-0005-0000-0000-0000F8000000}"/>
    <cellStyle name="Accent4 4" xfId="46685" xr:uid="{00000000-0005-0000-0000-0000F9000000}"/>
    <cellStyle name="Accent5 - 20%" xfId="46680" xr:uid="{00000000-0005-0000-0000-0000FA000000}"/>
    <cellStyle name="Accent5 - 40%" xfId="46725" xr:uid="{00000000-0005-0000-0000-0000FB000000}"/>
    <cellStyle name="Accent5 - 60%" xfId="46679" xr:uid="{00000000-0005-0000-0000-0000FC000000}"/>
    <cellStyle name="Accent5 2" xfId="23" xr:uid="{00000000-0005-0000-0000-0000FD000000}"/>
    <cellStyle name="Accent5 2 2" xfId="388" xr:uid="{00000000-0005-0000-0000-0000FE000000}"/>
    <cellStyle name="Accent5 2 2 2" xfId="46622" xr:uid="{00000000-0005-0000-0000-0000FF000000}"/>
    <cellStyle name="Accent5 2 3" xfId="31456" xr:uid="{00000000-0005-0000-0000-000000010000}"/>
    <cellStyle name="Accent5 3" xfId="31350" xr:uid="{00000000-0005-0000-0000-000001010000}"/>
    <cellStyle name="Accent5 3 2" xfId="46717" xr:uid="{00000000-0005-0000-0000-000002010000}"/>
    <cellStyle name="Accent5 4" xfId="46681" xr:uid="{00000000-0005-0000-0000-000003010000}"/>
    <cellStyle name="Accent6 - 20%" xfId="46677" xr:uid="{00000000-0005-0000-0000-000004010000}"/>
    <cellStyle name="Accent6 - 40%" xfId="46676" xr:uid="{00000000-0005-0000-0000-000005010000}"/>
    <cellStyle name="Accent6 - 60%" xfId="46675" xr:uid="{00000000-0005-0000-0000-000006010000}"/>
    <cellStyle name="Accent6 2" xfId="24" xr:uid="{00000000-0005-0000-0000-000007010000}"/>
    <cellStyle name="Accent6 2 2" xfId="389" xr:uid="{00000000-0005-0000-0000-000008010000}"/>
    <cellStyle name="Accent6 2 2 2" xfId="46607" xr:uid="{00000000-0005-0000-0000-000009010000}"/>
    <cellStyle name="Accent6 2 3" xfId="31455" xr:uid="{00000000-0005-0000-0000-00000A010000}"/>
    <cellStyle name="Accent6 3" xfId="31351" xr:uid="{00000000-0005-0000-0000-00000B010000}"/>
    <cellStyle name="Accent6 3 2" xfId="46720" xr:uid="{00000000-0005-0000-0000-00000C010000}"/>
    <cellStyle name="Accent6 4" xfId="46678"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2" xr:uid="{00000000-0005-0000-0000-000015010000}"/>
    <cellStyle name="Bad 2 3" xfId="31454" xr:uid="{00000000-0005-0000-0000-000016010000}"/>
    <cellStyle name="Bad 3" xfId="31352" xr:uid="{00000000-0005-0000-0000-000017010000}"/>
    <cellStyle name="Bad 3 2" xfId="46674" xr:uid="{00000000-0005-0000-0000-000018010000}"/>
    <cellStyle name="Calculation 2" xfId="30" xr:uid="{00000000-0005-0000-0000-000019010000}"/>
    <cellStyle name="Calculation 2 2" xfId="656" xr:uid="{00000000-0005-0000-0000-00001A010000}"/>
    <cellStyle name="Calculation 2 2 2" xfId="46626"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3" xr:uid="{00000000-0005-0000-0000-000022010000}"/>
    <cellStyle name="Calculation 3" xfId="31353" xr:uid="{00000000-0005-0000-0000-000023010000}"/>
    <cellStyle name="Calculation 3 2" xfId="46583" xr:uid="{00000000-0005-0000-0000-000024010000}"/>
    <cellStyle name="Check Cell 2" xfId="31" xr:uid="{00000000-0005-0000-0000-000025010000}"/>
    <cellStyle name="Check Cell 2 2" xfId="392" xr:uid="{00000000-0005-0000-0000-000026010000}"/>
    <cellStyle name="Check Cell 2 2 2" xfId="46625" xr:uid="{00000000-0005-0000-0000-000027010000}"/>
    <cellStyle name="Check Cell 2 3" xfId="31452" xr:uid="{00000000-0005-0000-0000-000028010000}"/>
    <cellStyle name="Check Cell 3" xfId="31354" xr:uid="{00000000-0005-0000-0000-000029010000}"/>
    <cellStyle name="Check Cell 3 2" xfId="46673" xr:uid="{00000000-0005-0000-0000-00002A010000}"/>
    <cellStyle name="Comma" xfId="46847"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00" xfId="46865" xr:uid="{05D357E1-4D43-4064-861F-A5E903E6A649}"/>
    <cellStyle name="Comma 101" xfId="46869" xr:uid="{BCB86A94-8E8D-47FF-B232-E211119E1BA4}"/>
    <cellStyle name="Comma 102" xfId="46872" xr:uid="{BD41A651-D73E-4E47-BDAE-F611C10EF8C9}"/>
    <cellStyle name="Comma 103" xfId="46874" xr:uid="{FF65E27B-23D3-4847-84A4-6E0E727E10F5}"/>
    <cellStyle name="Comma 104" xfId="46876" xr:uid="{440893D5-59F6-429B-8E40-944047B5EB1E}"/>
    <cellStyle name="Comma 105" xfId="46877" xr:uid="{B848B71F-168B-4C57-8804-EBA0AFD48AEB}"/>
    <cellStyle name="Comma 106" xfId="46878" xr:uid="{206D3338-DB67-4EC5-AFA7-66D3B381B94A}"/>
    <cellStyle name="Comma 107" xfId="46880" xr:uid="{0A9757B0-1BAA-407F-A87E-46D3DBA5440B}"/>
    <cellStyle name="Comma 108" xfId="46882" xr:uid="{F09FAABD-FB0D-4702-A49D-577772954ACA}"/>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0" xr:uid="{00000000-0005-0000-0000-00003E010000}"/>
    <cellStyle name="Comma 2 2 3 10 2" xfId="36537" xr:uid="{00000000-0005-0000-0000-00003F010000}"/>
    <cellStyle name="Comma 2 2 3 10 3" xfId="21304" xr:uid="{00000000-0005-0000-0000-000040010000}"/>
    <cellStyle name="Comma 2 2 3 11" xfId="31526" xr:uid="{00000000-0005-0000-0000-000041010000}"/>
    <cellStyle name="Comma 2 2 3 12" xfId="16289" xr:uid="{00000000-0005-0000-0000-000042010000}"/>
    <cellStyle name="Comma 2 2 3 2" xfId="1164" xr:uid="{00000000-0005-0000-0000-000043010000}"/>
    <cellStyle name="Comma 2 2 3 2 10" xfId="31580" xr:uid="{00000000-0005-0000-0000-000044010000}"/>
    <cellStyle name="Comma 2 2 3 2 11" xfId="16343" xr:uid="{00000000-0005-0000-0000-000045010000}"/>
    <cellStyle name="Comma 2 2 3 2 2" xfId="1272" xr:uid="{00000000-0005-0000-0000-000046010000}"/>
    <cellStyle name="Comma 2 2 3 2 2 10" xfId="16447" xr:uid="{00000000-0005-0000-0000-000047010000}"/>
    <cellStyle name="Comma 2 2 3 2 2 2" xfId="1489" xr:uid="{00000000-0005-0000-0000-000048010000}"/>
    <cellStyle name="Comma 2 2 3 2 2 2 2" xfId="1910" xr:uid="{00000000-0005-0000-0000-000049010000}"/>
    <cellStyle name="Comma 2 2 3 2 2 2 2 2" xfId="2749" xr:uid="{00000000-0005-0000-0000-00004A010000}"/>
    <cellStyle name="Comma 2 2 3 2 2 2 2 2 2" xfId="4439" xr:uid="{00000000-0005-0000-0000-00004B010000}"/>
    <cellStyle name="Comma 2 2 3 2 2 2 2 2 2 2" xfId="14512" xr:uid="{00000000-0005-0000-0000-00004C010000}"/>
    <cellStyle name="Comma 2 2 3 2 2 2 2 2 2 2 2" xfId="44843" xr:uid="{00000000-0005-0000-0000-00004D010000}"/>
    <cellStyle name="Comma 2 2 3 2 2 2 2 2 2 2 3" xfId="29610" xr:uid="{00000000-0005-0000-0000-00004E010000}"/>
    <cellStyle name="Comma 2 2 3 2 2 2 2 2 2 3" xfId="9492" xr:uid="{00000000-0005-0000-0000-00004F010000}"/>
    <cellStyle name="Comma 2 2 3 2 2 2 2 2 2 3 2" xfId="39826" xr:uid="{00000000-0005-0000-0000-000050010000}"/>
    <cellStyle name="Comma 2 2 3 2 2 2 2 2 2 3 3" xfId="24593" xr:uid="{00000000-0005-0000-0000-000051010000}"/>
    <cellStyle name="Comma 2 2 3 2 2 2 2 2 2 4" xfId="34813" xr:uid="{00000000-0005-0000-0000-000052010000}"/>
    <cellStyle name="Comma 2 2 3 2 2 2 2 2 2 5" xfId="19580" xr:uid="{00000000-0005-0000-0000-000053010000}"/>
    <cellStyle name="Comma 2 2 3 2 2 2 2 2 3" xfId="6131" xr:uid="{00000000-0005-0000-0000-000054010000}"/>
    <cellStyle name="Comma 2 2 3 2 2 2 2 2 3 2" xfId="16183" xr:uid="{00000000-0005-0000-0000-000055010000}"/>
    <cellStyle name="Comma 2 2 3 2 2 2 2 2 3 2 2" xfId="46514" xr:uid="{00000000-0005-0000-0000-000056010000}"/>
    <cellStyle name="Comma 2 2 3 2 2 2 2 2 3 2 3" xfId="31281" xr:uid="{00000000-0005-0000-0000-000057010000}"/>
    <cellStyle name="Comma 2 2 3 2 2 2 2 2 3 3" xfId="11163" xr:uid="{00000000-0005-0000-0000-000058010000}"/>
    <cellStyle name="Comma 2 2 3 2 2 2 2 2 3 3 2" xfId="41497" xr:uid="{00000000-0005-0000-0000-000059010000}"/>
    <cellStyle name="Comma 2 2 3 2 2 2 2 2 3 3 3" xfId="26264" xr:uid="{00000000-0005-0000-0000-00005A010000}"/>
    <cellStyle name="Comma 2 2 3 2 2 2 2 2 3 4" xfId="36484" xr:uid="{00000000-0005-0000-0000-00005B010000}"/>
    <cellStyle name="Comma 2 2 3 2 2 2 2 2 3 5" xfId="21251" xr:uid="{00000000-0005-0000-0000-00005C010000}"/>
    <cellStyle name="Comma 2 2 3 2 2 2 2 2 4" xfId="12841" xr:uid="{00000000-0005-0000-0000-00005D010000}"/>
    <cellStyle name="Comma 2 2 3 2 2 2 2 2 4 2" xfId="43172" xr:uid="{00000000-0005-0000-0000-00005E010000}"/>
    <cellStyle name="Comma 2 2 3 2 2 2 2 2 4 3" xfId="27939" xr:uid="{00000000-0005-0000-0000-00005F010000}"/>
    <cellStyle name="Comma 2 2 3 2 2 2 2 2 5" xfId="7820" xr:uid="{00000000-0005-0000-0000-000060010000}"/>
    <cellStyle name="Comma 2 2 3 2 2 2 2 2 5 2" xfId="38155" xr:uid="{00000000-0005-0000-0000-000061010000}"/>
    <cellStyle name="Comma 2 2 3 2 2 2 2 2 5 3" xfId="22922" xr:uid="{00000000-0005-0000-0000-000062010000}"/>
    <cellStyle name="Comma 2 2 3 2 2 2 2 2 6" xfId="33143" xr:uid="{00000000-0005-0000-0000-000063010000}"/>
    <cellStyle name="Comma 2 2 3 2 2 2 2 2 7" xfId="17909" xr:uid="{00000000-0005-0000-0000-000064010000}"/>
    <cellStyle name="Comma 2 2 3 2 2 2 2 3" xfId="3602" xr:uid="{00000000-0005-0000-0000-000065010000}"/>
    <cellStyle name="Comma 2 2 3 2 2 2 2 3 2" xfId="13676" xr:uid="{00000000-0005-0000-0000-000066010000}"/>
    <cellStyle name="Comma 2 2 3 2 2 2 2 3 2 2" xfId="44007" xr:uid="{00000000-0005-0000-0000-000067010000}"/>
    <cellStyle name="Comma 2 2 3 2 2 2 2 3 2 3" xfId="28774" xr:uid="{00000000-0005-0000-0000-000068010000}"/>
    <cellStyle name="Comma 2 2 3 2 2 2 2 3 3" xfId="8656" xr:uid="{00000000-0005-0000-0000-000069010000}"/>
    <cellStyle name="Comma 2 2 3 2 2 2 2 3 3 2" xfId="38990" xr:uid="{00000000-0005-0000-0000-00006A010000}"/>
    <cellStyle name="Comma 2 2 3 2 2 2 2 3 3 3" xfId="23757" xr:uid="{00000000-0005-0000-0000-00006B010000}"/>
    <cellStyle name="Comma 2 2 3 2 2 2 2 3 4" xfId="33977" xr:uid="{00000000-0005-0000-0000-00006C010000}"/>
    <cellStyle name="Comma 2 2 3 2 2 2 2 3 5" xfId="18744" xr:uid="{00000000-0005-0000-0000-00006D010000}"/>
    <cellStyle name="Comma 2 2 3 2 2 2 2 4" xfId="5295" xr:uid="{00000000-0005-0000-0000-00006E010000}"/>
    <cellStyle name="Comma 2 2 3 2 2 2 2 4 2" xfId="15347" xr:uid="{00000000-0005-0000-0000-00006F010000}"/>
    <cellStyle name="Comma 2 2 3 2 2 2 2 4 2 2" xfId="45678" xr:uid="{00000000-0005-0000-0000-000070010000}"/>
    <cellStyle name="Comma 2 2 3 2 2 2 2 4 2 3" xfId="30445" xr:uid="{00000000-0005-0000-0000-000071010000}"/>
    <cellStyle name="Comma 2 2 3 2 2 2 2 4 3" xfId="10327" xr:uid="{00000000-0005-0000-0000-000072010000}"/>
    <cellStyle name="Comma 2 2 3 2 2 2 2 4 3 2" xfId="40661" xr:uid="{00000000-0005-0000-0000-000073010000}"/>
    <cellStyle name="Comma 2 2 3 2 2 2 2 4 3 3" xfId="25428" xr:uid="{00000000-0005-0000-0000-000074010000}"/>
    <cellStyle name="Comma 2 2 3 2 2 2 2 4 4" xfId="35648" xr:uid="{00000000-0005-0000-0000-000075010000}"/>
    <cellStyle name="Comma 2 2 3 2 2 2 2 4 5" xfId="20415" xr:uid="{00000000-0005-0000-0000-000076010000}"/>
    <cellStyle name="Comma 2 2 3 2 2 2 2 5" xfId="12005" xr:uid="{00000000-0005-0000-0000-000077010000}"/>
    <cellStyle name="Comma 2 2 3 2 2 2 2 5 2" xfId="42336" xr:uid="{00000000-0005-0000-0000-000078010000}"/>
    <cellStyle name="Comma 2 2 3 2 2 2 2 5 3" xfId="27103" xr:uid="{00000000-0005-0000-0000-000079010000}"/>
    <cellStyle name="Comma 2 2 3 2 2 2 2 6" xfId="6984" xr:uid="{00000000-0005-0000-0000-00007A010000}"/>
    <cellStyle name="Comma 2 2 3 2 2 2 2 6 2" xfId="37319" xr:uid="{00000000-0005-0000-0000-00007B010000}"/>
    <cellStyle name="Comma 2 2 3 2 2 2 2 6 3" xfId="22086" xr:uid="{00000000-0005-0000-0000-00007C010000}"/>
    <cellStyle name="Comma 2 2 3 2 2 2 2 7" xfId="32307" xr:uid="{00000000-0005-0000-0000-00007D010000}"/>
    <cellStyle name="Comma 2 2 3 2 2 2 2 8" xfId="17073" xr:uid="{00000000-0005-0000-0000-00007E010000}"/>
    <cellStyle name="Comma 2 2 3 2 2 2 3" xfId="2331" xr:uid="{00000000-0005-0000-0000-00007F010000}"/>
    <cellStyle name="Comma 2 2 3 2 2 2 3 2" xfId="4021" xr:uid="{00000000-0005-0000-0000-000080010000}"/>
    <cellStyle name="Comma 2 2 3 2 2 2 3 2 2" xfId="14094" xr:uid="{00000000-0005-0000-0000-000081010000}"/>
    <cellStyle name="Comma 2 2 3 2 2 2 3 2 2 2" xfId="44425" xr:uid="{00000000-0005-0000-0000-000082010000}"/>
    <cellStyle name="Comma 2 2 3 2 2 2 3 2 2 3" xfId="29192" xr:uid="{00000000-0005-0000-0000-000083010000}"/>
    <cellStyle name="Comma 2 2 3 2 2 2 3 2 3" xfId="9074" xr:uid="{00000000-0005-0000-0000-000084010000}"/>
    <cellStyle name="Comma 2 2 3 2 2 2 3 2 3 2" xfId="39408" xr:uid="{00000000-0005-0000-0000-000085010000}"/>
    <cellStyle name="Comma 2 2 3 2 2 2 3 2 3 3" xfId="24175" xr:uid="{00000000-0005-0000-0000-000086010000}"/>
    <cellStyle name="Comma 2 2 3 2 2 2 3 2 4" xfId="34395" xr:uid="{00000000-0005-0000-0000-000087010000}"/>
    <cellStyle name="Comma 2 2 3 2 2 2 3 2 5" xfId="19162" xr:uid="{00000000-0005-0000-0000-000088010000}"/>
    <cellStyle name="Comma 2 2 3 2 2 2 3 3" xfId="5713" xr:uid="{00000000-0005-0000-0000-000089010000}"/>
    <cellStyle name="Comma 2 2 3 2 2 2 3 3 2" xfId="15765" xr:uid="{00000000-0005-0000-0000-00008A010000}"/>
    <cellStyle name="Comma 2 2 3 2 2 2 3 3 2 2" xfId="46096" xr:uid="{00000000-0005-0000-0000-00008B010000}"/>
    <cellStyle name="Comma 2 2 3 2 2 2 3 3 2 3" xfId="30863" xr:uid="{00000000-0005-0000-0000-00008C010000}"/>
    <cellStyle name="Comma 2 2 3 2 2 2 3 3 3" xfId="10745" xr:uid="{00000000-0005-0000-0000-00008D010000}"/>
    <cellStyle name="Comma 2 2 3 2 2 2 3 3 3 2" xfId="41079" xr:uid="{00000000-0005-0000-0000-00008E010000}"/>
    <cellStyle name="Comma 2 2 3 2 2 2 3 3 3 3" xfId="25846" xr:uid="{00000000-0005-0000-0000-00008F010000}"/>
    <cellStyle name="Comma 2 2 3 2 2 2 3 3 4" xfId="36066" xr:uid="{00000000-0005-0000-0000-000090010000}"/>
    <cellStyle name="Comma 2 2 3 2 2 2 3 3 5" xfId="20833" xr:uid="{00000000-0005-0000-0000-000091010000}"/>
    <cellStyle name="Comma 2 2 3 2 2 2 3 4" xfId="12423" xr:uid="{00000000-0005-0000-0000-000092010000}"/>
    <cellStyle name="Comma 2 2 3 2 2 2 3 4 2" xfId="42754" xr:uid="{00000000-0005-0000-0000-000093010000}"/>
    <cellStyle name="Comma 2 2 3 2 2 2 3 4 3" xfId="27521" xr:uid="{00000000-0005-0000-0000-000094010000}"/>
    <cellStyle name="Comma 2 2 3 2 2 2 3 5" xfId="7402" xr:uid="{00000000-0005-0000-0000-000095010000}"/>
    <cellStyle name="Comma 2 2 3 2 2 2 3 5 2" xfId="37737" xr:uid="{00000000-0005-0000-0000-000096010000}"/>
    <cellStyle name="Comma 2 2 3 2 2 2 3 5 3" xfId="22504" xr:uid="{00000000-0005-0000-0000-000097010000}"/>
    <cellStyle name="Comma 2 2 3 2 2 2 3 6" xfId="32725" xr:uid="{00000000-0005-0000-0000-000098010000}"/>
    <cellStyle name="Comma 2 2 3 2 2 2 3 7" xfId="17491" xr:uid="{00000000-0005-0000-0000-000099010000}"/>
    <cellStyle name="Comma 2 2 3 2 2 2 4" xfId="3184" xr:uid="{00000000-0005-0000-0000-00009A010000}"/>
    <cellStyle name="Comma 2 2 3 2 2 2 4 2" xfId="13258" xr:uid="{00000000-0005-0000-0000-00009B010000}"/>
    <cellStyle name="Comma 2 2 3 2 2 2 4 2 2" xfId="43589" xr:uid="{00000000-0005-0000-0000-00009C010000}"/>
    <cellStyle name="Comma 2 2 3 2 2 2 4 2 3" xfId="28356" xr:uid="{00000000-0005-0000-0000-00009D010000}"/>
    <cellStyle name="Comma 2 2 3 2 2 2 4 3" xfId="8238" xr:uid="{00000000-0005-0000-0000-00009E010000}"/>
    <cellStyle name="Comma 2 2 3 2 2 2 4 3 2" xfId="38572" xr:uid="{00000000-0005-0000-0000-00009F010000}"/>
    <cellStyle name="Comma 2 2 3 2 2 2 4 3 3" xfId="23339" xr:uid="{00000000-0005-0000-0000-0000A0010000}"/>
    <cellStyle name="Comma 2 2 3 2 2 2 4 4" xfId="33559" xr:uid="{00000000-0005-0000-0000-0000A1010000}"/>
    <cellStyle name="Comma 2 2 3 2 2 2 4 5" xfId="18326" xr:uid="{00000000-0005-0000-0000-0000A2010000}"/>
    <cellStyle name="Comma 2 2 3 2 2 2 5" xfId="4877" xr:uid="{00000000-0005-0000-0000-0000A3010000}"/>
    <cellStyle name="Comma 2 2 3 2 2 2 5 2" xfId="14929" xr:uid="{00000000-0005-0000-0000-0000A4010000}"/>
    <cellStyle name="Comma 2 2 3 2 2 2 5 2 2" xfId="45260" xr:uid="{00000000-0005-0000-0000-0000A5010000}"/>
    <cellStyle name="Comma 2 2 3 2 2 2 5 2 3" xfId="30027" xr:uid="{00000000-0005-0000-0000-0000A6010000}"/>
    <cellStyle name="Comma 2 2 3 2 2 2 5 3" xfId="9909" xr:uid="{00000000-0005-0000-0000-0000A7010000}"/>
    <cellStyle name="Comma 2 2 3 2 2 2 5 3 2" xfId="40243" xr:uid="{00000000-0005-0000-0000-0000A8010000}"/>
    <cellStyle name="Comma 2 2 3 2 2 2 5 3 3" xfId="25010" xr:uid="{00000000-0005-0000-0000-0000A9010000}"/>
    <cellStyle name="Comma 2 2 3 2 2 2 5 4" xfId="35230" xr:uid="{00000000-0005-0000-0000-0000AA010000}"/>
    <cellStyle name="Comma 2 2 3 2 2 2 5 5" xfId="19997" xr:uid="{00000000-0005-0000-0000-0000AB010000}"/>
    <cellStyle name="Comma 2 2 3 2 2 2 6" xfId="11587" xr:uid="{00000000-0005-0000-0000-0000AC010000}"/>
    <cellStyle name="Comma 2 2 3 2 2 2 6 2" xfId="41918" xr:uid="{00000000-0005-0000-0000-0000AD010000}"/>
    <cellStyle name="Comma 2 2 3 2 2 2 6 3" xfId="26685" xr:uid="{00000000-0005-0000-0000-0000AE010000}"/>
    <cellStyle name="Comma 2 2 3 2 2 2 7" xfId="6566" xr:uid="{00000000-0005-0000-0000-0000AF010000}"/>
    <cellStyle name="Comma 2 2 3 2 2 2 7 2" xfId="36901" xr:uid="{00000000-0005-0000-0000-0000B0010000}"/>
    <cellStyle name="Comma 2 2 3 2 2 2 7 3" xfId="21668" xr:uid="{00000000-0005-0000-0000-0000B1010000}"/>
    <cellStyle name="Comma 2 2 3 2 2 2 8" xfId="31889" xr:uid="{00000000-0005-0000-0000-0000B2010000}"/>
    <cellStyle name="Comma 2 2 3 2 2 2 9" xfId="16655" xr:uid="{00000000-0005-0000-0000-0000B3010000}"/>
    <cellStyle name="Comma 2 2 3 2 2 3" xfId="1702" xr:uid="{00000000-0005-0000-0000-0000B4010000}"/>
    <cellStyle name="Comma 2 2 3 2 2 3 2" xfId="2541" xr:uid="{00000000-0005-0000-0000-0000B5010000}"/>
    <cellStyle name="Comma 2 2 3 2 2 3 2 2" xfId="4231" xr:uid="{00000000-0005-0000-0000-0000B6010000}"/>
    <cellStyle name="Comma 2 2 3 2 2 3 2 2 2" xfId="14304" xr:uid="{00000000-0005-0000-0000-0000B7010000}"/>
    <cellStyle name="Comma 2 2 3 2 2 3 2 2 2 2" xfId="44635" xr:uid="{00000000-0005-0000-0000-0000B8010000}"/>
    <cellStyle name="Comma 2 2 3 2 2 3 2 2 2 3" xfId="29402" xr:uid="{00000000-0005-0000-0000-0000B9010000}"/>
    <cellStyle name="Comma 2 2 3 2 2 3 2 2 3" xfId="9284" xr:uid="{00000000-0005-0000-0000-0000BA010000}"/>
    <cellStyle name="Comma 2 2 3 2 2 3 2 2 3 2" xfId="39618" xr:uid="{00000000-0005-0000-0000-0000BB010000}"/>
    <cellStyle name="Comma 2 2 3 2 2 3 2 2 3 3" xfId="24385" xr:uid="{00000000-0005-0000-0000-0000BC010000}"/>
    <cellStyle name="Comma 2 2 3 2 2 3 2 2 4" xfId="34605" xr:uid="{00000000-0005-0000-0000-0000BD010000}"/>
    <cellStyle name="Comma 2 2 3 2 2 3 2 2 5" xfId="19372" xr:uid="{00000000-0005-0000-0000-0000BE010000}"/>
    <cellStyle name="Comma 2 2 3 2 2 3 2 3" xfId="5923" xr:uid="{00000000-0005-0000-0000-0000BF010000}"/>
    <cellStyle name="Comma 2 2 3 2 2 3 2 3 2" xfId="15975" xr:uid="{00000000-0005-0000-0000-0000C0010000}"/>
    <cellStyle name="Comma 2 2 3 2 2 3 2 3 2 2" xfId="46306" xr:uid="{00000000-0005-0000-0000-0000C1010000}"/>
    <cellStyle name="Comma 2 2 3 2 2 3 2 3 2 3" xfId="31073" xr:uid="{00000000-0005-0000-0000-0000C2010000}"/>
    <cellStyle name="Comma 2 2 3 2 2 3 2 3 3" xfId="10955" xr:uid="{00000000-0005-0000-0000-0000C3010000}"/>
    <cellStyle name="Comma 2 2 3 2 2 3 2 3 3 2" xfId="41289" xr:uid="{00000000-0005-0000-0000-0000C4010000}"/>
    <cellStyle name="Comma 2 2 3 2 2 3 2 3 3 3" xfId="26056" xr:uid="{00000000-0005-0000-0000-0000C5010000}"/>
    <cellStyle name="Comma 2 2 3 2 2 3 2 3 4" xfId="36276" xr:uid="{00000000-0005-0000-0000-0000C6010000}"/>
    <cellStyle name="Comma 2 2 3 2 2 3 2 3 5" xfId="21043" xr:uid="{00000000-0005-0000-0000-0000C7010000}"/>
    <cellStyle name="Comma 2 2 3 2 2 3 2 4" xfId="12633" xr:uid="{00000000-0005-0000-0000-0000C8010000}"/>
    <cellStyle name="Comma 2 2 3 2 2 3 2 4 2" xfId="42964" xr:uid="{00000000-0005-0000-0000-0000C9010000}"/>
    <cellStyle name="Comma 2 2 3 2 2 3 2 4 3" xfId="27731" xr:uid="{00000000-0005-0000-0000-0000CA010000}"/>
    <cellStyle name="Comma 2 2 3 2 2 3 2 5" xfId="7612" xr:uid="{00000000-0005-0000-0000-0000CB010000}"/>
    <cellStyle name="Comma 2 2 3 2 2 3 2 5 2" xfId="37947" xr:uid="{00000000-0005-0000-0000-0000CC010000}"/>
    <cellStyle name="Comma 2 2 3 2 2 3 2 5 3" xfId="22714" xr:uid="{00000000-0005-0000-0000-0000CD010000}"/>
    <cellStyle name="Comma 2 2 3 2 2 3 2 6" xfId="32935" xr:uid="{00000000-0005-0000-0000-0000CE010000}"/>
    <cellStyle name="Comma 2 2 3 2 2 3 2 7" xfId="17701" xr:uid="{00000000-0005-0000-0000-0000CF010000}"/>
    <cellStyle name="Comma 2 2 3 2 2 3 3" xfId="3394" xr:uid="{00000000-0005-0000-0000-0000D0010000}"/>
    <cellStyle name="Comma 2 2 3 2 2 3 3 2" xfId="13468" xr:uid="{00000000-0005-0000-0000-0000D1010000}"/>
    <cellStyle name="Comma 2 2 3 2 2 3 3 2 2" xfId="43799" xr:uid="{00000000-0005-0000-0000-0000D2010000}"/>
    <cellStyle name="Comma 2 2 3 2 2 3 3 2 3" xfId="28566" xr:uid="{00000000-0005-0000-0000-0000D3010000}"/>
    <cellStyle name="Comma 2 2 3 2 2 3 3 3" xfId="8448" xr:uid="{00000000-0005-0000-0000-0000D4010000}"/>
    <cellStyle name="Comma 2 2 3 2 2 3 3 3 2" xfId="38782" xr:uid="{00000000-0005-0000-0000-0000D5010000}"/>
    <cellStyle name="Comma 2 2 3 2 2 3 3 3 3" xfId="23549" xr:uid="{00000000-0005-0000-0000-0000D6010000}"/>
    <cellStyle name="Comma 2 2 3 2 2 3 3 4" xfId="33769" xr:uid="{00000000-0005-0000-0000-0000D7010000}"/>
    <cellStyle name="Comma 2 2 3 2 2 3 3 5" xfId="18536" xr:uid="{00000000-0005-0000-0000-0000D8010000}"/>
    <cellStyle name="Comma 2 2 3 2 2 3 4" xfId="5087" xr:uid="{00000000-0005-0000-0000-0000D9010000}"/>
    <cellStyle name="Comma 2 2 3 2 2 3 4 2" xfId="15139" xr:uid="{00000000-0005-0000-0000-0000DA010000}"/>
    <cellStyle name="Comma 2 2 3 2 2 3 4 2 2" xfId="45470" xr:uid="{00000000-0005-0000-0000-0000DB010000}"/>
    <cellStyle name="Comma 2 2 3 2 2 3 4 2 3" xfId="30237" xr:uid="{00000000-0005-0000-0000-0000DC010000}"/>
    <cellStyle name="Comma 2 2 3 2 2 3 4 3" xfId="10119" xr:uid="{00000000-0005-0000-0000-0000DD010000}"/>
    <cellStyle name="Comma 2 2 3 2 2 3 4 3 2" xfId="40453" xr:uid="{00000000-0005-0000-0000-0000DE010000}"/>
    <cellStyle name="Comma 2 2 3 2 2 3 4 3 3" xfId="25220" xr:uid="{00000000-0005-0000-0000-0000DF010000}"/>
    <cellStyle name="Comma 2 2 3 2 2 3 4 4" xfId="35440" xr:uid="{00000000-0005-0000-0000-0000E0010000}"/>
    <cellStyle name="Comma 2 2 3 2 2 3 4 5" xfId="20207" xr:uid="{00000000-0005-0000-0000-0000E1010000}"/>
    <cellStyle name="Comma 2 2 3 2 2 3 5" xfId="11797" xr:uid="{00000000-0005-0000-0000-0000E2010000}"/>
    <cellStyle name="Comma 2 2 3 2 2 3 5 2" xfId="42128" xr:uid="{00000000-0005-0000-0000-0000E3010000}"/>
    <cellStyle name="Comma 2 2 3 2 2 3 5 3" xfId="26895" xr:uid="{00000000-0005-0000-0000-0000E4010000}"/>
    <cellStyle name="Comma 2 2 3 2 2 3 6" xfId="6776" xr:uid="{00000000-0005-0000-0000-0000E5010000}"/>
    <cellStyle name="Comma 2 2 3 2 2 3 6 2" xfId="37111" xr:uid="{00000000-0005-0000-0000-0000E6010000}"/>
    <cellStyle name="Comma 2 2 3 2 2 3 6 3" xfId="21878" xr:uid="{00000000-0005-0000-0000-0000E7010000}"/>
    <cellStyle name="Comma 2 2 3 2 2 3 7" xfId="32099" xr:uid="{00000000-0005-0000-0000-0000E8010000}"/>
    <cellStyle name="Comma 2 2 3 2 2 3 8" xfId="16865" xr:uid="{00000000-0005-0000-0000-0000E9010000}"/>
    <cellStyle name="Comma 2 2 3 2 2 4" xfId="2123" xr:uid="{00000000-0005-0000-0000-0000EA010000}"/>
    <cellStyle name="Comma 2 2 3 2 2 4 2" xfId="3813" xr:uid="{00000000-0005-0000-0000-0000EB010000}"/>
    <cellStyle name="Comma 2 2 3 2 2 4 2 2" xfId="13886" xr:uid="{00000000-0005-0000-0000-0000EC010000}"/>
    <cellStyle name="Comma 2 2 3 2 2 4 2 2 2" xfId="44217" xr:uid="{00000000-0005-0000-0000-0000ED010000}"/>
    <cellStyle name="Comma 2 2 3 2 2 4 2 2 3" xfId="28984" xr:uid="{00000000-0005-0000-0000-0000EE010000}"/>
    <cellStyle name="Comma 2 2 3 2 2 4 2 3" xfId="8866" xr:uid="{00000000-0005-0000-0000-0000EF010000}"/>
    <cellStyle name="Comma 2 2 3 2 2 4 2 3 2" xfId="39200" xr:uid="{00000000-0005-0000-0000-0000F0010000}"/>
    <cellStyle name="Comma 2 2 3 2 2 4 2 3 3" xfId="23967" xr:uid="{00000000-0005-0000-0000-0000F1010000}"/>
    <cellStyle name="Comma 2 2 3 2 2 4 2 4" xfId="34187" xr:uid="{00000000-0005-0000-0000-0000F2010000}"/>
    <cellStyle name="Comma 2 2 3 2 2 4 2 5" xfId="18954" xr:uid="{00000000-0005-0000-0000-0000F3010000}"/>
    <cellStyle name="Comma 2 2 3 2 2 4 3" xfId="5505" xr:uid="{00000000-0005-0000-0000-0000F4010000}"/>
    <cellStyle name="Comma 2 2 3 2 2 4 3 2" xfId="15557" xr:uid="{00000000-0005-0000-0000-0000F5010000}"/>
    <cellStyle name="Comma 2 2 3 2 2 4 3 2 2" xfId="45888" xr:uid="{00000000-0005-0000-0000-0000F6010000}"/>
    <cellStyle name="Comma 2 2 3 2 2 4 3 2 3" xfId="30655" xr:uid="{00000000-0005-0000-0000-0000F7010000}"/>
    <cellStyle name="Comma 2 2 3 2 2 4 3 3" xfId="10537" xr:uid="{00000000-0005-0000-0000-0000F8010000}"/>
    <cellStyle name="Comma 2 2 3 2 2 4 3 3 2" xfId="40871" xr:uid="{00000000-0005-0000-0000-0000F9010000}"/>
    <cellStyle name="Comma 2 2 3 2 2 4 3 3 3" xfId="25638" xr:uid="{00000000-0005-0000-0000-0000FA010000}"/>
    <cellStyle name="Comma 2 2 3 2 2 4 3 4" xfId="35858" xr:uid="{00000000-0005-0000-0000-0000FB010000}"/>
    <cellStyle name="Comma 2 2 3 2 2 4 3 5" xfId="20625" xr:uid="{00000000-0005-0000-0000-0000FC010000}"/>
    <cellStyle name="Comma 2 2 3 2 2 4 4" xfId="12215" xr:uid="{00000000-0005-0000-0000-0000FD010000}"/>
    <cellStyle name="Comma 2 2 3 2 2 4 4 2" xfId="42546" xr:uid="{00000000-0005-0000-0000-0000FE010000}"/>
    <cellStyle name="Comma 2 2 3 2 2 4 4 3" xfId="27313" xr:uid="{00000000-0005-0000-0000-0000FF010000}"/>
    <cellStyle name="Comma 2 2 3 2 2 4 5" xfId="7194" xr:uid="{00000000-0005-0000-0000-000000020000}"/>
    <cellStyle name="Comma 2 2 3 2 2 4 5 2" xfId="37529" xr:uid="{00000000-0005-0000-0000-000001020000}"/>
    <cellStyle name="Comma 2 2 3 2 2 4 5 3" xfId="22296" xr:uid="{00000000-0005-0000-0000-000002020000}"/>
    <cellStyle name="Comma 2 2 3 2 2 4 6" xfId="32517" xr:uid="{00000000-0005-0000-0000-000003020000}"/>
    <cellStyle name="Comma 2 2 3 2 2 4 7" xfId="17283" xr:uid="{00000000-0005-0000-0000-000004020000}"/>
    <cellStyle name="Comma 2 2 3 2 2 5" xfId="2976" xr:uid="{00000000-0005-0000-0000-000005020000}"/>
    <cellStyle name="Comma 2 2 3 2 2 5 2" xfId="13050" xr:uid="{00000000-0005-0000-0000-000006020000}"/>
    <cellStyle name="Comma 2 2 3 2 2 5 2 2" xfId="43381" xr:uid="{00000000-0005-0000-0000-000007020000}"/>
    <cellStyle name="Comma 2 2 3 2 2 5 2 3" xfId="28148" xr:uid="{00000000-0005-0000-0000-000008020000}"/>
    <cellStyle name="Comma 2 2 3 2 2 5 3" xfId="8030" xr:uid="{00000000-0005-0000-0000-000009020000}"/>
    <cellStyle name="Comma 2 2 3 2 2 5 3 2" xfId="38364" xr:uid="{00000000-0005-0000-0000-00000A020000}"/>
    <cellStyle name="Comma 2 2 3 2 2 5 3 3" xfId="23131" xr:uid="{00000000-0005-0000-0000-00000B020000}"/>
    <cellStyle name="Comma 2 2 3 2 2 5 4" xfId="33351" xr:uid="{00000000-0005-0000-0000-00000C020000}"/>
    <cellStyle name="Comma 2 2 3 2 2 5 5" xfId="18118" xr:uid="{00000000-0005-0000-0000-00000D020000}"/>
    <cellStyle name="Comma 2 2 3 2 2 6" xfId="4669" xr:uid="{00000000-0005-0000-0000-00000E020000}"/>
    <cellStyle name="Comma 2 2 3 2 2 6 2" xfId="14721" xr:uid="{00000000-0005-0000-0000-00000F020000}"/>
    <cellStyle name="Comma 2 2 3 2 2 6 2 2" xfId="45052" xr:uid="{00000000-0005-0000-0000-000010020000}"/>
    <cellStyle name="Comma 2 2 3 2 2 6 2 3" xfId="29819" xr:uid="{00000000-0005-0000-0000-000011020000}"/>
    <cellStyle name="Comma 2 2 3 2 2 6 3" xfId="9701" xr:uid="{00000000-0005-0000-0000-000012020000}"/>
    <cellStyle name="Comma 2 2 3 2 2 6 3 2" xfId="40035" xr:uid="{00000000-0005-0000-0000-000013020000}"/>
    <cellStyle name="Comma 2 2 3 2 2 6 3 3" xfId="24802" xr:uid="{00000000-0005-0000-0000-000014020000}"/>
    <cellStyle name="Comma 2 2 3 2 2 6 4" xfId="35022" xr:uid="{00000000-0005-0000-0000-000015020000}"/>
    <cellStyle name="Comma 2 2 3 2 2 6 5" xfId="19789" xr:uid="{00000000-0005-0000-0000-000016020000}"/>
    <cellStyle name="Comma 2 2 3 2 2 7" xfId="11379" xr:uid="{00000000-0005-0000-0000-000017020000}"/>
    <cellStyle name="Comma 2 2 3 2 2 7 2" xfId="41710" xr:uid="{00000000-0005-0000-0000-000018020000}"/>
    <cellStyle name="Comma 2 2 3 2 2 7 3" xfId="26477" xr:uid="{00000000-0005-0000-0000-000019020000}"/>
    <cellStyle name="Comma 2 2 3 2 2 8" xfId="6358" xr:uid="{00000000-0005-0000-0000-00001A020000}"/>
    <cellStyle name="Comma 2 2 3 2 2 8 2" xfId="36693" xr:uid="{00000000-0005-0000-0000-00001B020000}"/>
    <cellStyle name="Comma 2 2 3 2 2 8 3" xfId="21460" xr:uid="{00000000-0005-0000-0000-00001C020000}"/>
    <cellStyle name="Comma 2 2 3 2 2 9" xfId="31681" xr:uid="{00000000-0005-0000-0000-00001D020000}"/>
    <cellStyle name="Comma 2 2 3 2 3" xfId="1385" xr:uid="{00000000-0005-0000-0000-00001E020000}"/>
    <cellStyle name="Comma 2 2 3 2 3 2" xfId="1806" xr:uid="{00000000-0005-0000-0000-00001F020000}"/>
    <cellStyle name="Comma 2 2 3 2 3 2 2" xfId="2645" xr:uid="{00000000-0005-0000-0000-000020020000}"/>
    <cellStyle name="Comma 2 2 3 2 3 2 2 2" xfId="4335" xr:uid="{00000000-0005-0000-0000-000021020000}"/>
    <cellStyle name="Comma 2 2 3 2 3 2 2 2 2" xfId="14408" xr:uid="{00000000-0005-0000-0000-000022020000}"/>
    <cellStyle name="Comma 2 2 3 2 3 2 2 2 2 2" xfId="44739" xr:uid="{00000000-0005-0000-0000-000023020000}"/>
    <cellStyle name="Comma 2 2 3 2 3 2 2 2 2 3" xfId="29506" xr:uid="{00000000-0005-0000-0000-000024020000}"/>
    <cellStyle name="Comma 2 2 3 2 3 2 2 2 3" xfId="9388" xr:uid="{00000000-0005-0000-0000-000025020000}"/>
    <cellStyle name="Comma 2 2 3 2 3 2 2 2 3 2" xfId="39722" xr:uid="{00000000-0005-0000-0000-000026020000}"/>
    <cellStyle name="Comma 2 2 3 2 3 2 2 2 3 3" xfId="24489" xr:uid="{00000000-0005-0000-0000-000027020000}"/>
    <cellStyle name="Comma 2 2 3 2 3 2 2 2 4" xfId="34709" xr:uid="{00000000-0005-0000-0000-000028020000}"/>
    <cellStyle name="Comma 2 2 3 2 3 2 2 2 5" xfId="19476" xr:uid="{00000000-0005-0000-0000-000029020000}"/>
    <cellStyle name="Comma 2 2 3 2 3 2 2 3" xfId="6027" xr:uid="{00000000-0005-0000-0000-00002A020000}"/>
    <cellStyle name="Comma 2 2 3 2 3 2 2 3 2" xfId="16079" xr:uid="{00000000-0005-0000-0000-00002B020000}"/>
    <cellStyle name="Comma 2 2 3 2 3 2 2 3 2 2" xfId="46410" xr:uid="{00000000-0005-0000-0000-00002C020000}"/>
    <cellStyle name="Comma 2 2 3 2 3 2 2 3 2 3" xfId="31177" xr:uid="{00000000-0005-0000-0000-00002D020000}"/>
    <cellStyle name="Comma 2 2 3 2 3 2 2 3 3" xfId="11059" xr:uid="{00000000-0005-0000-0000-00002E020000}"/>
    <cellStyle name="Comma 2 2 3 2 3 2 2 3 3 2" xfId="41393" xr:uid="{00000000-0005-0000-0000-00002F020000}"/>
    <cellStyle name="Comma 2 2 3 2 3 2 2 3 3 3" xfId="26160" xr:uid="{00000000-0005-0000-0000-000030020000}"/>
    <cellStyle name="Comma 2 2 3 2 3 2 2 3 4" xfId="36380" xr:uid="{00000000-0005-0000-0000-000031020000}"/>
    <cellStyle name="Comma 2 2 3 2 3 2 2 3 5" xfId="21147" xr:uid="{00000000-0005-0000-0000-000032020000}"/>
    <cellStyle name="Comma 2 2 3 2 3 2 2 4" xfId="12737" xr:uid="{00000000-0005-0000-0000-000033020000}"/>
    <cellStyle name="Comma 2 2 3 2 3 2 2 4 2" xfId="43068" xr:uid="{00000000-0005-0000-0000-000034020000}"/>
    <cellStyle name="Comma 2 2 3 2 3 2 2 4 3" xfId="27835" xr:uid="{00000000-0005-0000-0000-000035020000}"/>
    <cellStyle name="Comma 2 2 3 2 3 2 2 5" xfId="7716" xr:uid="{00000000-0005-0000-0000-000036020000}"/>
    <cellStyle name="Comma 2 2 3 2 3 2 2 5 2" xfId="38051" xr:uid="{00000000-0005-0000-0000-000037020000}"/>
    <cellStyle name="Comma 2 2 3 2 3 2 2 5 3" xfId="22818" xr:uid="{00000000-0005-0000-0000-000038020000}"/>
    <cellStyle name="Comma 2 2 3 2 3 2 2 6" xfId="33039" xr:uid="{00000000-0005-0000-0000-000039020000}"/>
    <cellStyle name="Comma 2 2 3 2 3 2 2 7" xfId="17805" xr:uid="{00000000-0005-0000-0000-00003A020000}"/>
    <cellStyle name="Comma 2 2 3 2 3 2 3" xfId="3498" xr:uid="{00000000-0005-0000-0000-00003B020000}"/>
    <cellStyle name="Comma 2 2 3 2 3 2 3 2" xfId="13572" xr:uid="{00000000-0005-0000-0000-00003C020000}"/>
    <cellStyle name="Comma 2 2 3 2 3 2 3 2 2" xfId="43903" xr:uid="{00000000-0005-0000-0000-00003D020000}"/>
    <cellStyle name="Comma 2 2 3 2 3 2 3 2 3" xfId="28670" xr:uid="{00000000-0005-0000-0000-00003E020000}"/>
    <cellStyle name="Comma 2 2 3 2 3 2 3 3" xfId="8552" xr:uid="{00000000-0005-0000-0000-00003F020000}"/>
    <cellStyle name="Comma 2 2 3 2 3 2 3 3 2" xfId="38886" xr:uid="{00000000-0005-0000-0000-000040020000}"/>
    <cellStyle name="Comma 2 2 3 2 3 2 3 3 3" xfId="23653" xr:uid="{00000000-0005-0000-0000-000041020000}"/>
    <cellStyle name="Comma 2 2 3 2 3 2 3 4" xfId="33873" xr:uid="{00000000-0005-0000-0000-000042020000}"/>
    <cellStyle name="Comma 2 2 3 2 3 2 3 5" xfId="18640" xr:uid="{00000000-0005-0000-0000-000043020000}"/>
    <cellStyle name="Comma 2 2 3 2 3 2 4" xfId="5191" xr:uid="{00000000-0005-0000-0000-000044020000}"/>
    <cellStyle name="Comma 2 2 3 2 3 2 4 2" xfId="15243" xr:uid="{00000000-0005-0000-0000-000045020000}"/>
    <cellStyle name="Comma 2 2 3 2 3 2 4 2 2" xfId="45574" xr:uid="{00000000-0005-0000-0000-000046020000}"/>
    <cellStyle name="Comma 2 2 3 2 3 2 4 2 3" xfId="30341" xr:uid="{00000000-0005-0000-0000-000047020000}"/>
    <cellStyle name="Comma 2 2 3 2 3 2 4 3" xfId="10223" xr:uid="{00000000-0005-0000-0000-000048020000}"/>
    <cellStyle name="Comma 2 2 3 2 3 2 4 3 2" xfId="40557" xr:uid="{00000000-0005-0000-0000-000049020000}"/>
    <cellStyle name="Comma 2 2 3 2 3 2 4 3 3" xfId="25324" xr:uid="{00000000-0005-0000-0000-00004A020000}"/>
    <cellStyle name="Comma 2 2 3 2 3 2 4 4" xfId="35544" xr:uid="{00000000-0005-0000-0000-00004B020000}"/>
    <cellStyle name="Comma 2 2 3 2 3 2 4 5" xfId="20311" xr:uid="{00000000-0005-0000-0000-00004C020000}"/>
    <cellStyle name="Comma 2 2 3 2 3 2 5" xfId="11901" xr:uid="{00000000-0005-0000-0000-00004D020000}"/>
    <cellStyle name="Comma 2 2 3 2 3 2 5 2" xfId="42232" xr:uid="{00000000-0005-0000-0000-00004E020000}"/>
    <cellStyle name="Comma 2 2 3 2 3 2 5 3" xfId="26999" xr:uid="{00000000-0005-0000-0000-00004F020000}"/>
    <cellStyle name="Comma 2 2 3 2 3 2 6" xfId="6880" xr:uid="{00000000-0005-0000-0000-000050020000}"/>
    <cellStyle name="Comma 2 2 3 2 3 2 6 2" xfId="37215" xr:uid="{00000000-0005-0000-0000-000051020000}"/>
    <cellStyle name="Comma 2 2 3 2 3 2 6 3" xfId="21982" xr:uid="{00000000-0005-0000-0000-000052020000}"/>
    <cellStyle name="Comma 2 2 3 2 3 2 7" xfId="32203" xr:uid="{00000000-0005-0000-0000-000053020000}"/>
    <cellStyle name="Comma 2 2 3 2 3 2 8" xfId="16969" xr:uid="{00000000-0005-0000-0000-000054020000}"/>
    <cellStyle name="Comma 2 2 3 2 3 3" xfId="2227" xr:uid="{00000000-0005-0000-0000-000055020000}"/>
    <cellStyle name="Comma 2 2 3 2 3 3 2" xfId="3917" xr:uid="{00000000-0005-0000-0000-000056020000}"/>
    <cellStyle name="Comma 2 2 3 2 3 3 2 2" xfId="13990" xr:uid="{00000000-0005-0000-0000-000057020000}"/>
    <cellStyle name="Comma 2 2 3 2 3 3 2 2 2" xfId="44321" xr:uid="{00000000-0005-0000-0000-000058020000}"/>
    <cellStyle name="Comma 2 2 3 2 3 3 2 2 3" xfId="29088" xr:uid="{00000000-0005-0000-0000-000059020000}"/>
    <cellStyle name="Comma 2 2 3 2 3 3 2 3" xfId="8970" xr:uid="{00000000-0005-0000-0000-00005A020000}"/>
    <cellStyle name="Comma 2 2 3 2 3 3 2 3 2" xfId="39304" xr:uid="{00000000-0005-0000-0000-00005B020000}"/>
    <cellStyle name="Comma 2 2 3 2 3 3 2 3 3" xfId="24071" xr:uid="{00000000-0005-0000-0000-00005C020000}"/>
    <cellStyle name="Comma 2 2 3 2 3 3 2 4" xfId="34291" xr:uid="{00000000-0005-0000-0000-00005D020000}"/>
    <cellStyle name="Comma 2 2 3 2 3 3 2 5" xfId="19058" xr:uid="{00000000-0005-0000-0000-00005E020000}"/>
    <cellStyle name="Comma 2 2 3 2 3 3 3" xfId="5609" xr:uid="{00000000-0005-0000-0000-00005F020000}"/>
    <cellStyle name="Comma 2 2 3 2 3 3 3 2" xfId="15661" xr:uid="{00000000-0005-0000-0000-000060020000}"/>
    <cellStyle name="Comma 2 2 3 2 3 3 3 2 2" xfId="45992" xr:uid="{00000000-0005-0000-0000-000061020000}"/>
    <cellStyle name="Comma 2 2 3 2 3 3 3 2 3" xfId="30759" xr:uid="{00000000-0005-0000-0000-000062020000}"/>
    <cellStyle name="Comma 2 2 3 2 3 3 3 3" xfId="10641" xr:uid="{00000000-0005-0000-0000-000063020000}"/>
    <cellStyle name="Comma 2 2 3 2 3 3 3 3 2" xfId="40975" xr:uid="{00000000-0005-0000-0000-000064020000}"/>
    <cellStyle name="Comma 2 2 3 2 3 3 3 3 3" xfId="25742" xr:uid="{00000000-0005-0000-0000-000065020000}"/>
    <cellStyle name="Comma 2 2 3 2 3 3 3 4" xfId="35962" xr:uid="{00000000-0005-0000-0000-000066020000}"/>
    <cellStyle name="Comma 2 2 3 2 3 3 3 5" xfId="20729" xr:uid="{00000000-0005-0000-0000-000067020000}"/>
    <cellStyle name="Comma 2 2 3 2 3 3 4" xfId="12319" xr:uid="{00000000-0005-0000-0000-000068020000}"/>
    <cellStyle name="Comma 2 2 3 2 3 3 4 2" xfId="42650" xr:uid="{00000000-0005-0000-0000-000069020000}"/>
    <cellStyle name="Comma 2 2 3 2 3 3 4 3" xfId="27417" xr:uid="{00000000-0005-0000-0000-00006A020000}"/>
    <cellStyle name="Comma 2 2 3 2 3 3 5" xfId="7298" xr:uid="{00000000-0005-0000-0000-00006B020000}"/>
    <cellStyle name="Comma 2 2 3 2 3 3 5 2" xfId="37633" xr:uid="{00000000-0005-0000-0000-00006C020000}"/>
    <cellStyle name="Comma 2 2 3 2 3 3 5 3" xfId="22400" xr:uid="{00000000-0005-0000-0000-00006D020000}"/>
    <cellStyle name="Comma 2 2 3 2 3 3 6" xfId="32621" xr:uid="{00000000-0005-0000-0000-00006E020000}"/>
    <cellStyle name="Comma 2 2 3 2 3 3 7" xfId="17387" xr:uid="{00000000-0005-0000-0000-00006F020000}"/>
    <cellStyle name="Comma 2 2 3 2 3 4" xfId="3080" xr:uid="{00000000-0005-0000-0000-000070020000}"/>
    <cellStyle name="Comma 2 2 3 2 3 4 2" xfId="13154" xr:uid="{00000000-0005-0000-0000-000071020000}"/>
    <cellStyle name="Comma 2 2 3 2 3 4 2 2" xfId="43485" xr:uid="{00000000-0005-0000-0000-000072020000}"/>
    <cellStyle name="Comma 2 2 3 2 3 4 2 3" xfId="28252" xr:uid="{00000000-0005-0000-0000-000073020000}"/>
    <cellStyle name="Comma 2 2 3 2 3 4 3" xfId="8134" xr:uid="{00000000-0005-0000-0000-000074020000}"/>
    <cellStyle name="Comma 2 2 3 2 3 4 3 2" xfId="38468" xr:uid="{00000000-0005-0000-0000-000075020000}"/>
    <cellStyle name="Comma 2 2 3 2 3 4 3 3" xfId="23235" xr:uid="{00000000-0005-0000-0000-000076020000}"/>
    <cellStyle name="Comma 2 2 3 2 3 4 4" xfId="33455" xr:uid="{00000000-0005-0000-0000-000077020000}"/>
    <cellStyle name="Comma 2 2 3 2 3 4 5" xfId="18222" xr:uid="{00000000-0005-0000-0000-000078020000}"/>
    <cellStyle name="Comma 2 2 3 2 3 5" xfId="4773" xr:uid="{00000000-0005-0000-0000-000079020000}"/>
    <cellStyle name="Comma 2 2 3 2 3 5 2" xfId="14825" xr:uid="{00000000-0005-0000-0000-00007A020000}"/>
    <cellStyle name="Comma 2 2 3 2 3 5 2 2" xfId="45156" xr:uid="{00000000-0005-0000-0000-00007B020000}"/>
    <cellStyle name="Comma 2 2 3 2 3 5 2 3" xfId="29923" xr:uid="{00000000-0005-0000-0000-00007C020000}"/>
    <cellStyle name="Comma 2 2 3 2 3 5 3" xfId="9805" xr:uid="{00000000-0005-0000-0000-00007D020000}"/>
    <cellStyle name="Comma 2 2 3 2 3 5 3 2" xfId="40139" xr:uid="{00000000-0005-0000-0000-00007E020000}"/>
    <cellStyle name="Comma 2 2 3 2 3 5 3 3" xfId="24906" xr:uid="{00000000-0005-0000-0000-00007F020000}"/>
    <cellStyle name="Comma 2 2 3 2 3 5 4" xfId="35126" xr:uid="{00000000-0005-0000-0000-000080020000}"/>
    <cellStyle name="Comma 2 2 3 2 3 5 5" xfId="19893" xr:uid="{00000000-0005-0000-0000-000081020000}"/>
    <cellStyle name="Comma 2 2 3 2 3 6" xfId="11483" xr:uid="{00000000-0005-0000-0000-000082020000}"/>
    <cellStyle name="Comma 2 2 3 2 3 6 2" xfId="41814" xr:uid="{00000000-0005-0000-0000-000083020000}"/>
    <cellStyle name="Comma 2 2 3 2 3 6 3" xfId="26581" xr:uid="{00000000-0005-0000-0000-000084020000}"/>
    <cellStyle name="Comma 2 2 3 2 3 7" xfId="6462" xr:uid="{00000000-0005-0000-0000-000085020000}"/>
    <cellStyle name="Comma 2 2 3 2 3 7 2" xfId="36797" xr:uid="{00000000-0005-0000-0000-000086020000}"/>
    <cellStyle name="Comma 2 2 3 2 3 7 3" xfId="21564" xr:uid="{00000000-0005-0000-0000-000087020000}"/>
    <cellStyle name="Comma 2 2 3 2 3 8" xfId="31785" xr:uid="{00000000-0005-0000-0000-000088020000}"/>
    <cellStyle name="Comma 2 2 3 2 3 9" xfId="16551" xr:uid="{00000000-0005-0000-0000-000089020000}"/>
    <cellStyle name="Comma 2 2 3 2 4" xfId="1598" xr:uid="{00000000-0005-0000-0000-00008A020000}"/>
    <cellStyle name="Comma 2 2 3 2 4 2" xfId="2437" xr:uid="{00000000-0005-0000-0000-00008B020000}"/>
    <cellStyle name="Comma 2 2 3 2 4 2 2" xfId="4127" xr:uid="{00000000-0005-0000-0000-00008C020000}"/>
    <cellStyle name="Comma 2 2 3 2 4 2 2 2" xfId="14200" xr:uid="{00000000-0005-0000-0000-00008D020000}"/>
    <cellStyle name="Comma 2 2 3 2 4 2 2 2 2" xfId="44531" xr:uid="{00000000-0005-0000-0000-00008E020000}"/>
    <cellStyle name="Comma 2 2 3 2 4 2 2 2 3" xfId="29298" xr:uid="{00000000-0005-0000-0000-00008F020000}"/>
    <cellStyle name="Comma 2 2 3 2 4 2 2 3" xfId="9180" xr:uid="{00000000-0005-0000-0000-000090020000}"/>
    <cellStyle name="Comma 2 2 3 2 4 2 2 3 2" xfId="39514" xr:uid="{00000000-0005-0000-0000-000091020000}"/>
    <cellStyle name="Comma 2 2 3 2 4 2 2 3 3" xfId="24281" xr:uid="{00000000-0005-0000-0000-000092020000}"/>
    <cellStyle name="Comma 2 2 3 2 4 2 2 4" xfId="34501" xr:uid="{00000000-0005-0000-0000-000093020000}"/>
    <cellStyle name="Comma 2 2 3 2 4 2 2 5" xfId="19268" xr:uid="{00000000-0005-0000-0000-000094020000}"/>
    <cellStyle name="Comma 2 2 3 2 4 2 3" xfId="5819" xr:uid="{00000000-0005-0000-0000-000095020000}"/>
    <cellStyle name="Comma 2 2 3 2 4 2 3 2" xfId="15871" xr:uid="{00000000-0005-0000-0000-000096020000}"/>
    <cellStyle name="Comma 2 2 3 2 4 2 3 2 2" xfId="46202" xr:uid="{00000000-0005-0000-0000-000097020000}"/>
    <cellStyle name="Comma 2 2 3 2 4 2 3 2 3" xfId="30969" xr:uid="{00000000-0005-0000-0000-000098020000}"/>
    <cellStyle name="Comma 2 2 3 2 4 2 3 3" xfId="10851" xr:uid="{00000000-0005-0000-0000-000099020000}"/>
    <cellStyle name="Comma 2 2 3 2 4 2 3 3 2" xfId="41185" xr:uid="{00000000-0005-0000-0000-00009A020000}"/>
    <cellStyle name="Comma 2 2 3 2 4 2 3 3 3" xfId="25952" xr:uid="{00000000-0005-0000-0000-00009B020000}"/>
    <cellStyle name="Comma 2 2 3 2 4 2 3 4" xfId="36172" xr:uid="{00000000-0005-0000-0000-00009C020000}"/>
    <cellStyle name="Comma 2 2 3 2 4 2 3 5" xfId="20939" xr:uid="{00000000-0005-0000-0000-00009D020000}"/>
    <cellStyle name="Comma 2 2 3 2 4 2 4" xfId="12529" xr:uid="{00000000-0005-0000-0000-00009E020000}"/>
    <cellStyle name="Comma 2 2 3 2 4 2 4 2" xfId="42860" xr:uid="{00000000-0005-0000-0000-00009F020000}"/>
    <cellStyle name="Comma 2 2 3 2 4 2 4 3" xfId="27627" xr:uid="{00000000-0005-0000-0000-0000A0020000}"/>
    <cellStyle name="Comma 2 2 3 2 4 2 5" xfId="7508" xr:uid="{00000000-0005-0000-0000-0000A1020000}"/>
    <cellStyle name="Comma 2 2 3 2 4 2 5 2" xfId="37843" xr:uid="{00000000-0005-0000-0000-0000A2020000}"/>
    <cellStyle name="Comma 2 2 3 2 4 2 5 3" xfId="22610" xr:uid="{00000000-0005-0000-0000-0000A3020000}"/>
    <cellStyle name="Comma 2 2 3 2 4 2 6" xfId="32831" xr:uid="{00000000-0005-0000-0000-0000A4020000}"/>
    <cellStyle name="Comma 2 2 3 2 4 2 7" xfId="17597" xr:uid="{00000000-0005-0000-0000-0000A5020000}"/>
    <cellStyle name="Comma 2 2 3 2 4 3" xfId="3290" xr:uid="{00000000-0005-0000-0000-0000A6020000}"/>
    <cellStyle name="Comma 2 2 3 2 4 3 2" xfId="13364" xr:uid="{00000000-0005-0000-0000-0000A7020000}"/>
    <cellStyle name="Comma 2 2 3 2 4 3 2 2" xfId="43695" xr:uid="{00000000-0005-0000-0000-0000A8020000}"/>
    <cellStyle name="Comma 2 2 3 2 4 3 2 3" xfId="28462" xr:uid="{00000000-0005-0000-0000-0000A9020000}"/>
    <cellStyle name="Comma 2 2 3 2 4 3 3" xfId="8344" xr:uid="{00000000-0005-0000-0000-0000AA020000}"/>
    <cellStyle name="Comma 2 2 3 2 4 3 3 2" xfId="38678" xr:uid="{00000000-0005-0000-0000-0000AB020000}"/>
    <cellStyle name="Comma 2 2 3 2 4 3 3 3" xfId="23445" xr:uid="{00000000-0005-0000-0000-0000AC020000}"/>
    <cellStyle name="Comma 2 2 3 2 4 3 4" xfId="33665" xr:uid="{00000000-0005-0000-0000-0000AD020000}"/>
    <cellStyle name="Comma 2 2 3 2 4 3 5" xfId="18432" xr:uid="{00000000-0005-0000-0000-0000AE020000}"/>
    <cellStyle name="Comma 2 2 3 2 4 4" xfId="4983" xr:uid="{00000000-0005-0000-0000-0000AF020000}"/>
    <cellStyle name="Comma 2 2 3 2 4 4 2" xfId="15035" xr:uid="{00000000-0005-0000-0000-0000B0020000}"/>
    <cellStyle name="Comma 2 2 3 2 4 4 2 2" xfId="45366" xr:uid="{00000000-0005-0000-0000-0000B1020000}"/>
    <cellStyle name="Comma 2 2 3 2 4 4 2 3" xfId="30133" xr:uid="{00000000-0005-0000-0000-0000B2020000}"/>
    <cellStyle name="Comma 2 2 3 2 4 4 3" xfId="10015" xr:uid="{00000000-0005-0000-0000-0000B3020000}"/>
    <cellStyle name="Comma 2 2 3 2 4 4 3 2" xfId="40349" xr:uid="{00000000-0005-0000-0000-0000B4020000}"/>
    <cellStyle name="Comma 2 2 3 2 4 4 3 3" xfId="25116" xr:uid="{00000000-0005-0000-0000-0000B5020000}"/>
    <cellStyle name="Comma 2 2 3 2 4 4 4" xfId="35336" xr:uid="{00000000-0005-0000-0000-0000B6020000}"/>
    <cellStyle name="Comma 2 2 3 2 4 4 5" xfId="20103" xr:uid="{00000000-0005-0000-0000-0000B7020000}"/>
    <cellStyle name="Comma 2 2 3 2 4 5" xfId="11693" xr:uid="{00000000-0005-0000-0000-0000B8020000}"/>
    <cellStyle name="Comma 2 2 3 2 4 5 2" xfId="42024" xr:uid="{00000000-0005-0000-0000-0000B9020000}"/>
    <cellStyle name="Comma 2 2 3 2 4 5 3" xfId="26791" xr:uid="{00000000-0005-0000-0000-0000BA020000}"/>
    <cellStyle name="Comma 2 2 3 2 4 6" xfId="6672" xr:uid="{00000000-0005-0000-0000-0000BB020000}"/>
    <cellStyle name="Comma 2 2 3 2 4 6 2" xfId="37007" xr:uid="{00000000-0005-0000-0000-0000BC020000}"/>
    <cellStyle name="Comma 2 2 3 2 4 6 3" xfId="21774" xr:uid="{00000000-0005-0000-0000-0000BD020000}"/>
    <cellStyle name="Comma 2 2 3 2 4 7" xfId="31995" xr:uid="{00000000-0005-0000-0000-0000BE020000}"/>
    <cellStyle name="Comma 2 2 3 2 4 8" xfId="16761" xr:uid="{00000000-0005-0000-0000-0000BF020000}"/>
    <cellStyle name="Comma 2 2 3 2 5" xfId="2019" xr:uid="{00000000-0005-0000-0000-0000C0020000}"/>
    <cellStyle name="Comma 2 2 3 2 5 2" xfId="3709" xr:uid="{00000000-0005-0000-0000-0000C1020000}"/>
    <cellStyle name="Comma 2 2 3 2 5 2 2" xfId="13782" xr:uid="{00000000-0005-0000-0000-0000C2020000}"/>
    <cellStyle name="Comma 2 2 3 2 5 2 2 2" xfId="44113" xr:uid="{00000000-0005-0000-0000-0000C3020000}"/>
    <cellStyle name="Comma 2 2 3 2 5 2 2 3" xfId="28880" xr:uid="{00000000-0005-0000-0000-0000C4020000}"/>
    <cellStyle name="Comma 2 2 3 2 5 2 3" xfId="8762" xr:uid="{00000000-0005-0000-0000-0000C5020000}"/>
    <cellStyle name="Comma 2 2 3 2 5 2 3 2" xfId="39096" xr:uid="{00000000-0005-0000-0000-0000C6020000}"/>
    <cellStyle name="Comma 2 2 3 2 5 2 3 3" xfId="23863" xr:uid="{00000000-0005-0000-0000-0000C7020000}"/>
    <cellStyle name="Comma 2 2 3 2 5 2 4" xfId="34083" xr:uid="{00000000-0005-0000-0000-0000C8020000}"/>
    <cellStyle name="Comma 2 2 3 2 5 2 5" xfId="18850" xr:uid="{00000000-0005-0000-0000-0000C9020000}"/>
    <cellStyle name="Comma 2 2 3 2 5 3" xfId="5401" xr:uid="{00000000-0005-0000-0000-0000CA020000}"/>
    <cellStyle name="Comma 2 2 3 2 5 3 2" xfId="15453" xr:uid="{00000000-0005-0000-0000-0000CB020000}"/>
    <cellStyle name="Comma 2 2 3 2 5 3 2 2" xfId="45784" xr:uid="{00000000-0005-0000-0000-0000CC020000}"/>
    <cellStyle name="Comma 2 2 3 2 5 3 2 3" xfId="30551" xr:uid="{00000000-0005-0000-0000-0000CD020000}"/>
    <cellStyle name="Comma 2 2 3 2 5 3 3" xfId="10433" xr:uid="{00000000-0005-0000-0000-0000CE020000}"/>
    <cellStyle name="Comma 2 2 3 2 5 3 3 2" xfId="40767" xr:uid="{00000000-0005-0000-0000-0000CF020000}"/>
    <cellStyle name="Comma 2 2 3 2 5 3 3 3" xfId="25534" xr:uid="{00000000-0005-0000-0000-0000D0020000}"/>
    <cellStyle name="Comma 2 2 3 2 5 3 4" xfId="35754" xr:uid="{00000000-0005-0000-0000-0000D1020000}"/>
    <cellStyle name="Comma 2 2 3 2 5 3 5" xfId="20521" xr:uid="{00000000-0005-0000-0000-0000D2020000}"/>
    <cellStyle name="Comma 2 2 3 2 5 4" xfId="12111" xr:uid="{00000000-0005-0000-0000-0000D3020000}"/>
    <cellStyle name="Comma 2 2 3 2 5 4 2" xfId="42442" xr:uid="{00000000-0005-0000-0000-0000D4020000}"/>
    <cellStyle name="Comma 2 2 3 2 5 4 3" xfId="27209" xr:uid="{00000000-0005-0000-0000-0000D5020000}"/>
    <cellStyle name="Comma 2 2 3 2 5 5" xfId="7090" xr:uid="{00000000-0005-0000-0000-0000D6020000}"/>
    <cellStyle name="Comma 2 2 3 2 5 5 2" xfId="37425" xr:uid="{00000000-0005-0000-0000-0000D7020000}"/>
    <cellStyle name="Comma 2 2 3 2 5 5 3" xfId="22192" xr:uid="{00000000-0005-0000-0000-0000D8020000}"/>
    <cellStyle name="Comma 2 2 3 2 5 6" xfId="32413" xr:uid="{00000000-0005-0000-0000-0000D9020000}"/>
    <cellStyle name="Comma 2 2 3 2 5 7" xfId="17179" xr:uid="{00000000-0005-0000-0000-0000DA020000}"/>
    <cellStyle name="Comma 2 2 3 2 6" xfId="2872" xr:uid="{00000000-0005-0000-0000-0000DB020000}"/>
    <cellStyle name="Comma 2 2 3 2 6 2" xfId="12946" xr:uid="{00000000-0005-0000-0000-0000DC020000}"/>
    <cellStyle name="Comma 2 2 3 2 6 2 2" xfId="43277" xr:uid="{00000000-0005-0000-0000-0000DD020000}"/>
    <cellStyle name="Comma 2 2 3 2 6 2 3" xfId="28044" xr:uid="{00000000-0005-0000-0000-0000DE020000}"/>
    <cellStyle name="Comma 2 2 3 2 6 3" xfId="7926" xr:uid="{00000000-0005-0000-0000-0000DF020000}"/>
    <cellStyle name="Comma 2 2 3 2 6 3 2" xfId="38260" xr:uid="{00000000-0005-0000-0000-0000E0020000}"/>
    <cellStyle name="Comma 2 2 3 2 6 3 3" xfId="23027" xr:uid="{00000000-0005-0000-0000-0000E1020000}"/>
    <cellStyle name="Comma 2 2 3 2 6 4" xfId="33247" xr:uid="{00000000-0005-0000-0000-0000E2020000}"/>
    <cellStyle name="Comma 2 2 3 2 6 5" xfId="18014" xr:uid="{00000000-0005-0000-0000-0000E3020000}"/>
    <cellStyle name="Comma 2 2 3 2 7" xfId="4565" xr:uid="{00000000-0005-0000-0000-0000E4020000}"/>
    <cellStyle name="Comma 2 2 3 2 7 2" xfId="14617" xr:uid="{00000000-0005-0000-0000-0000E5020000}"/>
    <cellStyle name="Comma 2 2 3 2 7 2 2" xfId="44948" xr:uid="{00000000-0005-0000-0000-0000E6020000}"/>
    <cellStyle name="Comma 2 2 3 2 7 2 3" xfId="29715" xr:uid="{00000000-0005-0000-0000-0000E7020000}"/>
    <cellStyle name="Comma 2 2 3 2 7 3" xfId="9597" xr:uid="{00000000-0005-0000-0000-0000E8020000}"/>
    <cellStyle name="Comma 2 2 3 2 7 3 2" xfId="39931" xr:uid="{00000000-0005-0000-0000-0000E9020000}"/>
    <cellStyle name="Comma 2 2 3 2 7 3 3" xfId="24698" xr:uid="{00000000-0005-0000-0000-0000EA020000}"/>
    <cellStyle name="Comma 2 2 3 2 7 4" xfId="34918" xr:uid="{00000000-0005-0000-0000-0000EB020000}"/>
    <cellStyle name="Comma 2 2 3 2 7 5" xfId="19685" xr:uid="{00000000-0005-0000-0000-0000EC020000}"/>
    <cellStyle name="Comma 2 2 3 2 8" xfId="11275" xr:uid="{00000000-0005-0000-0000-0000ED020000}"/>
    <cellStyle name="Comma 2 2 3 2 8 2" xfId="41606" xr:uid="{00000000-0005-0000-0000-0000EE020000}"/>
    <cellStyle name="Comma 2 2 3 2 8 3" xfId="26373" xr:uid="{00000000-0005-0000-0000-0000EF020000}"/>
    <cellStyle name="Comma 2 2 3 2 9" xfId="6254" xr:uid="{00000000-0005-0000-0000-0000F0020000}"/>
    <cellStyle name="Comma 2 2 3 2 9 2" xfId="36589" xr:uid="{00000000-0005-0000-0000-0000F1020000}"/>
    <cellStyle name="Comma 2 2 3 2 9 3" xfId="21356" xr:uid="{00000000-0005-0000-0000-0000F2020000}"/>
    <cellStyle name="Comma 2 2 3 3" xfId="1218" xr:uid="{00000000-0005-0000-0000-0000F3020000}"/>
    <cellStyle name="Comma 2 2 3 3 10" xfId="16395" xr:uid="{00000000-0005-0000-0000-0000F4020000}"/>
    <cellStyle name="Comma 2 2 3 3 2" xfId="1437" xr:uid="{00000000-0005-0000-0000-0000F5020000}"/>
    <cellStyle name="Comma 2 2 3 3 2 2" xfId="1858" xr:uid="{00000000-0005-0000-0000-0000F6020000}"/>
    <cellStyle name="Comma 2 2 3 3 2 2 2" xfId="2697" xr:uid="{00000000-0005-0000-0000-0000F7020000}"/>
    <cellStyle name="Comma 2 2 3 3 2 2 2 2" xfId="4387" xr:uid="{00000000-0005-0000-0000-0000F8020000}"/>
    <cellStyle name="Comma 2 2 3 3 2 2 2 2 2" xfId="14460" xr:uid="{00000000-0005-0000-0000-0000F9020000}"/>
    <cellStyle name="Comma 2 2 3 3 2 2 2 2 2 2" xfId="44791" xr:uid="{00000000-0005-0000-0000-0000FA020000}"/>
    <cellStyle name="Comma 2 2 3 3 2 2 2 2 2 3" xfId="29558" xr:uid="{00000000-0005-0000-0000-0000FB020000}"/>
    <cellStyle name="Comma 2 2 3 3 2 2 2 2 3" xfId="9440" xr:uid="{00000000-0005-0000-0000-0000FC020000}"/>
    <cellStyle name="Comma 2 2 3 3 2 2 2 2 3 2" xfId="39774" xr:uid="{00000000-0005-0000-0000-0000FD020000}"/>
    <cellStyle name="Comma 2 2 3 3 2 2 2 2 3 3" xfId="24541" xr:uid="{00000000-0005-0000-0000-0000FE020000}"/>
    <cellStyle name="Comma 2 2 3 3 2 2 2 2 4" xfId="34761" xr:uid="{00000000-0005-0000-0000-0000FF020000}"/>
    <cellStyle name="Comma 2 2 3 3 2 2 2 2 5" xfId="19528" xr:uid="{00000000-0005-0000-0000-000000030000}"/>
    <cellStyle name="Comma 2 2 3 3 2 2 2 3" xfId="6079" xr:uid="{00000000-0005-0000-0000-000001030000}"/>
    <cellStyle name="Comma 2 2 3 3 2 2 2 3 2" xfId="16131" xr:uid="{00000000-0005-0000-0000-000002030000}"/>
    <cellStyle name="Comma 2 2 3 3 2 2 2 3 2 2" xfId="46462" xr:uid="{00000000-0005-0000-0000-000003030000}"/>
    <cellStyle name="Comma 2 2 3 3 2 2 2 3 2 3" xfId="31229" xr:uid="{00000000-0005-0000-0000-000004030000}"/>
    <cellStyle name="Comma 2 2 3 3 2 2 2 3 3" xfId="11111" xr:uid="{00000000-0005-0000-0000-000005030000}"/>
    <cellStyle name="Comma 2 2 3 3 2 2 2 3 3 2" xfId="41445" xr:uid="{00000000-0005-0000-0000-000006030000}"/>
    <cellStyle name="Comma 2 2 3 3 2 2 2 3 3 3" xfId="26212" xr:uid="{00000000-0005-0000-0000-000007030000}"/>
    <cellStyle name="Comma 2 2 3 3 2 2 2 3 4" xfId="36432" xr:uid="{00000000-0005-0000-0000-000008030000}"/>
    <cellStyle name="Comma 2 2 3 3 2 2 2 3 5" xfId="21199" xr:uid="{00000000-0005-0000-0000-000009030000}"/>
    <cellStyle name="Comma 2 2 3 3 2 2 2 4" xfId="12789" xr:uid="{00000000-0005-0000-0000-00000A030000}"/>
    <cellStyle name="Comma 2 2 3 3 2 2 2 4 2" xfId="43120" xr:uid="{00000000-0005-0000-0000-00000B030000}"/>
    <cellStyle name="Comma 2 2 3 3 2 2 2 4 3" xfId="27887" xr:uid="{00000000-0005-0000-0000-00000C030000}"/>
    <cellStyle name="Comma 2 2 3 3 2 2 2 5" xfId="7768" xr:uid="{00000000-0005-0000-0000-00000D030000}"/>
    <cellStyle name="Comma 2 2 3 3 2 2 2 5 2" xfId="38103" xr:uid="{00000000-0005-0000-0000-00000E030000}"/>
    <cellStyle name="Comma 2 2 3 3 2 2 2 5 3" xfId="22870" xr:uid="{00000000-0005-0000-0000-00000F030000}"/>
    <cellStyle name="Comma 2 2 3 3 2 2 2 6" xfId="33091" xr:uid="{00000000-0005-0000-0000-000010030000}"/>
    <cellStyle name="Comma 2 2 3 3 2 2 2 7" xfId="17857" xr:uid="{00000000-0005-0000-0000-000011030000}"/>
    <cellStyle name="Comma 2 2 3 3 2 2 3" xfId="3550" xr:uid="{00000000-0005-0000-0000-000012030000}"/>
    <cellStyle name="Comma 2 2 3 3 2 2 3 2" xfId="13624" xr:uid="{00000000-0005-0000-0000-000013030000}"/>
    <cellStyle name="Comma 2 2 3 3 2 2 3 2 2" xfId="43955" xr:uid="{00000000-0005-0000-0000-000014030000}"/>
    <cellStyle name="Comma 2 2 3 3 2 2 3 2 3" xfId="28722" xr:uid="{00000000-0005-0000-0000-000015030000}"/>
    <cellStyle name="Comma 2 2 3 3 2 2 3 3" xfId="8604" xr:uid="{00000000-0005-0000-0000-000016030000}"/>
    <cellStyle name="Comma 2 2 3 3 2 2 3 3 2" xfId="38938" xr:uid="{00000000-0005-0000-0000-000017030000}"/>
    <cellStyle name="Comma 2 2 3 3 2 2 3 3 3" xfId="23705" xr:uid="{00000000-0005-0000-0000-000018030000}"/>
    <cellStyle name="Comma 2 2 3 3 2 2 3 4" xfId="33925" xr:uid="{00000000-0005-0000-0000-000019030000}"/>
    <cellStyle name="Comma 2 2 3 3 2 2 3 5" xfId="18692" xr:uid="{00000000-0005-0000-0000-00001A030000}"/>
    <cellStyle name="Comma 2 2 3 3 2 2 4" xfId="5243" xr:uid="{00000000-0005-0000-0000-00001B030000}"/>
    <cellStyle name="Comma 2 2 3 3 2 2 4 2" xfId="15295" xr:uid="{00000000-0005-0000-0000-00001C030000}"/>
    <cellStyle name="Comma 2 2 3 3 2 2 4 2 2" xfId="45626" xr:uid="{00000000-0005-0000-0000-00001D030000}"/>
    <cellStyle name="Comma 2 2 3 3 2 2 4 2 3" xfId="30393" xr:uid="{00000000-0005-0000-0000-00001E030000}"/>
    <cellStyle name="Comma 2 2 3 3 2 2 4 3" xfId="10275" xr:uid="{00000000-0005-0000-0000-00001F030000}"/>
    <cellStyle name="Comma 2 2 3 3 2 2 4 3 2" xfId="40609" xr:uid="{00000000-0005-0000-0000-000020030000}"/>
    <cellStyle name="Comma 2 2 3 3 2 2 4 3 3" xfId="25376" xr:uid="{00000000-0005-0000-0000-000021030000}"/>
    <cellStyle name="Comma 2 2 3 3 2 2 4 4" xfId="35596" xr:uid="{00000000-0005-0000-0000-000022030000}"/>
    <cellStyle name="Comma 2 2 3 3 2 2 4 5" xfId="20363" xr:uid="{00000000-0005-0000-0000-000023030000}"/>
    <cellStyle name="Comma 2 2 3 3 2 2 5" xfId="11953" xr:uid="{00000000-0005-0000-0000-000024030000}"/>
    <cellStyle name="Comma 2 2 3 3 2 2 5 2" xfId="42284" xr:uid="{00000000-0005-0000-0000-000025030000}"/>
    <cellStyle name="Comma 2 2 3 3 2 2 5 3" xfId="27051" xr:uid="{00000000-0005-0000-0000-000026030000}"/>
    <cellStyle name="Comma 2 2 3 3 2 2 6" xfId="6932" xr:uid="{00000000-0005-0000-0000-000027030000}"/>
    <cellStyle name="Comma 2 2 3 3 2 2 6 2" xfId="37267" xr:uid="{00000000-0005-0000-0000-000028030000}"/>
    <cellStyle name="Comma 2 2 3 3 2 2 6 3" xfId="22034" xr:uid="{00000000-0005-0000-0000-000029030000}"/>
    <cellStyle name="Comma 2 2 3 3 2 2 7" xfId="32255" xr:uid="{00000000-0005-0000-0000-00002A030000}"/>
    <cellStyle name="Comma 2 2 3 3 2 2 8" xfId="17021" xr:uid="{00000000-0005-0000-0000-00002B030000}"/>
    <cellStyle name="Comma 2 2 3 3 2 3" xfId="2279" xr:uid="{00000000-0005-0000-0000-00002C030000}"/>
    <cellStyle name="Comma 2 2 3 3 2 3 2" xfId="3969" xr:uid="{00000000-0005-0000-0000-00002D030000}"/>
    <cellStyle name="Comma 2 2 3 3 2 3 2 2" xfId="14042" xr:uid="{00000000-0005-0000-0000-00002E030000}"/>
    <cellStyle name="Comma 2 2 3 3 2 3 2 2 2" xfId="44373" xr:uid="{00000000-0005-0000-0000-00002F030000}"/>
    <cellStyle name="Comma 2 2 3 3 2 3 2 2 3" xfId="29140" xr:uid="{00000000-0005-0000-0000-000030030000}"/>
    <cellStyle name="Comma 2 2 3 3 2 3 2 3" xfId="9022" xr:uid="{00000000-0005-0000-0000-000031030000}"/>
    <cellStyle name="Comma 2 2 3 3 2 3 2 3 2" xfId="39356" xr:uid="{00000000-0005-0000-0000-000032030000}"/>
    <cellStyle name="Comma 2 2 3 3 2 3 2 3 3" xfId="24123" xr:uid="{00000000-0005-0000-0000-000033030000}"/>
    <cellStyle name="Comma 2 2 3 3 2 3 2 4" xfId="34343" xr:uid="{00000000-0005-0000-0000-000034030000}"/>
    <cellStyle name="Comma 2 2 3 3 2 3 2 5" xfId="19110" xr:uid="{00000000-0005-0000-0000-000035030000}"/>
    <cellStyle name="Comma 2 2 3 3 2 3 3" xfId="5661" xr:uid="{00000000-0005-0000-0000-000036030000}"/>
    <cellStyle name="Comma 2 2 3 3 2 3 3 2" xfId="15713" xr:uid="{00000000-0005-0000-0000-000037030000}"/>
    <cellStyle name="Comma 2 2 3 3 2 3 3 2 2" xfId="46044" xr:uid="{00000000-0005-0000-0000-000038030000}"/>
    <cellStyle name="Comma 2 2 3 3 2 3 3 2 3" xfId="30811" xr:uid="{00000000-0005-0000-0000-000039030000}"/>
    <cellStyle name="Comma 2 2 3 3 2 3 3 3" xfId="10693" xr:uid="{00000000-0005-0000-0000-00003A030000}"/>
    <cellStyle name="Comma 2 2 3 3 2 3 3 3 2" xfId="41027" xr:uid="{00000000-0005-0000-0000-00003B030000}"/>
    <cellStyle name="Comma 2 2 3 3 2 3 3 3 3" xfId="25794" xr:uid="{00000000-0005-0000-0000-00003C030000}"/>
    <cellStyle name="Comma 2 2 3 3 2 3 3 4" xfId="36014" xr:uid="{00000000-0005-0000-0000-00003D030000}"/>
    <cellStyle name="Comma 2 2 3 3 2 3 3 5" xfId="20781" xr:uid="{00000000-0005-0000-0000-00003E030000}"/>
    <cellStyle name="Comma 2 2 3 3 2 3 4" xfId="12371" xr:uid="{00000000-0005-0000-0000-00003F030000}"/>
    <cellStyle name="Comma 2 2 3 3 2 3 4 2" xfId="42702" xr:uid="{00000000-0005-0000-0000-000040030000}"/>
    <cellStyle name="Comma 2 2 3 3 2 3 4 3" xfId="27469" xr:uid="{00000000-0005-0000-0000-000041030000}"/>
    <cellStyle name="Comma 2 2 3 3 2 3 5" xfId="7350" xr:uid="{00000000-0005-0000-0000-000042030000}"/>
    <cellStyle name="Comma 2 2 3 3 2 3 5 2" xfId="37685" xr:uid="{00000000-0005-0000-0000-000043030000}"/>
    <cellStyle name="Comma 2 2 3 3 2 3 5 3" xfId="22452" xr:uid="{00000000-0005-0000-0000-000044030000}"/>
    <cellStyle name="Comma 2 2 3 3 2 3 6" xfId="32673" xr:uid="{00000000-0005-0000-0000-000045030000}"/>
    <cellStyle name="Comma 2 2 3 3 2 3 7" xfId="17439" xr:uid="{00000000-0005-0000-0000-000046030000}"/>
    <cellStyle name="Comma 2 2 3 3 2 4" xfId="3132" xr:uid="{00000000-0005-0000-0000-000047030000}"/>
    <cellStyle name="Comma 2 2 3 3 2 4 2" xfId="13206" xr:uid="{00000000-0005-0000-0000-000048030000}"/>
    <cellStyle name="Comma 2 2 3 3 2 4 2 2" xfId="43537" xr:uid="{00000000-0005-0000-0000-000049030000}"/>
    <cellStyle name="Comma 2 2 3 3 2 4 2 3" xfId="28304" xr:uid="{00000000-0005-0000-0000-00004A030000}"/>
    <cellStyle name="Comma 2 2 3 3 2 4 3" xfId="8186" xr:uid="{00000000-0005-0000-0000-00004B030000}"/>
    <cellStyle name="Comma 2 2 3 3 2 4 3 2" xfId="38520" xr:uid="{00000000-0005-0000-0000-00004C030000}"/>
    <cellStyle name="Comma 2 2 3 3 2 4 3 3" xfId="23287" xr:uid="{00000000-0005-0000-0000-00004D030000}"/>
    <cellStyle name="Comma 2 2 3 3 2 4 4" xfId="33507" xr:uid="{00000000-0005-0000-0000-00004E030000}"/>
    <cellStyle name="Comma 2 2 3 3 2 4 5" xfId="18274" xr:uid="{00000000-0005-0000-0000-00004F030000}"/>
    <cellStyle name="Comma 2 2 3 3 2 5" xfId="4825" xr:uid="{00000000-0005-0000-0000-000050030000}"/>
    <cellStyle name="Comma 2 2 3 3 2 5 2" xfId="14877" xr:uid="{00000000-0005-0000-0000-000051030000}"/>
    <cellStyle name="Comma 2 2 3 3 2 5 2 2" xfId="45208" xr:uid="{00000000-0005-0000-0000-000052030000}"/>
    <cellStyle name="Comma 2 2 3 3 2 5 2 3" xfId="29975" xr:uid="{00000000-0005-0000-0000-000053030000}"/>
    <cellStyle name="Comma 2 2 3 3 2 5 3" xfId="9857" xr:uid="{00000000-0005-0000-0000-000054030000}"/>
    <cellStyle name="Comma 2 2 3 3 2 5 3 2" xfId="40191" xr:uid="{00000000-0005-0000-0000-000055030000}"/>
    <cellStyle name="Comma 2 2 3 3 2 5 3 3" xfId="24958" xr:uid="{00000000-0005-0000-0000-000056030000}"/>
    <cellStyle name="Comma 2 2 3 3 2 5 4" xfId="35178" xr:uid="{00000000-0005-0000-0000-000057030000}"/>
    <cellStyle name="Comma 2 2 3 3 2 5 5" xfId="19945" xr:uid="{00000000-0005-0000-0000-000058030000}"/>
    <cellStyle name="Comma 2 2 3 3 2 6" xfId="11535" xr:uid="{00000000-0005-0000-0000-000059030000}"/>
    <cellStyle name="Comma 2 2 3 3 2 6 2" xfId="41866" xr:uid="{00000000-0005-0000-0000-00005A030000}"/>
    <cellStyle name="Comma 2 2 3 3 2 6 3" xfId="26633" xr:uid="{00000000-0005-0000-0000-00005B030000}"/>
    <cellStyle name="Comma 2 2 3 3 2 7" xfId="6514" xr:uid="{00000000-0005-0000-0000-00005C030000}"/>
    <cellStyle name="Comma 2 2 3 3 2 7 2" xfId="36849" xr:uid="{00000000-0005-0000-0000-00005D030000}"/>
    <cellStyle name="Comma 2 2 3 3 2 7 3" xfId="21616" xr:uid="{00000000-0005-0000-0000-00005E030000}"/>
    <cellStyle name="Comma 2 2 3 3 2 8" xfId="31837" xr:uid="{00000000-0005-0000-0000-00005F030000}"/>
    <cellStyle name="Comma 2 2 3 3 2 9" xfId="16603" xr:uid="{00000000-0005-0000-0000-000060030000}"/>
    <cellStyle name="Comma 2 2 3 3 3" xfId="1650" xr:uid="{00000000-0005-0000-0000-000061030000}"/>
    <cellStyle name="Comma 2 2 3 3 3 2" xfId="2489" xr:uid="{00000000-0005-0000-0000-000062030000}"/>
    <cellStyle name="Comma 2 2 3 3 3 2 2" xfId="4179" xr:uid="{00000000-0005-0000-0000-000063030000}"/>
    <cellStyle name="Comma 2 2 3 3 3 2 2 2" xfId="14252" xr:uid="{00000000-0005-0000-0000-000064030000}"/>
    <cellStyle name="Comma 2 2 3 3 3 2 2 2 2" xfId="44583" xr:uid="{00000000-0005-0000-0000-000065030000}"/>
    <cellStyle name="Comma 2 2 3 3 3 2 2 2 3" xfId="29350" xr:uid="{00000000-0005-0000-0000-000066030000}"/>
    <cellStyle name="Comma 2 2 3 3 3 2 2 3" xfId="9232" xr:uid="{00000000-0005-0000-0000-000067030000}"/>
    <cellStyle name="Comma 2 2 3 3 3 2 2 3 2" xfId="39566" xr:uid="{00000000-0005-0000-0000-000068030000}"/>
    <cellStyle name="Comma 2 2 3 3 3 2 2 3 3" xfId="24333" xr:uid="{00000000-0005-0000-0000-000069030000}"/>
    <cellStyle name="Comma 2 2 3 3 3 2 2 4" xfId="34553" xr:uid="{00000000-0005-0000-0000-00006A030000}"/>
    <cellStyle name="Comma 2 2 3 3 3 2 2 5" xfId="19320" xr:uid="{00000000-0005-0000-0000-00006B030000}"/>
    <cellStyle name="Comma 2 2 3 3 3 2 3" xfId="5871" xr:uid="{00000000-0005-0000-0000-00006C030000}"/>
    <cellStyle name="Comma 2 2 3 3 3 2 3 2" xfId="15923" xr:uid="{00000000-0005-0000-0000-00006D030000}"/>
    <cellStyle name="Comma 2 2 3 3 3 2 3 2 2" xfId="46254" xr:uid="{00000000-0005-0000-0000-00006E030000}"/>
    <cellStyle name="Comma 2 2 3 3 3 2 3 2 3" xfId="31021" xr:uid="{00000000-0005-0000-0000-00006F030000}"/>
    <cellStyle name="Comma 2 2 3 3 3 2 3 3" xfId="10903" xr:uid="{00000000-0005-0000-0000-000070030000}"/>
    <cellStyle name="Comma 2 2 3 3 3 2 3 3 2" xfId="41237" xr:uid="{00000000-0005-0000-0000-000071030000}"/>
    <cellStyle name="Comma 2 2 3 3 3 2 3 3 3" xfId="26004" xr:uid="{00000000-0005-0000-0000-000072030000}"/>
    <cellStyle name="Comma 2 2 3 3 3 2 3 4" xfId="36224" xr:uid="{00000000-0005-0000-0000-000073030000}"/>
    <cellStyle name="Comma 2 2 3 3 3 2 3 5" xfId="20991" xr:uid="{00000000-0005-0000-0000-000074030000}"/>
    <cellStyle name="Comma 2 2 3 3 3 2 4" xfId="12581" xr:uid="{00000000-0005-0000-0000-000075030000}"/>
    <cellStyle name="Comma 2 2 3 3 3 2 4 2" xfId="42912" xr:uid="{00000000-0005-0000-0000-000076030000}"/>
    <cellStyle name="Comma 2 2 3 3 3 2 4 3" xfId="27679" xr:uid="{00000000-0005-0000-0000-000077030000}"/>
    <cellStyle name="Comma 2 2 3 3 3 2 5" xfId="7560" xr:uid="{00000000-0005-0000-0000-000078030000}"/>
    <cellStyle name="Comma 2 2 3 3 3 2 5 2" xfId="37895" xr:uid="{00000000-0005-0000-0000-000079030000}"/>
    <cellStyle name="Comma 2 2 3 3 3 2 5 3" xfId="22662" xr:uid="{00000000-0005-0000-0000-00007A030000}"/>
    <cellStyle name="Comma 2 2 3 3 3 2 6" xfId="32883" xr:uid="{00000000-0005-0000-0000-00007B030000}"/>
    <cellStyle name="Comma 2 2 3 3 3 2 7" xfId="17649" xr:uid="{00000000-0005-0000-0000-00007C030000}"/>
    <cellStyle name="Comma 2 2 3 3 3 3" xfId="3342" xr:uid="{00000000-0005-0000-0000-00007D030000}"/>
    <cellStyle name="Comma 2 2 3 3 3 3 2" xfId="13416" xr:uid="{00000000-0005-0000-0000-00007E030000}"/>
    <cellStyle name="Comma 2 2 3 3 3 3 2 2" xfId="43747" xr:uid="{00000000-0005-0000-0000-00007F030000}"/>
    <cellStyle name="Comma 2 2 3 3 3 3 2 3" xfId="28514" xr:uid="{00000000-0005-0000-0000-000080030000}"/>
    <cellStyle name="Comma 2 2 3 3 3 3 3" xfId="8396" xr:uid="{00000000-0005-0000-0000-000081030000}"/>
    <cellStyle name="Comma 2 2 3 3 3 3 3 2" xfId="38730" xr:uid="{00000000-0005-0000-0000-000082030000}"/>
    <cellStyle name="Comma 2 2 3 3 3 3 3 3" xfId="23497" xr:uid="{00000000-0005-0000-0000-000083030000}"/>
    <cellStyle name="Comma 2 2 3 3 3 3 4" xfId="33717" xr:uid="{00000000-0005-0000-0000-000084030000}"/>
    <cellStyle name="Comma 2 2 3 3 3 3 5" xfId="18484" xr:uid="{00000000-0005-0000-0000-000085030000}"/>
    <cellStyle name="Comma 2 2 3 3 3 4" xfId="5035" xr:uid="{00000000-0005-0000-0000-000086030000}"/>
    <cellStyle name="Comma 2 2 3 3 3 4 2" xfId="15087" xr:uid="{00000000-0005-0000-0000-000087030000}"/>
    <cellStyle name="Comma 2 2 3 3 3 4 2 2" xfId="45418" xr:uid="{00000000-0005-0000-0000-000088030000}"/>
    <cellStyle name="Comma 2 2 3 3 3 4 2 3" xfId="30185" xr:uid="{00000000-0005-0000-0000-000089030000}"/>
    <cellStyle name="Comma 2 2 3 3 3 4 3" xfId="10067" xr:uid="{00000000-0005-0000-0000-00008A030000}"/>
    <cellStyle name="Comma 2 2 3 3 3 4 3 2" xfId="40401" xr:uid="{00000000-0005-0000-0000-00008B030000}"/>
    <cellStyle name="Comma 2 2 3 3 3 4 3 3" xfId="25168" xr:uid="{00000000-0005-0000-0000-00008C030000}"/>
    <cellStyle name="Comma 2 2 3 3 3 4 4" xfId="35388" xr:uid="{00000000-0005-0000-0000-00008D030000}"/>
    <cellStyle name="Comma 2 2 3 3 3 4 5" xfId="20155" xr:uid="{00000000-0005-0000-0000-00008E030000}"/>
    <cellStyle name="Comma 2 2 3 3 3 5" xfId="11745" xr:uid="{00000000-0005-0000-0000-00008F030000}"/>
    <cellStyle name="Comma 2 2 3 3 3 5 2" xfId="42076" xr:uid="{00000000-0005-0000-0000-000090030000}"/>
    <cellStyle name="Comma 2 2 3 3 3 5 3" xfId="26843" xr:uid="{00000000-0005-0000-0000-000091030000}"/>
    <cellStyle name="Comma 2 2 3 3 3 6" xfId="6724" xr:uid="{00000000-0005-0000-0000-000092030000}"/>
    <cellStyle name="Comma 2 2 3 3 3 6 2" xfId="37059" xr:uid="{00000000-0005-0000-0000-000093030000}"/>
    <cellStyle name="Comma 2 2 3 3 3 6 3" xfId="21826" xr:uid="{00000000-0005-0000-0000-000094030000}"/>
    <cellStyle name="Comma 2 2 3 3 3 7" xfId="32047" xr:uid="{00000000-0005-0000-0000-000095030000}"/>
    <cellStyle name="Comma 2 2 3 3 3 8" xfId="16813" xr:uid="{00000000-0005-0000-0000-000096030000}"/>
    <cellStyle name="Comma 2 2 3 3 4" xfId="2071" xr:uid="{00000000-0005-0000-0000-000097030000}"/>
    <cellStyle name="Comma 2 2 3 3 4 2" xfId="3761" xr:uid="{00000000-0005-0000-0000-000098030000}"/>
    <cellStyle name="Comma 2 2 3 3 4 2 2" xfId="13834" xr:uid="{00000000-0005-0000-0000-000099030000}"/>
    <cellStyle name="Comma 2 2 3 3 4 2 2 2" xfId="44165" xr:uid="{00000000-0005-0000-0000-00009A030000}"/>
    <cellStyle name="Comma 2 2 3 3 4 2 2 3" xfId="28932" xr:uid="{00000000-0005-0000-0000-00009B030000}"/>
    <cellStyle name="Comma 2 2 3 3 4 2 3" xfId="8814" xr:uid="{00000000-0005-0000-0000-00009C030000}"/>
    <cellStyle name="Comma 2 2 3 3 4 2 3 2" xfId="39148" xr:uid="{00000000-0005-0000-0000-00009D030000}"/>
    <cellStyle name="Comma 2 2 3 3 4 2 3 3" xfId="23915" xr:uid="{00000000-0005-0000-0000-00009E030000}"/>
    <cellStyle name="Comma 2 2 3 3 4 2 4" xfId="34135" xr:uid="{00000000-0005-0000-0000-00009F030000}"/>
    <cellStyle name="Comma 2 2 3 3 4 2 5" xfId="18902" xr:uid="{00000000-0005-0000-0000-0000A0030000}"/>
    <cellStyle name="Comma 2 2 3 3 4 3" xfId="5453" xr:uid="{00000000-0005-0000-0000-0000A1030000}"/>
    <cellStyle name="Comma 2 2 3 3 4 3 2" xfId="15505" xr:uid="{00000000-0005-0000-0000-0000A2030000}"/>
    <cellStyle name="Comma 2 2 3 3 4 3 2 2" xfId="45836" xr:uid="{00000000-0005-0000-0000-0000A3030000}"/>
    <cellStyle name="Comma 2 2 3 3 4 3 2 3" xfId="30603" xr:uid="{00000000-0005-0000-0000-0000A4030000}"/>
    <cellStyle name="Comma 2 2 3 3 4 3 3" xfId="10485" xr:uid="{00000000-0005-0000-0000-0000A5030000}"/>
    <cellStyle name="Comma 2 2 3 3 4 3 3 2" xfId="40819" xr:uid="{00000000-0005-0000-0000-0000A6030000}"/>
    <cellStyle name="Comma 2 2 3 3 4 3 3 3" xfId="25586" xr:uid="{00000000-0005-0000-0000-0000A7030000}"/>
    <cellStyle name="Comma 2 2 3 3 4 3 4" xfId="35806" xr:uid="{00000000-0005-0000-0000-0000A8030000}"/>
    <cellStyle name="Comma 2 2 3 3 4 3 5" xfId="20573" xr:uid="{00000000-0005-0000-0000-0000A9030000}"/>
    <cellStyle name="Comma 2 2 3 3 4 4" xfId="12163" xr:uid="{00000000-0005-0000-0000-0000AA030000}"/>
    <cellStyle name="Comma 2 2 3 3 4 4 2" xfId="42494" xr:uid="{00000000-0005-0000-0000-0000AB030000}"/>
    <cellStyle name="Comma 2 2 3 3 4 4 3" xfId="27261" xr:uid="{00000000-0005-0000-0000-0000AC030000}"/>
    <cellStyle name="Comma 2 2 3 3 4 5" xfId="7142" xr:uid="{00000000-0005-0000-0000-0000AD030000}"/>
    <cellStyle name="Comma 2 2 3 3 4 5 2" xfId="37477" xr:uid="{00000000-0005-0000-0000-0000AE030000}"/>
    <cellStyle name="Comma 2 2 3 3 4 5 3" xfId="22244" xr:uid="{00000000-0005-0000-0000-0000AF030000}"/>
    <cellStyle name="Comma 2 2 3 3 4 6" xfId="32465" xr:uid="{00000000-0005-0000-0000-0000B0030000}"/>
    <cellStyle name="Comma 2 2 3 3 4 7" xfId="17231" xr:uid="{00000000-0005-0000-0000-0000B1030000}"/>
    <cellStyle name="Comma 2 2 3 3 5" xfId="2924" xr:uid="{00000000-0005-0000-0000-0000B2030000}"/>
    <cellStyle name="Comma 2 2 3 3 5 2" xfId="12998" xr:uid="{00000000-0005-0000-0000-0000B3030000}"/>
    <cellStyle name="Comma 2 2 3 3 5 2 2" xfId="43329" xr:uid="{00000000-0005-0000-0000-0000B4030000}"/>
    <cellStyle name="Comma 2 2 3 3 5 2 3" xfId="28096" xr:uid="{00000000-0005-0000-0000-0000B5030000}"/>
    <cellStyle name="Comma 2 2 3 3 5 3" xfId="7978" xr:uid="{00000000-0005-0000-0000-0000B6030000}"/>
    <cellStyle name="Comma 2 2 3 3 5 3 2" xfId="38312" xr:uid="{00000000-0005-0000-0000-0000B7030000}"/>
    <cellStyle name="Comma 2 2 3 3 5 3 3" xfId="23079" xr:uid="{00000000-0005-0000-0000-0000B8030000}"/>
    <cellStyle name="Comma 2 2 3 3 5 4" xfId="33299" xr:uid="{00000000-0005-0000-0000-0000B9030000}"/>
    <cellStyle name="Comma 2 2 3 3 5 5" xfId="18066" xr:uid="{00000000-0005-0000-0000-0000BA030000}"/>
    <cellStyle name="Comma 2 2 3 3 6" xfId="4617" xr:uid="{00000000-0005-0000-0000-0000BB030000}"/>
    <cellStyle name="Comma 2 2 3 3 6 2" xfId="14669" xr:uid="{00000000-0005-0000-0000-0000BC030000}"/>
    <cellStyle name="Comma 2 2 3 3 6 2 2" xfId="45000" xr:uid="{00000000-0005-0000-0000-0000BD030000}"/>
    <cellStyle name="Comma 2 2 3 3 6 2 3" xfId="29767" xr:uid="{00000000-0005-0000-0000-0000BE030000}"/>
    <cellStyle name="Comma 2 2 3 3 6 3" xfId="9649" xr:uid="{00000000-0005-0000-0000-0000BF030000}"/>
    <cellStyle name="Comma 2 2 3 3 6 3 2" xfId="39983" xr:uid="{00000000-0005-0000-0000-0000C0030000}"/>
    <cellStyle name="Comma 2 2 3 3 6 3 3" xfId="24750" xr:uid="{00000000-0005-0000-0000-0000C1030000}"/>
    <cellStyle name="Comma 2 2 3 3 6 4" xfId="34970" xr:uid="{00000000-0005-0000-0000-0000C2030000}"/>
    <cellStyle name="Comma 2 2 3 3 6 5" xfId="19737" xr:uid="{00000000-0005-0000-0000-0000C3030000}"/>
    <cellStyle name="Comma 2 2 3 3 7" xfId="11327" xr:uid="{00000000-0005-0000-0000-0000C4030000}"/>
    <cellStyle name="Comma 2 2 3 3 7 2" xfId="41658" xr:uid="{00000000-0005-0000-0000-0000C5030000}"/>
    <cellStyle name="Comma 2 2 3 3 7 3" xfId="26425" xr:uid="{00000000-0005-0000-0000-0000C6030000}"/>
    <cellStyle name="Comma 2 2 3 3 8" xfId="6306" xr:uid="{00000000-0005-0000-0000-0000C7030000}"/>
    <cellStyle name="Comma 2 2 3 3 8 2" xfId="36641" xr:uid="{00000000-0005-0000-0000-0000C8030000}"/>
    <cellStyle name="Comma 2 2 3 3 8 3" xfId="21408" xr:uid="{00000000-0005-0000-0000-0000C9030000}"/>
    <cellStyle name="Comma 2 2 3 3 9" xfId="31630" xr:uid="{00000000-0005-0000-0000-0000CA030000}"/>
    <cellStyle name="Comma 2 2 3 4" xfId="1331" xr:uid="{00000000-0005-0000-0000-0000CB030000}"/>
    <cellStyle name="Comma 2 2 3 4 2" xfId="1754" xr:uid="{00000000-0005-0000-0000-0000CC030000}"/>
    <cellStyle name="Comma 2 2 3 4 2 2" xfId="2593" xr:uid="{00000000-0005-0000-0000-0000CD030000}"/>
    <cellStyle name="Comma 2 2 3 4 2 2 2" xfId="4283" xr:uid="{00000000-0005-0000-0000-0000CE030000}"/>
    <cellStyle name="Comma 2 2 3 4 2 2 2 2" xfId="14356" xr:uid="{00000000-0005-0000-0000-0000CF030000}"/>
    <cellStyle name="Comma 2 2 3 4 2 2 2 2 2" xfId="44687" xr:uid="{00000000-0005-0000-0000-0000D0030000}"/>
    <cellStyle name="Comma 2 2 3 4 2 2 2 2 3" xfId="29454" xr:uid="{00000000-0005-0000-0000-0000D1030000}"/>
    <cellStyle name="Comma 2 2 3 4 2 2 2 3" xfId="9336" xr:uid="{00000000-0005-0000-0000-0000D2030000}"/>
    <cellStyle name="Comma 2 2 3 4 2 2 2 3 2" xfId="39670" xr:uid="{00000000-0005-0000-0000-0000D3030000}"/>
    <cellStyle name="Comma 2 2 3 4 2 2 2 3 3" xfId="24437" xr:uid="{00000000-0005-0000-0000-0000D4030000}"/>
    <cellStyle name="Comma 2 2 3 4 2 2 2 4" xfId="34657" xr:uid="{00000000-0005-0000-0000-0000D5030000}"/>
    <cellStyle name="Comma 2 2 3 4 2 2 2 5" xfId="19424" xr:uid="{00000000-0005-0000-0000-0000D6030000}"/>
    <cellStyle name="Comma 2 2 3 4 2 2 3" xfId="5975" xr:uid="{00000000-0005-0000-0000-0000D7030000}"/>
    <cellStyle name="Comma 2 2 3 4 2 2 3 2" xfId="16027" xr:uid="{00000000-0005-0000-0000-0000D8030000}"/>
    <cellStyle name="Comma 2 2 3 4 2 2 3 2 2" xfId="46358" xr:uid="{00000000-0005-0000-0000-0000D9030000}"/>
    <cellStyle name="Comma 2 2 3 4 2 2 3 2 3" xfId="31125" xr:uid="{00000000-0005-0000-0000-0000DA030000}"/>
    <cellStyle name="Comma 2 2 3 4 2 2 3 3" xfId="11007" xr:uid="{00000000-0005-0000-0000-0000DB030000}"/>
    <cellStyle name="Comma 2 2 3 4 2 2 3 3 2" xfId="41341" xr:uid="{00000000-0005-0000-0000-0000DC030000}"/>
    <cellStyle name="Comma 2 2 3 4 2 2 3 3 3" xfId="26108" xr:uid="{00000000-0005-0000-0000-0000DD030000}"/>
    <cellStyle name="Comma 2 2 3 4 2 2 3 4" xfId="36328" xr:uid="{00000000-0005-0000-0000-0000DE030000}"/>
    <cellStyle name="Comma 2 2 3 4 2 2 3 5" xfId="21095" xr:uid="{00000000-0005-0000-0000-0000DF030000}"/>
    <cellStyle name="Comma 2 2 3 4 2 2 4" xfId="12685" xr:uid="{00000000-0005-0000-0000-0000E0030000}"/>
    <cellStyle name="Comma 2 2 3 4 2 2 4 2" xfId="43016" xr:uid="{00000000-0005-0000-0000-0000E1030000}"/>
    <cellStyle name="Comma 2 2 3 4 2 2 4 3" xfId="27783" xr:uid="{00000000-0005-0000-0000-0000E2030000}"/>
    <cellStyle name="Comma 2 2 3 4 2 2 5" xfId="7664" xr:uid="{00000000-0005-0000-0000-0000E3030000}"/>
    <cellStyle name="Comma 2 2 3 4 2 2 5 2" xfId="37999" xr:uid="{00000000-0005-0000-0000-0000E4030000}"/>
    <cellStyle name="Comma 2 2 3 4 2 2 5 3" xfId="22766" xr:uid="{00000000-0005-0000-0000-0000E5030000}"/>
    <cellStyle name="Comma 2 2 3 4 2 2 6" xfId="32987" xr:uid="{00000000-0005-0000-0000-0000E6030000}"/>
    <cellStyle name="Comma 2 2 3 4 2 2 7" xfId="17753" xr:uid="{00000000-0005-0000-0000-0000E7030000}"/>
    <cellStyle name="Comma 2 2 3 4 2 3" xfId="3446" xr:uid="{00000000-0005-0000-0000-0000E8030000}"/>
    <cellStyle name="Comma 2 2 3 4 2 3 2" xfId="13520" xr:uid="{00000000-0005-0000-0000-0000E9030000}"/>
    <cellStyle name="Comma 2 2 3 4 2 3 2 2" xfId="43851" xr:uid="{00000000-0005-0000-0000-0000EA030000}"/>
    <cellStyle name="Comma 2 2 3 4 2 3 2 3" xfId="28618" xr:uid="{00000000-0005-0000-0000-0000EB030000}"/>
    <cellStyle name="Comma 2 2 3 4 2 3 3" xfId="8500" xr:uid="{00000000-0005-0000-0000-0000EC030000}"/>
    <cellStyle name="Comma 2 2 3 4 2 3 3 2" xfId="38834" xr:uid="{00000000-0005-0000-0000-0000ED030000}"/>
    <cellStyle name="Comma 2 2 3 4 2 3 3 3" xfId="23601" xr:uid="{00000000-0005-0000-0000-0000EE030000}"/>
    <cellStyle name="Comma 2 2 3 4 2 3 4" xfId="33821" xr:uid="{00000000-0005-0000-0000-0000EF030000}"/>
    <cellStyle name="Comma 2 2 3 4 2 3 5" xfId="18588" xr:uid="{00000000-0005-0000-0000-0000F0030000}"/>
    <cellStyle name="Comma 2 2 3 4 2 4" xfId="5139" xr:uid="{00000000-0005-0000-0000-0000F1030000}"/>
    <cellStyle name="Comma 2 2 3 4 2 4 2" xfId="15191" xr:uid="{00000000-0005-0000-0000-0000F2030000}"/>
    <cellStyle name="Comma 2 2 3 4 2 4 2 2" xfId="45522" xr:uid="{00000000-0005-0000-0000-0000F3030000}"/>
    <cellStyle name="Comma 2 2 3 4 2 4 2 3" xfId="30289" xr:uid="{00000000-0005-0000-0000-0000F4030000}"/>
    <cellStyle name="Comma 2 2 3 4 2 4 3" xfId="10171" xr:uid="{00000000-0005-0000-0000-0000F5030000}"/>
    <cellStyle name="Comma 2 2 3 4 2 4 3 2" xfId="40505" xr:uid="{00000000-0005-0000-0000-0000F6030000}"/>
    <cellStyle name="Comma 2 2 3 4 2 4 3 3" xfId="25272" xr:uid="{00000000-0005-0000-0000-0000F7030000}"/>
    <cellStyle name="Comma 2 2 3 4 2 4 4" xfId="35492" xr:uid="{00000000-0005-0000-0000-0000F8030000}"/>
    <cellStyle name="Comma 2 2 3 4 2 4 5" xfId="20259" xr:uid="{00000000-0005-0000-0000-0000F9030000}"/>
    <cellStyle name="Comma 2 2 3 4 2 5" xfId="11849" xr:uid="{00000000-0005-0000-0000-0000FA030000}"/>
    <cellStyle name="Comma 2 2 3 4 2 5 2" xfId="42180" xr:uid="{00000000-0005-0000-0000-0000FB030000}"/>
    <cellStyle name="Comma 2 2 3 4 2 5 3" xfId="26947" xr:uid="{00000000-0005-0000-0000-0000FC030000}"/>
    <cellStyle name="Comma 2 2 3 4 2 6" xfId="6828" xr:uid="{00000000-0005-0000-0000-0000FD030000}"/>
    <cellStyle name="Comma 2 2 3 4 2 6 2" xfId="37163" xr:uid="{00000000-0005-0000-0000-0000FE030000}"/>
    <cellStyle name="Comma 2 2 3 4 2 6 3" xfId="21930" xr:uid="{00000000-0005-0000-0000-0000FF030000}"/>
    <cellStyle name="Comma 2 2 3 4 2 7" xfId="32151" xr:uid="{00000000-0005-0000-0000-000000040000}"/>
    <cellStyle name="Comma 2 2 3 4 2 8" xfId="16917" xr:uid="{00000000-0005-0000-0000-000001040000}"/>
    <cellStyle name="Comma 2 2 3 4 3" xfId="2175" xr:uid="{00000000-0005-0000-0000-000002040000}"/>
    <cellStyle name="Comma 2 2 3 4 3 2" xfId="3865" xr:uid="{00000000-0005-0000-0000-000003040000}"/>
    <cellStyle name="Comma 2 2 3 4 3 2 2" xfId="13938" xr:uid="{00000000-0005-0000-0000-000004040000}"/>
    <cellStyle name="Comma 2 2 3 4 3 2 2 2" xfId="44269" xr:uid="{00000000-0005-0000-0000-000005040000}"/>
    <cellStyle name="Comma 2 2 3 4 3 2 2 3" xfId="29036" xr:uid="{00000000-0005-0000-0000-000006040000}"/>
    <cellStyle name="Comma 2 2 3 4 3 2 3" xfId="8918" xr:uid="{00000000-0005-0000-0000-000007040000}"/>
    <cellStyle name="Comma 2 2 3 4 3 2 3 2" xfId="39252" xr:uid="{00000000-0005-0000-0000-000008040000}"/>
    <cellStyle name="Comma 2 2 3 4 3 2 3 3" xfId="24019" xr:uid="{00000000-0005-0000-0000-000009040000}"/>
    <cellStyle name="Comma 2 2 3 4 3 2 4" xfId="34239" xr:uid="{00000000-0005-0000-0000-00000A040000}"/>
    <cellStyle name="Comma 2 2 3 4 3 2 5" xfId="19006" xr:uid="{00000000-0005-0000-0000-00000B040000}"/>
    <cellStyle name="Comma 2 2 3 4 3 3" xfId="5557" xr:uid="{00000000-0005-0000-0000-00000C040000}"/>
    <cellStyle name="Comma 2 2 3 4 3 3 2" xfId="15609" xr:uid="{00000000-0005-0000-0000-00000D040000}"/>
    <cellStyle name="Comma 2 2 3 4 3 3 2 2" xfId="45940" xr:uid="{00000000-0005-0000-0000-00000E040000}"/>
    <cellStyle name="Comma 2 2 3 4 3 3 2 3" xfId="30707" xr:uid="{00000000-0005-0000-0000-00000F040000}"/>
    <cellStyle name="Comma 2 2 3 4 3 3 3" xfId="10589" xr:uid="{00000000-0005-0000-0000-000010040000}"/>
    <cellStyle name="Comma 2 2 3 4 3 3 3 2" xfId="40923" xr:uid="{00000000-0005-0000-0000-000011040000}"/>
    <cellStyle name="Comma 2 2 3 4 3 3 3 3" xfId="25690" xr:uid="{00000000-0005-0000-0000-000012040000}"/>
    <cellStyle name="Comma 2 2 3 4 3 3 4" xfId="35910" xr:uid="{00000000-0005-0000-0000-000013040000}"/>
    <cellStyle name="Comma 2 2 3 4 3 3 5" xfId="20677" xr:uid="{00000000-0005-0000-0000-000014040000}"/>
    <cellStyle name="Comma 2 2 3 4 3 4" xfId="12267" xr:uid="{00000000-0005-0000-0000-000015040000}"/>
    <cellStyle name="Comma 2 2 3 4 3 4 2" xfId="42598" xr:uid="{00000000-0005-0000-0000-000016040000}"/>
    <cellStyle name="Comma 2 2 3 4 3 4 3" xfId="27365" xr:uid="{00000000-0005-0000-0000-000017040000}"/>
    <cellStyle name="Comma 2 2 3 4 3 5" xfId="7246" xr:uid="{00000000-0005-0000-0000-000018040000}"/>
    <cellStyle name="Comma 2 2 3 4 3 5 2" xfId="37581" xr:uid="{00000000-0005-0000-0000-000019040000}"/>
    <cellStyle name="Comma 2 2 3 4 3 5 3" xfId="22348" xr:uid="{00000000-0005-0000-0000-00001A040000}"/>
    <cellStyle name="Comma 2 2 3 4 3 6" xfId="32569" xr:uid="{00000000-0005-0000-0000-00001B040000}"/>
    <cellStyle name="Comma 2 2 3 4 3 7" xfId="17335" xr:uid="{00000000-0005-0000-0000-00001C040000}"/>
    <cellStyle name="Comma 2 2 3 4 4" xfId="3028" xr:uid="{00000000-0005-0000-0000-00001D040000}"/>
    <cellStyle name="Comma 2 2 3 4 4 2" xfId="13102" xr:uid="{00000000-0005-0000-0000-00001E040000}"/>
    <cellStyle name="Comma 2 2 3 4 4 2 2" xfId="43433" xr:uid="{00000000-0005-0000-0000-00001F040000}"/>
    <cellStyle name="Comma 2 2 3 4 4 2 3" xfId="28200" xr:uid="{00000000-0005-0000-0000-000020040000}"/>
    <cellStyle name="Comma 2 2 3 4 4 3" xfId="8082" xr:uid="{00000000-0005-0000-0000-000021040000}"/>
    <cellStyle name="Comma 2 2 3 4 4 3 2" xfId="38416" xr:uid="{00000000-0005-0000-0000-000022040000}"/>
    <cellStyle name="Comma 2 2 3 4 4 3 3" xfId="23183" xr:uid="{00000000-0005-0000-0000-000023040000}"/>
    <cellStyle name="Comma 2 2 3 4 4 4" xfId="33403" xr:uid="{00000000-0005-0000-0000-000024040000}"/>
    <cellStyle name="Comma 2 2 3 4 4 5" xfId="18170" xr:uid="{00000000-0005-0000-0000-000025040000}"/>
    <cellStyle name="Comma 2 2 3 4 5" xfId="4721" xr:uid="{00000000-0005-0000-0000-000026040000}"/>
    <cellStyle name="Comma 2 2 3 4 5 2" xfId="14773" xr:uid="{00000000-0005-0000-0000-000027040000}"/>
    <cellStyle name="Comma 2 2 3 4 5 2 2" xfId="45104" xr:uid="{00000000-0005-0000-0000-000028040000}"/>
    <cellStyle name="Comma 2 2 3 4 5 2 3" xfId="29871" xr:uid="{00000000-0005-0000-0000-000029040000}"/>
    <cellStyle name="Comma 2 2 3 4 5 3" xfId="9753" xr:uid="{00000000-0005-0000-0000-00002A040000}"/>
    <cellStyle name="Comma 2 2 3 4 5 3 2" xfId="40087" xr:uid="{00000000-0005-0000-0000-00002B040000}"/>
    <cellStyle name="Comma 2 2 3 4 5 3 3" xfId="24854" xr:uid="{00000000-0005-0000-0000-00002C040000}"/>
    <cellStyle name="Comma 2 2 3 4 5 4" xfId="35074" xr:uid="{00000000-0005-0000-0000-00002D040000}"/>
    <cellStyle name="Comma 2 2 3 4 5 5" xfId="19841" xr:uid="{00000000-0005-0000-0000-00002E040000}"/>
    <cellStyle name="Comma 2 2 3 4 6" xfId="11431" xr:uid="{00000000-0005-0000-0000-00002F040000}"/>
    <cellStyle name="Comma 2 2 3 4 6 2" xfId="41762" xr:uid="{00000000-0005-0000-0000-000030040000}"/>
    <cellStyle name="Comma 2 2 3 4 6 3" xfId="26529" xr:uid="{00000000-0005-0000-0000-000031040000}"/>
    <cellStyle name="Comma 2 2 3 4 7" xfId="6410" xr:uid="{00000000-0005-0000-0000-000032040000}"/>
    <cellStyle name="Comma 2 2 3 4 7 2" xfId="36745" xr:uid="{00000000-0005-0000-0000-000033040000}"/>
    <cellStyle name="Comma 2 2 3 4 7 3" xfId="21512" xr:uid="{00000000-0005-0000-0000-000034040000}"/>
    <cellStyle name="Comma 2 2 3 4 8" xfId="31733" xr:uid="{00000000-0005-0000-0000-000035040000}"/>
    <cellStyle name="Comma 2 2 3 4 9" xfId="16499" xr:uid="{00000000-0005-0000-0000-000036040000}"/>
    <cellStyle name="Comma 2 2 3 5" xfId="1544" xr:uid="{00000000-0005-0000-0000-000037040000}"/>
    <cellStyle name="Comma 2 2 3 5 2" xfId="2385" xr:uid="{00000000-0005-0000-0000-000038040000}"/>
    <cellStyle name="Comma 2 2 3 5 2 2" xfId="4075" xr:uid="{00000000-0005-0000-0000-000039040000}"/>
    <cellStyle name="Comma 2 2 3 5 2 2 2" xfId="14148" xr:uid="{00000000-0005-0000-0000-00003A040000}"/>
    <cellStyle name="Comma 2 2 3 5 2 2 2 2" xfId="44479" xr:uid="{00000000-0005-0000-0000-00003B040000}"/>
    <cellStyle name="Comma 2 2 3 5 2 2 2 3" xfId="29246" xr:uid="{00000000-0005-0000-0000-00003C040000}"/>
    <cellStyle name="Comma 2 2 3 5 2 2 3" xfId="9128" xr:uid="{00000000-0005-0000-0000-00003D040000}"/>
    <cellStyle name="Comma 2 2 3 5 2 2 3 2" xfId="39462" xr:uid="{00000000-0005-0000-0000-00003E040000}"/>
    <cellStyle name="Comma 2 2 3 5 2 2 3 3" xfId="24229" xr:uid="{00000000-0005-0000-0000-00003F040000}"/>
    <cellStyle name="Comma 2 2 3 5 2 2 4" xfId="34449" xr:uid="{00000000-0005-0000-0000-000040040000}"/>
    <cellStyle name="Comma 2 2 3 5 2 2 5" xfId="19216" xr:uid="{00000000-0005-0000-0000-000041040000}"/>
    <cellStyle name="Comma 2 2 3 5 2 3" xfId="5767" xr:uid="{00000000-0005-0000-0000-000042040000}"/>
    <cellStyle name="Comma 2 2 3 5 2 3 2" xfId="15819" xr:uid="{00000000-0005-0000-0000-000043040000}"/>
    <cellStyle name="Comma 2 2 3 5 2 3 2 2" xfId="46150" xr:uid="{00000000-0005-0000-0000-000044040000}"/>
    <cellStyle name="Comma 2 2 3 5 2 3 2 3" xfId="30917" xr:uid="{00000000-0005-0000-0000-000045040000}"/>
    <cellStyle name="Comma 2 2 3 5 2 3 3" xfId="10799" xr:uid="{00000000-0005-0000-0000-000046040000}"/>
    <cellStyle name="Comma 2 2 3 5 2 3 3 2" xfId="41133" xr:uid="{00000000-0005-0000-0000-000047040000}"/>
    <cellStyle name="Comma 2 2 3 5 2 3 3 3" xfId="25900" xr:uid="{00000000-0005-0000-0000-000048040000}"/>
    <cellStyle name="Comma 2 2 3 5 2 3 4" xfId="36120" xr:uid="{00000000-0005-0000-0000-000049040000}"/>
    <cellStyle name="Comma 2 2 3 5 2 3 5" xfId="20887" xr:uid="{00000000-0005-0000-0000-00004A040000}"/>
    <cellStyle name="Comma 2 2 3 5 2 4" xfId="12477" xr:uid="{00000000-0005-0000-0000-00004B040000}"/>
    <cellStyle name="Comma 2 2 3 5 2 4 2" xfId="42808" xr:uid="{00000000-0005-0000-0000-00004C040000}"/>
    <cellStyle name="Comma 2 2 3 5 2 4 3" xfId="27575" xr:uid="{00000000-0005-0000-0000-00004D040000}"/>
    <cellStyle name="Comma 2 2 3 5 2 5" xfId="7456" xr:uid="{00000000-0005-0000-0000-00004E040000}"/>
    <cellStyle name="Comma 2 2 3 5 2 5 2" xfId="37791" xr:uid="{00000000-0005-0000-0000-00004F040000}"/>
    <cellStyle name="Comma 2 2 3 5 2 5 3" xfId="22558" xr:uid="{00000000-0005-0000-0000-000050040000}"/>
    <cellStyle name="Comma 2 2 3 5 2 6" xfId="32779" xr:uid="{00000000-0005-0000-0000-000051040000}"/>
    <cellStyle name="Comma 2 2 3 5 2 7" xfId="17545" xr:uid="{00000000-0005-0000-0000-000052040000}"/>
    <cellStyle name="Comma 2 2 3 5 3" xfId="3238" xr:uid="{00000000-0005-0000-0000-000053040000}"/>
    <cellStyle name="Comma 2 2 3 5 3 2" xfId="13312" xr:uid="{00000000-0005-0000-0000-000054040000}"/>
    <cellStyle name="Comma 2 2 3 5 3 2 2" xfId="43643" xr:uid="{00000000-0005-0000-0000-000055040000}"/>
    <cellStyle name="Comma 2 2 3 5 3 2 3" xfId="28410" xr:uid="{00000000-0005-0000-0000-000056040000}"/>
    <cellStyle name="Comma 2 2 3 5 3 3" xfId="8292" xr:uid="{00000000-0005-0000-0000-000057040000}"/>
    <cellStyle name="Comma 2 2 3 5 3 3 2" xfId="38626" xr:uid="{00000000-0005-0000-0000-000058040000}"/>
    <cellStyle name="Comma 2 2 3 5 3 3 3" xfId="23393" xr:uid="{00000000-0005-0000-0000-000059040000}"/>
    <cellStyle name="Comma 2 2 3 5 3 4" xfId="33613" xr:uid="{00000000-0005-0000-0000-00005A040000}"/>
    <cellStyle name="Comma 2 2 3 5 3 5" xfId="18380" xr:uid="{00000000-0005-0000-0000-00005B040000}"/>
    <cellStyle name="Comma 2 2 3 5 4" xfId="4931" xr:uid="{00000000-0005-0000-0000-00005C040000}"/>
    <cellStyle name="Comma 2 2 3 5 4 2" xfId="14983" xr:uid="{00000000-0005-0000-0000-00005D040000}"/>
    <cellStyle name="Comma 2 2 3 5 4 2 2" xfId="45314" xr:uid="{00000000-0005-0000-0000-00005E040000}"/>
    <cellStyle name="Comma 2 2 3 5 4 2 3" xfId="30081" xr:uid="{00000000-0005-0000-0000-00005F040000}"/>
    <cellStyle name="Comma 2 2 3 5 4 3" xfId="9963" xr:uid="{00000000-0005-0000-0000-000060040000}"/>
    <cellStyle name="Comma 2 2 3 5 4 3 2" xfId="40297" xr:uid="{00000000-0005-0000-0000-000061040000}"/>
    <cellStyle name="Comma 2 2 3 5 4 3 3" xfId="25064" xr:uid="{00000000-0005-0000-0000-000062040000}"/>
    <cellStyle name="Comma 2 2 3 5 4 4" xfId="35284" xr:uid="{00000000-0005-0000-0000-000063040000}"/>
    <cellStyle name="Comma 2 2 3 5 4 5" xfId="20051" xr:uid="{00000000-0005-0000-0000-000064040000}"/>
    <cellStyle name="Comma 2 2 3 5 5" xfId="11641" xr:uid="{00000000-0005-0000-0000-000065040000}"/>
    <cellStyle name="Comma 2 2 3 5 5 2" xfId="41972" xr:uid="{00000000-0005-0000-0000-000066040000}"/>
    <cellStyle name="Comma 2 2 3 5 5 3" xfId="26739" xr:uid="{00000000-0005-0000-0000-000067040000}"/>
    <cellStyle name="Comma 2 2 3 5 6" xfId="6620" xr:uid="{00000000-0005-0000-0000-000068040000}"/>
    <cellStyle name="Comma 2 2 3 5 6 2" xfId="36955" xr:uid="{00000000-0005-0000-0000-000069040000}"/>
    <cellStyle name="Comma 2 2 3 5 6 3" xfId="21722" xr:uid="{00000000-0005-0000-0000-00006A040000}"/>
    <cellStyle name="Comma 2 2 3 5 7" xfId="31943" xr:uid="{00000000-0005-0000-0000-00006B040000}"/>
    <cellStyle name="Comma 2 2 3 5 8" xfId="16709" xr:uid="{00000000-0005-0000-0000-00006C040000}"/>
    <cellStyle name="Comma 2 2 3 6" xfId="1965" xr:uid="{00000000-0005-0000-0000-00006D040000}"/>
    <cellStyle name="Comma 2 2 3 6 2" xfId="3657" xr:uid="{00000000-0005-0000-0000-00006E040000}"/>
    <cellStyle name="Comma 2 2 3 6 2 2" xfId="13730" xr:uid="{00000000-0005-0000-0000-00006F040000}"/>
    <cellStyle name="Comma 2 2 3 6 2 2 2" xfId="44061" xr:uid="{00000000-0005-0000-0000-000070040000}"/>
    <cellStyle name="Comma 2 2 3 6 2 2 3" xfId="28828" xr:uid="{00000000-0005-0000-0000-000071040000}"/>
    <cellStyle name="Comma 2 2 3 6 2 3" xfId="8710" xr:uid="{00000000-0005-0000-0000-000072040000}"/>
    <cellStyle name="Comma 2 2 3 6 2 3 2" xfId="39044" xr:uid="{00000000-0005-0000-0000-000073040000}"/>
    <cellStyle name="Comma 2 2 3 6 2 3 3" xfId="23811" xr:uid="{00000000-0005-0000-0000-000074040000}"/>
    <cellStyle name="Comma 2 2 3 6 2 4" xfId="34031" xr:uid="{00000000-0005-0000-0000-000075040000}"/>
    <cellStyle name="Comma 2 2 3 6 2 5" xfId="18798" xr:uid="{00000000-0005-0000-0000-000076040000}"/>
    <cellStyle name="Comma 2 2 3 6 3" xfId="5349" xr:uid="{00000000-0005-0000-0000-000077040000}"/>
    <cellStyle name="Comma 2 2 3 6 3 2" xfId="15401" xr:uid="{00000000-0005-0000-0000-000078040000}"/>
    <cellStyle name="Comma 2 2 3 6 3 2 2" xfId="45732" xr:uid="{00000000-0005-0000-0000-000079040000}"/>
    <cellStyle name="Comma 2 2 3 6 3 2 3" xfId="30499" xr:uid="{00000000-0005-0000-0000-00007A040000}"/>
    <cellStyle name="Comma 2 2 3 6 3 3" xfId="10381" xr:uid="{00000000-0005-0000-0000-00007B040000}"/>
    <cellStyle name="Comma 2 2 3 6 3 3 2" xfId="40715" xr:uid="{00000000-0005-0000-0000-00007C040000}"/>
    <cellStyle name="Comma 2 2 3 6 3 3 3" xfId="25482" xr:uid="{00000000-0005-0000-0000-00007D040000}"/>
    <cellStyle name="Comma 2 2 3 6 3 4" xfId="35702" xr:uid="{00000000-0005-0000-0000-00007E040000}"/>
    <cellStyle name="Comma 2 2 3 6 3 5" xfId="20469" xr:uid="{00000000-0005-0000-0000-00007F040000}"/>
    <cellStyle name="Comma 2 2 3 6 4" xfId="12059" xr:uid="{00000000-0005-0000-0000-000080040000}"/>
    <cellStyle name="Comma 2 2 3 6 4 2" xfId="42390" xr:uid="{00000000-0005-0000-0000-000081040000}"/>
    <cellStyle name="Comma 2 2 3 6 4 3" xfId="27157" xr:uid="{00000000-0005-0000-0000-000082040000}"/>
    <cellStyle name="Comma 2 2 3 6 5" xfId="7038" xr:uid="{00000000-0005-0000-0000-000083040000}"/>
    <cellStyle name="Comma 2 2 3 6 5 2" xfId="37373" xr:uid="{00000000-0005-0000-0000-000084040000}"/>
    <cellStyle name="Comma 2 2 3 6 5 3" xfId="22140" xr:uid="{00000000-0005-0000-0000-000085040000}"/>
    <cellStyle name="Comma 2 2 3 6 6" xfId="32361" xr:uid="{00000000-0005-0000-0000-000086040000}"/>
    <cellStyle name="Comma 2 2 3 6 7" xfId="17127" xr:uid="{00000000-0005-0000-0000-000087040000}"/>
    <cellStyle name="Comma 2 2 3 7" xfId="2814" xr:uid="{00000000-0005-0000-0000-000088040000}"/>
    <cellStyle name="Comma 2 2 3 7 2" xfId="12894" xr:uid="{00000000-0005-0000-0000-000089040000}"/>
    <cellStyle name="Comma 2 2 3 7 2 2" xfId="43225" xr:uid="{00000000-0005-0000-0000-00008A040000}"/>
    <cellStyle name="Comma 2 2 3 7 2 3" xfId="27992" xr:uid="{00000000-0005-0000-0000-00008B040000}"/>
    <cellStyle name="Comma 2 2 3 7 3" xfId="7874" xr:uid="{00000000-0005-0000-0000-00008C040000}"/>
    <cellStyle name="Comma 2 2 3 7 3 2" xfId="38208" xr:uid="{00000000-0005-0000-0000-00008D040000}"/>
    <cellStyle name="Comma 2 2 3 7 3 3" xfId="22975" xr:uid="{00000000-0005-0000-0000-00008E040000}"/>
    <cellStyle name="Comma 2 2 3 7 4" xfId="33195" xr:uid="{00000000-0005-0000-0000-00008F040000}"/>
    <cellStyle name="Comma 2 2 3 7 5" xfId="17962" xr:uid="{00000000-0005-0000-0000-000090040000}"/>
    <cellStyle name="Comma 2 2 3 8" xfId="4509" xr:uid="{00000000-0005-0000-0000-000091040000}"/>
    <cellStyle name="Comma 2 2 3 8 2" xfId="14565" xr:uid="{00000000-0005-0000-0000-000092040000}"/>
    <cellStyle name="Comma 2 2 3 8 2 2" xfId="44896" xr:uid="{00000000-0005-0000-0000-000093040000}"/>
    <cellStyle name="Comma 2 2 3 8 2 3" xfId="29663" xr:uid="{00000000-0005-0000-0000-000094040000}"/>
    <cellStyle name="Comma 2 2 3 8 3" xfId="9545" xr:uid="{00000000-0005-0000-0000-000095040000}"/>
    <cellStyle name="Comma 2 2 3 8 3 2" xfId="39879" xr:uid="{00000000-0005-0000-0000-000096040000}"/>
    <cellStyle name="Comma 2 2 3 8 3 3" xfId="24646" xr:uid="{00000000-0005-0000-0000-000097040000}"/>
    <cellStyle name="Comma 2 2 3 8 4" xfId="34866" xr:uid="{00000000-0005-0000-0000-000098040000}"/>
    <cellStyle name="Comma 2 2 3 8 5" xfId="19633" xr:uid="{00000000-0005-0000-0000-000099040000}"/>
    <cellStyle name="Comma 2 2 3 9" xfId="11221" xr:uid="{00000000-0005-0000-0000-00009A040000}"/>
    <cellStyle name="Comma 2 2 3 9 2" xfId="41554" xr:uid="{00000000-0005-0000-0000-00009B040000}"/>
    <cellStyle name="Comma 2 2 3 9 3" xfId="26321"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1" xr:uid="{00000000-0005-0000-0000-0000A3040000}"/>
    <cellStyle name="Comma 2 3 6 10 2" xfId="36538" xr:uid="{00000000-0005-0000-0000-0000A4040000}"/>
    <cellStyle name="Comma 2 3 6 10 3" xfId="21305" xr:uid="{00000000-0005-0000-0000-0000A5040000}"/>
    <cellStyle name="Comma 2 3 6 11" xfId="31527" xr:uid="{00000000-0005-0000-0000-0000A6040000}"/>
    <cellStyle name="Comma 2 3 6 12" xfId="16290" xr:uid="{00000000-0005-0000-0000-0000A7040000}"/>
    <cellStyle name="Comma 2 3 6 2" xfId="1165" xr:uid="{00000000-0005-0000-0000-0000A8040000}"/>
    <cellStyle name="Comma 2 3 6 2 10" xfId="31581" xr:uid="{00000000-0005-0000-0000-0000A9040000}"/>
    <cellStyle name="Comma 2 3 6 2 11" xfId="16344" xr:uid="{00000000-0005-0000-0000-0000AA040000}"/>
    <cellStyle name="Comma 2 3 6 2 2" xfId="1273" xr:uid="{00000000-0005-0000-0000-0000AB040000}"/>
    <cellStyle name="Comma 2 3 6 2 2 10" xfId="16448" xr:uid="{00000000-0005-0000-0000-0000AC040000}"/>
    <cellStyle name="Comma 2 3 6 2 2 2" xfId="1490" xr:uid="{00000000-0005-0000-0000-0000AD040000}"/>
    <cellStyle name="Comma 2 3 6 2 2 2 2" xfId="1911" xr:uid="{00000000-0005-0000-0000-0000AE040000}"/>
    <cellStyle name="Comma 2 3 6 2 2 2 2 2" xfId="2750" xr:uid="{00000000-0005-0000-0000-0000AF040000}"/>
    <cellStyle name="Comma 2 3 6 2 2 2 2 2 2" xfId="4440" xr:uid="{00000000-0005-0000-0000-0000B0040000}"/>
    <cellStyle name="Comma 2 3 6 2 2 2 2 2 2 2" xfId="14513" xr:uid="{00000000-0005-0000-0000-0000B1040000}"/>
    <cellStyle name="Comma 2 3 6 2 2 2 2 2 2 2 2" xfId="44844" xr:uid="{00000000-0005-0000-0000-0000B2040000}"/>
    <cellStyle name="Comma 2 3 6 2 2 2 2 2 2 2 3" xfId="29611" xr:uid="{00000000-0005-0000-0000-0000B3040000}"/>
    <cellStyle name="Comma 2 3 6 2 2 2 2 2 2 3" xfId="9493" xr:uid="{00000000-0005-0000-0000-0000B4040000}"/>
    <cellStyle name="Comma 2 3 6 2 2 2 2 2 2 3 2" xfId="39827" xr:uid="{00000000-0005-0000-0000-0000B5040000}"/>
    <cellStyle name="Comma 2 3 6 2 2 2 2 2 2 3 3" xfId="24594" xr:uid="{00000000-0005-0000-0000-0000B6040000}"/>
    <cellStyle name="Comma 2 3 6 2 2 2 2 2 2 4" xfId="34814" xr:uid="{00000000-0005-0000-0000-0000B7040000}"/>
    <cellStyle name="Comma 2 3 6 2 2 2 2 2 2 5" xfId="19581" xr:uid="{00000000-0005-0000-0000-0000B8040000}"/>
    <cellStyle name="Comma 2 3 6 2 2 2 2 2 3" xfId="6132" xr:uid="{00000000-0005-0000-0000-0000B9040000}"/>
    <cellStyle name="Comma 2 3 6 2 2 2 2 2 3 2" xfId="16184" xr:uid="{00000000-0005-0000-0000-0000BA040000}"/>
    <cellStyle name="Comma 2 3 6 2 2 2 2 2 3 2 2" xfId="46515" xr:uid="{00000000-0005-0000-0000-0000BB040000}"/>
    <cellStyle name="Comma 2 3 6 2 2 2 2 2 3 2 3" xfId="31282" xr:uid="{00000000-0005-0000-0000-0000BC040000}"/>
    <cellStyle name="Comma 2 3 6 2 2 2 2 2 3 3" xfId="11164" xr:uid="{00000000-0005-0000-0000-0000BD040000}"/>
    <cellStyle name="Comma 2 3 6 2 2 2 2 2 3 3 2" xfId="41498" xr:uid="{00000000-0005-0000-0000-0000BE040000}"/>
    <cellStyle name="Comma 2 3 6 2 2 2 2 2 3 3 3" xfId="26265" xr:uid="{00000000-0005-0000-0000-0000BF040000}"/>
    <cellStyle name="Comma 2 3 6 2 2 2 2 2 3 4" xfId="36485" xr:uid="{00000000-0005-0000-0000-0000C0040000}"/>
    <cellStyle name="Comma 2 3 6 2 2 2 2 2 3 5" xfId="21252" xr:uid="{00000000-0005-0000-0000-0000C1040000}"/>
    <cellStyle name="Comma 2 3 6 2 2 2 2 2 4" xfId="12842" xr:uid="{00000000-0005-0000-0000-0000C2040000}"/>
    <cellStyle name="Comma 2 3 6 2 2 2 2 2 4 2" xfId="43173" xr:uid="{00000000-0005-0000-0000-0000C3040000}"/>
    <cellStyle name="Comma 2 3 6 2 2 2 2 2 4 3" xfId="27940" xr:uid="{00000000-0005-0000-0000-0000C4040000}"/>
    <cellStyle name="Comma 2 3 6 2 2 2 2 2 5" xfId="7821" xr:uid="{00000000-0005-0000-0000-0000C5040000}"/>
    <cellStyle name="Comma 2 3 6 2 2 2 2 2 5 2" xfId="38156" xr:uid="{00000000-0005-0000-0000-0000C6040000}"/>
    <cellStyle name="Comma 2 3 6 2 2 2 2 2 5 3" xfId="22923" xr:uid="{00000000-0005-0000-0000-0000C7040000}"/>
    <cellStyle name="Comma 2 3 6 2 2 2 2 2 6" xfId="33144" xr:uid="{00000000-0005-0000-0000-0000C8040000}"/>
    <cellStyle name="Comma 2 3 6 2 2 2 2 2 7" xfId="17910" xr:uid="{00000000-0005-0000-0000-0000C9040000}"/>
    <cellStyle name="Comma 2 3 6 2 2 2 2 3" xfId="3603" xr:uid="{00000000-0005-0000-0000-0000CA040000}"/>
    <cellStyle name="Comma 2 3 6 2 2 2 2 3 2" xfId="13677" xr:uid="{00000000-0005-0000-0000-0000CB040000}"/>
    <cellStyle name="Comma 2 3 6 2 2 2 2 3 2 2" xfId="44008" xr:uid="{00000000-0005-0000-0000-0000CC040000}"/>
    <cellStyle name="Comma 2 3 6 2 2 2 2 3 2 3" xfId="28775" xr:uid="{00000000-0005-0000-0000-0000CD040000}"/>
    <cellStyle name="Comma 2 3 6 2 2 2 2 3 3" xfId="8657" xr:uid="{00000000-0005-0000-0000-0000CE040000}"/>
    <cellStyle name="Comma 2 3 6 2 2 2 2 3 3 2" xfId="38991" xr:uid="{00000000-0005-0000-0000-0000CF040000}"/>
    <cellStyle name="Comma 2 3 6 2 2 2 2 3 3 3" xfId="23758" xr:uid="{00000000-0005-0000-0000-0000D0040000}"/>
    <cellStyle name="Comma 2 3 6 2 2 2 2 3 4" xfId="33978" xr:uid="{00000000-0005-0000-0000-0000D1040000}"/>
    <cellStyle name="Comma 2 3 6 2 2 2 2 3 5" xfId="18745" xr:uid="{00000000-0005-0000-0000-0000D2040000}"/>
    <cellStyle name="Comma 2 3 6 2 2 2 2 4" xfId="5296" xr:uid="{00000000-0005-0000-0000-0000D3040000}"/>
    <cellStyle name="Comma 2 3 6 2 2 2 2 4 2" xfId="15348" xr:uid="{00000000-0005-0000-0000-0000D4040000}"/>
    <cellStyle name="Comma 2 3 6 2 2 2 2 4 2 2" xfId="45679" xr:uid="{00000000-0005-0000-0000-0000D5040000}"/>
    <cellStyle name="Comma 2 3 6 2 2 2 2 4 2 3" xfId="30446" xr:uid="{00000000-0005-0000-0000-0000D6040000}"/>
    <cellStyle name="Comma 2 3 6 2 2 2 2 4 3" xfId="10328" xr:uid="{00000000-0005-0000-0000-0000D7040000}"/>
    <cellStyle name="Comma 2 3 6 2 2 2 2 4 3 2" xfId="40662" xr:uid="{00000000-0005-0000-0000-0000D8040000}"/>
    <cellStyle name="Comma 2 3 6 2 2 2 2 4 3 3" xfId="25429" xr:uid="{00000000-0005-0000-0000-0000D9040000}"/>
    <cellStyle name="Comma 2 3 6 2 2 2 2 4 4" xfId="35649" xr:uid="{00000000-0005-0000-0000-0000DA040000}"/>
    <cellStyle name="Comma 2 3 6 2 2 2 2 4 5" xfId="20416" xr:uid="{00000000-0005-0000-0000-0000DB040000}"/>
    <cellStyle name="Comma 2 3 6 2 2 2 2 5" xfId="12006" xr:uid="{00000000-0005-0000-0000-0000DC040000}"/>
    <cellStyle name="Comma 2 3 6 2 2 2 2 5 2" xfId="42337" xr:uid="{00000000-0005-0000-0000-0000DD040000}"/>
    <cellStyle name="Comma 2 3 6 2 2 2 2 5 3" xfId="27104" xr:uid="{00000000-0005-0000-0000-0000DE040000}"/>
    <cellStyle name="Comma 2 3 6 2 2 2 2 6" xfId="6985" xr:uid="{00000000-0005-0000-0000-0000DF040000}"/>
    <cellStyle name="Comma 2 3 6 2 2 2 2 6 2" xfId="37320" xr:uid="{00000000-0005-0000-0000-0000E0040000}"/>
    <cellStyle name="Comma 2 3 6 2 2 2 2 6 3" xfId="22087" xr:uid="{00000000-0005-0000-0000-0000E1040000}"/>
    <cellStyle name="Comma 2 3 6 2 2 2 2 7" xfId="32308" xr:uid="{00000000-0005-0000-0000-0000E2040000}"/>
    <cellStyle name="Comma 2 3 6 2 2 2 2 8" xfId="17074" xr:uid="{00000000-0005-0000-0000-0000E3040000}"/>
    <cellStyle name="Comma 2 3 6 2 2 2 3" xfId="2332" xr:uid="{00000000-0005-0000-0000-0000E4040000}"/>
    <cellStyle name="Comma 2 3 6 2 2 2 3 2" xfId="4022" xr:uid="{00000000-0005-0000-0000-0000E5040000}"/>
    <cellStyle name="Comma 2 3 6 2 2 2 3 2 2" xfId="14095" xr:uid="{00000000-0005-0000-0000-0000E6040000}"/>
    <cellStyle name="Comma 2 3 6 2 2 2 3 2 2 2" xfId="44426" xr:uid="{00000000-0005-0000-0000-0000E7040000}"/>
    <cellStyle name="Comma 2 3 6 2 2 2 3 2 2 3" xfId="29193" xr:uid="{00000000-0005-0000-0000-0000E8040000}"/>
    <cellStyle name="Comma 2 3 6 2 2 2 3 2 3" xfId="9075" xr:uid="{00000000-0005-0000-0000-0000E9040000}"/>
    <cellStyle name="Comma 2 3 6 2 2 2 3 2 3 2" xfId="39409" xr:uid="{00000000-0005-0000-0000-0000EA040000}"/>
    <cellStyle name="Comma 2 3 6 2 2 2 3 2 3 3" xfId="24176" xr:uid="{00000000-0005-0000-0000-0000EB040000}"/>
    <cellStyle name="Comma 2 3 6 2 2 2 3 2 4" xfId="34396" xr:uid="{00000000-0005-0000-0000-0000EC040000}"/>
    <cellStyle name="Comma 2 3 6 2 2 2 3 2 5" xfId="19163" xr:uid="{00000000-0005-0000-0000-0000ED040000}"/>
    <cellStyle name="Comma 2 3 6 2 2 2 3 3" xfId="5714" xr:uid="{00000000-0005-0000-0000-0000EE040000}"/>
    <cellStyle name="Comma 2 3 6 2 2 2 3 3 2" xfId="15766" xr:uid="{00000000-0005-0000-0000-0000EF040000}"/>
    <cellStyle name="Comma 2 3 6 2 2 2 3 3 2 2" xfId="46097" xr:uid="{00000000-0005-0000-0000-0000F0040000}"/>
    <cellStyle name="Comma 2 3 6 2 2 2 3 3 2 3" xfId="30864" xr:uid="{00000000-0005-0000-0000-0000F1040000}"/>
    <cellStyle name="Comma 2 3 6 2 2 2 3 3 3" xfId="10746" xr:uid="{00000000-0005-0000-0000-0000F2040000}"/>
    <cellStyle name="Comma 2 3 6 2 2 2 3 3 3 2" xfId="41080" xr:uid="{00000000-0005-0000-0000-0000F3040000}"/>
    <cellStyle name="Comma 2 3 6 2 2 2 3 3 3 3" xfId="25847" xr:uid="{00000000-0005-0000-0000-0000F4040000}"/>
    <cellStyle name="Comma 2 3 6 2 2 2 3 3 4" xfId="36067" xr:uid="{00000000-0005-0000-0000-0000F5040000}"/>
    <cellStyle name="Comma 2 3 6 2 2 2 3 3 5" xfId="20834" xr:uid="{00000000-0005-0000-0000-0000F6040000}"/>
    <cellStyle name="Comma 2 3 6 2 2 2 3 4" xfId="12424" xr:uid="{00000000-0005-0000-0000-0000F7040000}"/>
    <cellStyle name="Comma 2 3 6 2 2 2 3 4 2" xfId="42755" xr:uid="{00000000-0005-0000-0000-0000F8040000}"/>
    <cellStyle name="Comma 2 3 6 2 2 2 3 4 3" xfId="27522" xr:uid="{00000000-0005-0000-0000-0000F9040000}"/>
    <cellStyle name="Comma 2 3 6 2 2 2 3 5" xfId="7403" xr:uid="{00000000-0005-0000-0000-0000FA040000}"/>
    <cellStyle name="Comma 2 3 6 2 2 2 3 5 2" xfId="37738" xr:uid="{00000000-0005-0000-0000-0000FB040000}"/>
    <cellStyle name="Comma 2 3 6 2 2 2 3 5 3" xfId="22505" xr:uid="{00000000-0005-0000-0000-0000FC040000}"/>
    <cellStyle name="Comma 2 3 6 2 2 2 3 6" xfId="32726" xr:uid="{00000000-0005-0000-0000-0000FD040000}"/>
    <cellStyle name="Comma 2 3 6 2 2 2 3 7" xfId="17492" xr:uid="{00000000-0005-0000-0000-0000FE040000}"/>
    <cellStyle name="Comma 2 3 6 2 2 2 4" xfId="3185" xr:uid="{00000000-0005-0000-0000-0000FF040000}"/>
    <cellStyle name="Comma 2 3 6 2 2 2 4 2" xfId="13259" xr:uid="{00000000-0005-0000-0000-000000050000}"/>
    <cellStyle name="Comma 2 3 6 2 2 2 4 2 2" xfId="43590" xr:uid="{00000000-0005-0000-0000-000001050000}"/>
    <cellStyle name="Comma 2 3 6 2 2 2 4 2 3" xfId="28357" xr:uid="{00000000-0005-0000-0000-000002050000}"/>
    <cellStyle name="Comma 2 3 6 2 2 2 4 3" xfId="8239" xr:uid="{00000000-0005-0000-0000-000003050000}"/>
    <cellStyle name="Comma 2 3 6 2 2 2 4 3 2" xfId="38573" xr:uid="{00000000-0005-0000-0000-000004050000}"/>
    <cellStyle name="Comma 2 3 6 2 2 2 4 3 3" xfId="23340" xr:uid="{00000000-0005-0000-0000-000005050000}"/>
    <cellStyle name="Comma 2 3 6 2 2 2 4 4" xfId="33560" xr:uid="{00000000-0005-0000-0000-000006050000}"/>
    <cellStyle name="Comma 2 3 6 2 2 2 4 5" xfId="18327" xr:uid="{00000000-0005-0000-0000-000007050000}"/>
    <cellStyle name="Comma 2 3 6 2 2 2 5" xfId="4878" xr:uid="{00000000-0005-0000-0000-000008050000}"/>
    <cellStyle name="Comma 2 3 6 2 2 2 5 2" xfId="14930" xr:uid="{00000000-0005-0000-0000-000009050000}"/>
    <cellStyle name="Comma 2 3 6 2 2 2 5 2 2" xfId="45261" xr:uid="{00000000-0005-0000-0000-00000A050000}"/>
    <cellStyle name="Comma 2 3 6 2 2 2 5 2 3" xfId="30028" xr:uid="{00000000-0005-0000-0000-00000B050000}"/>
    <cellStyle name="Comma 2 3 6 2 2 2 5 3" xfId="9910" xr:uid="{00000000-0005-0000-0000-00000C050000}"/>
    <cellStyle name="Comma 2 3 6 2 2 2 5 3 2" xfId="40244" xr:uid="{00000000-0005-0000-0000-00000D050000}"/>
    <cellStyle name="Comma 2 3 6 2 2 2 5 3 3" xfId="25011" xr:uid="{00000000-0005-0000-0000-00000E050000}"/>
    <cellStyle name="Comma 2 3 6 2 2 2 5 4" xfId="35231" xr:uid="{00000000-0005-0000-0000-00000F050000}"/>
    <cellStyle name="Comma 2 3 6 2 2 2 5 5" xfId="19998" xr:uid="{00000000-0005-0000-0000-000010050000}"/>
    <cellStyle name="Comma 2 3 6 2 2 2 6" xfId="11588" xr:uid="{00000000-0005-0000-0000-000011050000}"/>
    <cellStyle name="Comma 2 3 6 2 2 2 6 2" xfId="41919" xr:uid="{00000000-0005-0000-0000-000012050000}"/>
    <cellStyle name="Comma 2 3 6 2 2 2 6 3" xfId="26686" xr:uid="{00000000-0005-0000-0000-000013050000}"/>
    <cellStyle name="Comma 2 3 6 2 2 2 7" xfId="6567" xr:uid="{00000000-0005-0000-0000-000014050000}"/>
    <cellStyle name="Comma 2 3 6 2 2 2 7 2" xfId="36902" xr:uid="{00000000-0005-0000-0000-000015050000}"/>
    <cellStyle name="Comma 2 3 6 2 2 2 7 3" xfId="21669" xr:uid="{00000000-0005-0000-0000-000016050000}"/>
    <cellStyle name="Comma 2 3 6 2 2 2 8" xfId="31890" xr:uid="{00000000-0005-0000-0000-000017050000}"/>
    <cellStyle name="Comma 2 3 6 2 2 2 9" xfId="16656" xr:uid="{00000000-0005-0000-0000-000018050000}"/>
    <cellStyle name="Comma 2 3 6 2 2 3" xfId="1703" xr:uid="{00000000-0005-0000-0000-000019050000}"/>
    <cellStyle name="Comma 2 3 6 2 2 3 2" xfId="2542" xr:uid="{00000000-0005-0000-0000-00001A050000}"/>
    <cellStyle name="Comma 2 3 6 2 2 3 2 2" xfId="4232" xr:uid="{00000000-0005-0000-0000-00001B050000}"/>
    <cellStyle name="Comma 2 3 6 2 2 3 2 2 2" xfId="14305" xr:uid="{00000000-0005-0000-0000-00001C050000}"/>
    <cellStyle name="Comma 2 3 6 2 2 3 2 2 2 2" xfId="44636" xr:uid="{00000000-0005-0000-0000-00001D050000}"/>
    <cellStyle name="Comma 2 3 6 2 2 3 2 2 2 3" xfId="29403" xr:uid="{00000000-0005-0000-0000-00001E050000}"/>
    <cellStyle name="Comma 2 3 6 2 2 3 2 2 3" xfId="9285" xr:uid="{00000000-0005-0000-0000-00001F050000}"/>
    <cellStyle name="Comma 2 3 6 2 2 3 2 2 3 2" xfId="39619" xr:uid="{00000000-0005-0000-0000-000020050000}"/>
    <cellStyle name="Comma 2 3 6 2 2 3 2 2 3 3" xfId="24386" xr:uid="{00000000-0005-0000-0000-000021050000}"/>
    <cellStyle name="Comma 2 3 6 2 2 3 2 2 4" xfId="34606" xr:uid="{00000000-0005-0000-0000-000022050000}"/>
    <cellStyle name="Comma 2 3 6 2 2 3 2 2 5" xfId="19373" xr:uid="{00000000-0005-0000-0000-000023050000}"/>
    <cellStyle name="Comma 2 3 6 2 2 3 2 3" xfId="5924" xr:uid="{00000000-0005-0000-0000-000024050000}"/>
    <cellStyle name="Comma 2 3 6 2 2 3 2 3 2" xfId="15976" xr:uid="{00000000-0005-0000-0000-000025050000}"/>
    <cellStyle name="Comma 2 3 6 2 2 3 2 3 2 2" xfId="46307" xr:uid="{00000000-0005-0000-0000-000026050000}"/>
    <cellStyle name="Comma 2 3 6 2 2 3 2 3 2 3" xfId="31074" xr:uid="{00000000-0005-0000-0000-000027050000}"/>
    <cellStyle name="Comma 2 3 6 2 2 3 2 3 3" xfId="10956" xr:uid="{00000000-0005-0000-0000-000028050000}"/>
    <cellStyle name="Comma 2 3 6 2 2 3 2 3 3 2" xfId="41290" xr:uid="{00000000-0005-0000-0000-000029050000}"/>
    <cellStyle name="Comma 2 3 6 2 2 3 2 3 3 3" xfId="26057" xr:uid="{00000000-0005-0000-0000-00002A050000}"/>
    <cellStyle name="Comma 2 3 6 2 2 3 2 3 4" xfId="36277" xr:uid="{00000000-0005-0000-0000-00002B050000}"/>
    <cellStyle name="Comma 2 3 6 2 2 3 2 3 5" xfId="21044" xr:uid="{00000000-0005-0000-0000-00002C050000}"/>
    <cellStyle name="Comma 2 3 6 2 2 3 2 4" xfId="12634" xr:uid="{00000000-0005-0000-0000-00002D050000}"/>
    <cellStyle name="Comma 2 3 6 2 2 3 2 4 2" xfId="42965" xr:uid="{00000000-0005-0000-0000-00002E050000}"/>
    <cellStyle name="Comma 2 3 6 2 2 3 2 4 3" xfId="27732" xr:uid="{00000000-0005-0000-0000-00002F050000}"/>
    <cellStyle name="Comma 2 3 6 2 2 3 2 5" xfId="7613" xr:uid="{00000000-0005-0000-0000-000030050000}"/>
    <cellStyle name="Comma 2 3 6 2 2 3 2 5 2" xfId="37948" xr:uid="{00000000-0005-0000-0000-000031050000}"/>
    <cellStyle name="Comma 2 3 6 2 2 3 2 5 3" xfId="22715" xr:uid="{00000000-0005-0000-0000-000032050000}"/>
    <cellStyle name="Comma 2 3 6 2 2 3 2 6" xfId="32936" xr:uid="{00000000-0005-0000-0000-000033050000}"/>
    <cellStyle name="Comma 2 3 6 2 2 3 2 7" xfId="17702" xr:uid="{00000000-0005-0000-0000-000034050000}"/>
    <cellStyle name="Comma 2 3 6 2 2 3 3" xfId="3395" xr:uid="{00000000-0005-0000-0000-000035050000}"/>
    <cellStyle name="Comma 2 3 6 2 2 3 3 2" xfId="13469" xr:uid="{00000000-0005-0000-0000-000036050000}"/>
    <cellStyle name="Comma 2 3 6 2 2 3 3 2 2" xfId="43800" xr:uid="{00000000-0005-0000-0000-000037050000}"/>
    <cellStyle name="Comma 2 3 6 2 2 3 3 2 3" xfId="28567" xr:uid="{00000000-0005-0000-0000-000038050000}"/>
    <cellStyle name="Comma 2 3 6 2 2 3 3 3" xfId="8449" xr:uid="{00000000-0005-0000-0000-000039050000}"/>
    <cellStyle name="Comma 2 3 6 2 2 3 3 3 2" xfId="38783" xr:uid="{00000000-0005-0000-0000-00003A050000}"/>
    <cellStyle name="Comma 2 3 6 2 2 3 3 3 3" xfId="23550" xr:uid="{00000000-0005-0000-0000-00003B050000}"/>
    <cellStyle name="Comma 2 3 6 2 2 3 3 4" xfId="33770" xr:uid="{00000000-0005-0000-0000-00003C050000}"/>
    <cellStyle name="Comma 2 3 6 2 2 3 3 5" xfId="18537" xr:uid="{00000000-0005-0000-0000-00003D050000}"/>
    <cellStyle name="Comma 2 3 6 2 2 3 4" xfId="5088" xr:uid="{00000000-0005-0000-0000-00003E050000}"/>
    <cellStyle name="Comma 2 3 6 2 2 3 4 2" xfId="15140" xr:uid="{00000000-0005-0000-0000-00003F050000}"/>
    <cellStyle name="Comma 2 3 6 2 2 3 4 2 2" xfId="45471" xr:uid="{00000000-0005-0000-0000-000040050000}"/>
    <cellStyle name="Comma 2 3 6 2 2 3 4 2 3" xfId="30238" xr:uid="{00000000-0005-0000-0000-000041050000}"/>
    <cellStyle name="Comma 2 3 6 2 2 3 4 3" xfId="10120" xr:uid="{00000000-0005-0000-0000-000042050000}"/>
    <cellStyle name="Comma 2 3 6 2 2 3 4 3 2" xfId="40454" xr:uid="{00000000-0005-0000-0000-000043050000}"/>
    <cellStyle name="Comma 2 3 6 2 2 3 4 3 3" xfId="25221" xr:uid="{00000000-0005-0000-0000-000044050000}"/>
    <cellStyle name="Comma 2 3 6 2 2 3 4 4" xfId="35441" xr:uid="{00000000-0005-0000-0000-000045050000}"/>
    <cellStyle name="Comma 2 3 6 2 2 3 4 5" xfId="20208" xr:uid="{00000000-0005-0000-0000-000046050000}"/>
    <cellStyle name="Comma 2 3 6 2 2 3 5" xfId="11798" xr:uid="{00000000-0005-0000-0000-000047050000}"/>
    <cellStyle name="Comma 2 3 6 2 2 3 5 2" xfId="42129" xr:uid="{00000000-0005-0000-0000-000048050000}"/>
    <cellStyle name="Comma 2 3 6 2 2 3 5 3" xfId="26896" xr:uid="{00000000-0005-0000-0000-000049050000}"/>
    <cellStyle name="Comma 2 3 6 2 2 3 6" xfId="6777" xr:uid="{00000000-0005-0000-0000-00004A050000}"/>
    <cellStyle name="Comma 2 3 6 2 2 3 6 2" xfId="37112" xr:uid="{00000000-0005-0000-0000-00004B050000}"/>
    <cellStyle name="Comma 2 3 6 2 2 3 6 3" xfId="21879" xr:uid="{00000000-0005-0000-0000-00004C050000}"/>
    <cellStyle name="Comma 2 3 6 2 2 3 7" xfId="32100" xr:uid="{00000000-0005-0000-0000-00004D050000}"/>
    <cellStyle name="Comma 2 3 6 2 2 3 8" xfId="16866" xr:uid="{00000000-0005-0000-0000-00004E050000}"/>
    <cellStyle name="Comma 2 3 6 2 2 4" xfId="2124" xr:uid="{00000000-0005-0000-0000-00004F050000}"/>
    <cellStyle name="Comma 2 3 6 2 2 4 2" xfId="3814" xr:uid="{00000000-0005-0000-0000-000050050000}"/>
    <cellStyle name="Comma 2 3 6 2 2 4 2 2" xfId="13887" xr:uid="{00000000-0005-0000-0000-000051050000}"/>
    <cellStyle name="Comma 2 3 6 2 2 4 2 2 2" xfId="44218" xr:uid="{00000000-0005-0000-0000-000052050000}"/>
    <cellStyle name="Comma 2 3 6 2 2 4 2 2 3" xfId="28985" xr:uid="{00000000-0005-0000-0000-000053050000}"/>
    <cellStyle name="Comma 2 3 6 2 2 4 2 3" xfId="8867" xr:uid="{00000000-0005-0000-0000-000054050000}"/>
    <cellStyle name="Comma 2 3 6 2 2 4 2 3 2" xfId="39201" xr:uid="{00000000-0005-0000-0000-000055050000}"/>
    <cellStyle name="Comma 2 3 6 2 2 4 2 3 3" xfId="23968" xr:uid="{00000000-0005-0000-0000-000056050000}"/>
    <cellStyle name="Comma 2 3 6 2 2 4 2 4" xfId="34188" xr:uid="{00000000-0005-0000-0000-000057050000}"/>
    <cellStyle name="Comma 2 3 6 2 2 4 2 5" xfId="18955" xr:uid="{00000000-0005-0000-0000-000058050000}"/>
    <cellStyle name="Comma 2 3 6 2 2 4 3" xfId="5506" xr:uid="{00000000-0005-0000-0000-000059050000}"/>
    <cellStyle name="Comma 2 3 6 2 2 4 3 2" xfId="15558" xr:uid="{00000000-0005-0000-0000-00005A050000}"/>
    <cellStyle name="Comma 2 3 6 2 2 4 3 2 2" xfId="45889" xr:uid="{00000000-0005-0000-0000-00005B050000}"/>
    <cellStyle name="Comma 2 3 6 2 2 4 3 2 3" xfId="30656" xr:uid="{00000000-0005-0000-0000-00005C050000}"/>
    <cellStyle name="Comma 2 3 6 2 2 4 3 3" xfId="10538" xr:uid="{00000000-0005-0000-0000-00005D050000}"/>
    <cellStyle name="Comma 2 3 6 2 2 4 3 3 2" xfId="40872" xr:uid="{00000000-0005-0000-0000-00005E050000}"/>
    <cellStyle name="Comma 2 3 6 2 2 4 3 3 3" xfId="25639" xr:uid="{00000000-0005-0000-0000-00005F050000}"/>
    <cellStyle name="Comma 2 3 6 2 2 4 3 4" xfId="35859" xr:uid="{00000000-0005-0000-0000-000060050000}"/>
    <cellStyle name="Comma 2 3 6 2 2 4 3 5" xfId="20626" xr:uid="{00000000-0005-0000-0000-000061050000}"/>
    <cellStyle name="Comma 2 3 6 2 2 4 4" xfId="12216" xr:uid="{00000000-0005-0000-0000-000062050000}"/>
    <cellStyle name="Comma 2 3 6 2 2 4 4 2" xfId="42547" xr:uid="{00000000-0005-0000-0000-000063050000}"/>
    <cellStyle name="Comma 2 3 6 2 2 4 4 3" xfId="27314" xr:uid="{00000000-0005-0000-0000-000064050000}"/>
    <cellStyle name="Comma 2 3 6 2 2 4 5" xfId="7195" xr:uid="{00000000-0005-0000-0000-000065050000}"/>
    <cellStyle name="Comma 2 3 6 2 2 4 5 2" xfId="37530" xr:uid="{00000000-0005-0000-0000-000066050000}"/>
    <cellStyle name="Comma 2 3 6 2 2 4 5 3" xfId="22297" xr:uid="{00000000-0005-0000-0000-000067050000}"/>
    <cellStyle name="Comma 2 3 6 2 2 4 6" xfId="32518" xr:uid="{00000000-0005-0000-0000-000068050000}"/>
    <cellStyle name="Comma 2 3 6 2 2 4 7" xfId="17284" xr:uid="{00000000-0005-0000-0000-000069050000}"/>
    <cellStyle name="Comma 2 3 6 2 2 5" xfId="2977" xr:uid="{00000000-0005-0000-0000-00006A050000}"/>
    <cellStyle name="Comma 2 3 6 2 2 5 2" xfId="13051" xr:uid="{00000000-0005-0000-0000-00006B050000}"/>
    <cellStyle name="Comma 2 3 6 2 2 5 2 2" xfId="43382" xr:uid="{00000000-0005-0000-0000-00006C050000}"/>
    <cellStyle name="Comma 2 3 6 2 2 5 2 3" xfId="28149" xr:uid="{00000000-0005-0000-0000-00006D050000}"/>
    <cellStyle name="Comma 2 3 6 2 2 5 3" xfId="8031" xr:uid="{00000000-0005-0000-0000-00006E050000}"/>
    <cellStyle name="Comma 2 3 6 2 2 5 3 2" xfId="38365" xr:uid="{00000000-0005-0000-0000-00006F050000}"/>
    <cellStyle name="Comma 2 3 6 2 2 5 3 3" xfId="23132" xr:uid="{00000000-0005-0000-0000-000070050000}"/>
    <cellStyle name="Comma 2 3 6 2 2 5 4" xfId="33352" xr:uid="{00000000-0005-0000-0000-000071050000}"/>
    <cellStyle name="Comma 2 3 6 2 2 5 5" xfId="18119" xr:uid="{00000000-0005-0000-0000-000072050000}"/>
    <cellStyle name="Comma 2 3 6 2 2 6" xfId="4670" xr:uid="{00000000-0005-0000-0000-000073050000}"/>
    <cellStyle name="Comma 2 3 6 2 2 6 2" xfId="14722" xr:uid="{00000000-0005-0000-0000-000074050000}"/>
    <cellStyle name="Comma 2 3 6 2 2 6 2 2" xfId="45053" xr:uid="{00000000-0005-0000-0000-000075050000}"/>
    <cellStyle name="Comma 2 3 6 2 2 6 2 3" xfId="29820" xr:uid="{00000000-0005-0000-0000-000076050000}"/>
    <cellStyle name="Comma 2 3 6 2 2 6 3" xfId="9702" xr:uid="{00000000-0005-0000-0000-000077050000}"/>
    <cellStyle name="Comma 2 3 6 2 2 6 3 2" xfId="40036" xr:uid="{00000000-0005-0000-0000-000078050000}"/>
    <cellStyle name="Comma 2 3 6 2 2 6 3 3" xfId="24803" xr:uid="{00000000-0005-0000-0000-000079050000}"/>
    <cellStyle name="Comma 2 3 6 2 2 6 4" xfId="35023" xr:uid="{00000000-0005-0000-0000-00007A050000}"/>
    <cellStyle name="Comma 2 3 6 2 2 6 5" xfId="19790" xr:uid="{00000000-0005-0000-0000-00007B050000}"/>
    <cellStyle name="Comma 2 3 6 2 2 7" xfId="11380" xr:uid="{00000000-0005-0000-0000-00007C050000}"/>
    <cellStyle name="Comma 2 3 6 2 2 7 2" xfId="41711" xr:uid="{00000000-0005-0000-0000-00007D050000}"/>
    <cellStyle name="Comma 2 3 6 2 2 7 3" xfId="26478" xr:uid="{00000000-0005-0000-0000-00007E050000}"/>
    <cellStyle name="Comma 2 3 6 2 2 8" xfId="6359" xr:uid="{00000000-0005-0000-0000-00007F050000}"/>
    <cellStyle name="Comma 2 3 6 2 2 8 2" xfId="36694" xr:uid="{00000000-0005-0000-0000-000080050000}"/>
    <cellStyle name="Comma 2 3 6 2 2 8 3" xfId="21461" xr:uid="{00000000-0005-0000-0000-000081050000}"/>
    <cellStyle name="Comma 2 3 6 2 2 9" xfId="31682" xr:uid="{00000000-0005-0000-0000-000082050000}"/>
    <cellStyle name="Comma 2 3 6 2 3" xfId="1386" xr:uid="{00000000-0005-0000-0000-000083050000}"/>
    <cellStyle name="Comma 2 3 6 2 3 2" xfId="1807" xr:uid="{00000000-0005-0000-0000-000084050000}"/>
    <cellStyle name="Comma 2 3 6 2 3 2 2" xfId="2646" xr:uid="{00000000-0005-0000-0000-000085050000}"/>
    <cellStyle name="Comma 2 3 6 2 3 2 2 2" xfId="4336" xr:uid="{00000000-0005-0000-0000-000086050000}"/>
    <cellStyle name="Comma 2 3 6 2 3 2 2 2 2" xfId="14409" xr:uid="{00000000-0005-0000-0000-000087050000}"/>
    <cellStyle name="Comma 2 3 6 2 3 2 2 2 2 2" xfId="44740" xr:uid="{00000000-0005-0000-0000-000088050000}"/>
    <cellStyle name="Comma 2 3 6 2 3 2 2 2 2 3" xfId="29507" xr:uid="{00000000-0005-0000-0000-000089050000}"/>
    <cellStyle name="Comma 2 3 6 2 3 2 2 2 3" xfId="9389" xr:uid="{00000000-0005-0000-0000-00008A050000}"/>
    <cellStyle name="Comma 2 3 6 2 3 2 2 2 3 2" xfId="39723" xr:uid="{00000000-0005-0000-0000-00008B050000}"/>
    <cellStyle name="Comma 2 3 6 2 3 2 2 2 3 3" xfId="24490" xr:uid="{00000000-0005-0000-0000-00008C050000}"/>
    <cellStyle name="Comma 2 3 6 2 3 2 2 2 4" xfId="34710" xr:uid="{00000000-0005-0000-0000-00008D050000}"/>
    <cellStyle name="Comma 2 3 6 2 3 2 2 2 5" xfId="19477" xr:uid="{00000000-0005-0000-0000-00008E050000}"/>
    <cellStyle name="Comma 2 3 6 2 3 2 2 3" xfId="6028" xr:uid="{00000000-0005-0000-0000-00008F050000}"/>
    <cellStyle name="Comma 2 3 6 2 3 2 2 3 2" xfId="16080" xr:uid="{00000000-0005-0000-0000-000090050000}"/>
    <cellStyle name="Comma 2 3 6 2 3 2 2 3 2 2" xfId="46411" xr:uid="{00000000-0005-0000-0000-000091050000}"/>
    <cellStyle name="Comma 2 3 6 2 3 2 2 3 2 3" xfId="31178" xr:uid="{00000000-0005-0000-0000-000092050000}"/>
    <cellStyle name="Comma 2 3 6 2 3 2 2 3 3" xfId="11060" xr:uid="{00000000-0005-0000-0000-000093050000}"/>
    <cellStyle name="Comma 2 3 6 2 3 2 2 3 3 2" xfId="41394" xr:uid="{00000000-0005-0000-0000-000094050000}"/>
    <cellStyle name="Comma 2 3 6 2 3 2 2 3 3 3" xfId="26161" xr:uid="{00000000-0005-0000-0000-000095050000}"/>
    <cellStyle name="Comma 2 3 6 2 3 2 2 3 4" xfId="36381" xr:uid="{00000000-0005-0000-0000-000096050000}"/>
    <cellStyle name="Comma 2 3 6 2 3 2 2 3 5" xfId="21148" xr:uid="{00000000-0005-0000-0000-000097050000}"/>
    <cellStyle name="Comma 2 3 6 2 3 2 2 4" xfId="12738" xr:uid="{00000000-0005-0000-0000-000098050000}"/>
    <cellStyle name="Comma 2 3 6 2 3 2 2 4 2" xfId="43069" xr:uid="{00000000-0005-0000-0000-000099050000}"/>
    <cellStyle name="Comma 2 3 6 2 3 2 2 4 3" xfId="27836" xr:uid="{00000000-0005-0000-0000-00009A050000}"/>
    <cellStyle name="Comma 2 3 6 2 3 2 2 5" xfId="7717" xr:uid="{00000000-0005-0000-0000-00009B050000}"/>
    <cellStyle name="Comma 2 3 6 2 3 2 2 5 2" xfId="38052" xr:uid="{00000000-0005-0000-0000-00009C050000}"/>
    <cellStyle name="Comma 2 3 6 2 3 2 2 5 3" xfId="22819" xr:uid="{00000000-0005-0000-0000-00009D050000}"/>
    <cellStyle name="Comma 2 3 6 2 3 2 2 6" xfId="33040" xr:uid="{00000000-0005-0000-0000-00009E050000}"/>
    <cellStyle name="Comma 2 3 6 2 3 2 2 7" xfId="17806" xr:uid="{00000000-0005-0000-0000-00009F050000}"/>
    <cellStyle name="Comma 2 3 6 2 3 2 3" xfId="3499" xr:uid="{00000000-0005-0000-0000-0000A0050000}"/>
    <cellStyle name="Comma 2 3 6 2 3 2 3 2" xfId="13573" xr:uid="{00000000-0005-0000-0000-0000A1050000}"/>
    <cellStyle name="Comma 2 3 6 2 3 2 3 2 2" xfId="43904" xr:uid="{00000000-0005-0000-0000-0000A2050000}"/>
    <cellStyle name="Comma 2 3 6 2 3 2 3 2 3" xfId="28671" xr:uid="{00000000-0005-0000-0000-0000A3050000}"/>
    <cellStyle name="Comma 2 3 6 2 3 2 3 3" xfId="8553" xr:uid="{00000000-0005-0000-0000-0000A4050000}"/>
    <cellStyle name="Comma 2 3 6 2 3 2 3 3 2" xfId="38887" xr:uid="{00000000-0005-0000-0000-0000A5050000}"/>
    <cellStyle name="Comma 2 3 6 2 3 2 3 3 3" xfId="23654" xr:uid="{00000000-0005-0000-0000-0000A6050000}"/>
    <cellStyle name="Comma 2 3 6 2 3 2 3 4" xfId="33874" xr:uid="{00000000-0005-0000-0000-0000A7050000}"/>
    <cellStyle name="Comma 2 3 6 2 3 2 3 5" xfId="18641" xr:uid="{00000000-0005-0000-0000-0000A8050000}"/>
    <cellStyle name="Comma 2 3 6 2 3 2 4" xfId="5192" xr:uid="{00000000-0005-0000-0000-0000A9050000}"/>
    <cellStyle name="Comma 2 3 6 2 3 2 4 2" xfId="15244" xr:uid="{00000000-0005-0000-0000-0000AA050000}"/>
    <cellStyle name="Comma 2 3 6 2 3 2 4 2 2" xfId="45575" xr:uid="{00000000-0005-0000-0000-0000AB050000}"/>
    <cellStyle name="Comma 2 3 6 2 3 2 4 2 3" xfId="30342" xr:uid="{00000000-0005-0000-0000-0000AC050000}"/>
    <cellStyle name="Comma 2 3 6 2 3 2 4 3" xfId="10224" xr:uid="{00000000-0005-0000-0000-0000AD050000}"/>
    <cellStyle name="Comma 2 3 6 2 3 2 4 3 2" xfId="40558" xr:uid="{00000000-0005-0000-0000-0000AE050000}"/>
    <cellStyle name="Comma 2 3 6 2 3 2 4 3 3" xfId="25325" xr:uid="{00000000-0005-0000-0000-0000AF050000}"/>
    <cellStyle name="Comma 2 3 6 2 3 2 4 4" xfId="35545" xr:uid="{00000000-0005-0000-0000-0000B0050000}"/>
    <cellStyle name="Comma 2 3 6 2 3 2 4 5" xfId="20312" xr:uid="{00000000-0005-0000-0000-0000B1050000}"/>
    <cellStyle name="Comma 2 3 6 2 3 2 5" xfId="11902" xr:uid="{00000000-0005-0000-0000-0000B2050000}"/>
    <cellStyle name="Comma 2 3 6 2 3 2 5 2" xfId="42233" xr:uid="{00000000-0005-0000-0000-0000B3050000}"/>
    <cellStyle name="Comma 2 3 6 2 3 2 5 3" xfId="27000" xr:uid="{00000000-0005-0000-0000-0000B4050000}"/>
    <cellStyle name="Comma 2 3 6 2 3 2 6" xfId="6881" xr:uid="{00000000-0005-0000-0000-0000B5050000}"/>
    <cellStyle name="Comma 2 3 6 2 3 2 6 2" xfId="37216" xr:uid="{00000000-0005-0000-0000-0000B6050000}"/>
    <cellStyle name="Comma 2 3 6 2 3 2 6 3" xfId="21983" xr:uid="{00000000-0005-0000-0000-0000B7050000}"/>
    <cellStyle name="Comma 2 3 6 2 3 2 7" xfId="32204" xr:uid="{00000000-0005-0000-0000-0000B8050000}"/>
    <cellStyle name="Comma 2 3 6 2 3 2 8" xfId="16970" xr:uid="{00000000-0005-0000-0000-0000B9050000}"/>
    <cellStyle name="Comma 2 3 6 2 3 3" xfId="2228" xr:uid="{00000000-0005-0000-0000-0000BA050000}"/>
    <cellStyle name="Comma 2 3 6 2 3 3 2" xfId="3918" xr:uid="{00000000-0005-0000-0000-0000BB050000}"/>
    <cellStyle name="Comma 2 3 6 2 3 3 2 2" xfId="13991" xr:uid="{00000000-0005-0000-0000-0000BC050000}"/>
    <cellStyle name="Comma 2 3 6 2 3 3 2 2 2" xfId="44322" xr:uid="{00000000-0005-0000-0000-0000BD050000}"/>
    <cellStyle name="Comma 2 3 6 2 3 3 2 2 3" xfId="29089" xr:uid="{00000000-0005-0000-0000-0000BE050000}"/>
    <cellStyle name="Comma 2 3 6 2 3 3 2 3" xfId="8971" xr:uid="{00000000-0005-0000-0000-0000BF050000}"/>
    <cellStyle name="Comma 2 3 6 2 3 3 2 3 2" xfId="39305" xr:uid="{00000000-0005-0000-0000-0000C0050000}"/>
    <cellStyle name="Comma 2 3 6 2 3 3 2 3 3" xfId="24072" xr:uid="{00000000-0005-0000-0000-0000C1050000}"/>
    <cellStyle name="Comma 2 3 6 2 3 3 2 4" xfId="34292" xr:uid="{00000000-0005-0000-0000-0000C2050000}"/>
    <cellStyle name="Comma 2 3 6 2 3 3 2 5" xfId="19059" xr:uid="{00000000-0005-0000-0000-0000C3050000}"/>
    <cellStyle name="Comma 2 3 6 2 3 3 3" xfId="5610" xr:uid="{00000000-0005-0000-0000-0000C4050000}"/>
    <cellStyle name="Comma 2 3 6 2 3 3 3 2" xfId="15662" xr:uid="{00000000-0005-0000-0000-0000C5050000}"/>
    <cellStyle name="Comma 2 3 6 2 3 3 3 2 2" xfId="45993" xr:uid="{00000000-0005-0000-0000-0000C6050000}"/>
    <cellStyle name="Comma 2 3 6 2 3 3 3 2 3" xfId="30760" xr:uid="{00000000-0005-0000-0000-0000C7050000}"/>
    <cellStyle name="Comma 2 3 6 2 3 3 3 3" xfId="10642" xr:uid="{00000000-0005-0000-0000-0000C8050000}"/>
    <cellStyle name="Comma 2 3 6 2 3 3 3 3 2" xfId="40976" xr:uid="{00000000-0005-0000-0000-0000C9050000}"/>
    <cellStyle name="Comma 2 3 6 2 3 3 3 3 3" xfId="25743" xr:uid="{00000000-0005-0000-0000-0000CA050000}"/>
    <cellStyle name="Comma 2 3 6 2 3 3 3 4" xfId="35963" xr:uid="{00000000-0005-0000-0000-0000CB050000}"/>
    <cellStyle name="Comma 2 3 6 2 3 3 3 5" xfId="20730" xr:uid="{00000000-0005-0000-0000-0000CC050000}"/>
    <cellStyle name="Comma 2 3 6 2 3 3 4" xfId="12320" xr:uid="{00000000-0005-0000-0000-0000CD050000}"/>
    <cellStyle name="Comma 2 3 6 2 3 3 4 2" xfId="42651" xr:uid="{00000000-0005-0000-0000-0000CE050000}"/>
    <cellStyle name="Comma 2 3 6 2 3 3 4 3" xfId="27418" xr:uid="{00000000-0005-0000-0000-0000CF050000}"/>
    <cellStyle name="Comma 2 3 6 2 3 3 5" xfId="7299" xr:uid="{00000000-0005-0000-0000-0000D0050000}"/>
    <cellStyle name="Comma 2 3 6 2 3 3 5 2" xfId="37634" xr:uid="{00000000-0005-0000-0000-0000D1050000}"/>
    <cellStyle name="Comma 2 3 6 2 3 3 5 3" xfId="22401" xr:uid="{00000000-0005-0000-0000-0000D2050000}"/>
    <cellStyle name="Comma 2 3 6 2 3 3 6" xfId="32622" xr:uid="{00000000-0005-0000-0000-0000D3050000}"/>
    <cellStyle name="Comma 2 3 6 2 3 3 7" xfId="17388" xr:uid="{00000000-0005-0000-0000-0000D4050000}"/>
    <cellStyle name="Comma 2 3 6 2 3 4" xfId="3081" xr:uid="{00000000-0005-0000-0000-0000D5050000}"/>
    <cellStyle name="Comma 2 3 6 2 3 4 2" xfId="13155" xr:uid="{00000000-0005-0000-0000-0000D6050000}"/>
    <cellStyle name="Comma 2 3 6 2 3 4 2 2" xfId="43486" xr:uid="{00000000-0005-0000-0000-0000D7050000}"/>
    <cellStyle name="Comma 2 3 6 2 3 4 2 3" xfId="28253" xr:uid="{00000000-0005-0000-0000-0000D8050000}"/>
    <cellStyle name="Comma 2 3 6 2 3 4 3" xfId="8135" xr:uid="{00000000-0005-0000-0000-0000D9050000}"/>
    <cellStyle name="Comma 2 3 6 2 3 4 3 2" xfId="38469" xr:uid="{00000000-0005-0000-0000-0000DA050000}"/>
    <cellStyle name="Comma 2 3 6 2 3 4 3 3" xfId="23236" xr:uid="{00000000-0005-0000-0000-0000DB050000}"/>
    <cellStyle name="Comma 2 3 6 2 3 4 4" xfId="33456" xr:uid="{00000000-0005-0000-0000-0000DC050000}"/>
    <cellStyle name="Comma 2 3 6 2 3 4 5" xfId="18223" xr:uid="{00000000-0005-0000-0000-0000DD050000}"/>
    <cellStyle name="Comma 2 3 6 2 3 5" xfId="4774" xr:uid="{00000000-0005-0000-0000-0000DE050000}"/>
    <cellStyle name="Comma 2 3 6 2 3 5 2" xfId="14826" xr:uid="{00000000-0005-0000-0000-0000DF050000}"/>
    <cellStyle name="Comma 2 3 6 2 3 5 2 2" xfId="45157" xr:uid="{00000000-0005-0000-0000-0000E0050000}"/>
    <cellStyle name="Comma 2 3 6 2 3 5 2 3" xfId="29924" xr:uid="{00000000-0005-0000-0000-0000E1050000}"/>
    <cellStyle name="Comma 2 3 6 2 3 5 3" xfId="9806" xr:uid="{00000000-0005-0000-0000-0000E2050000}"/>
    <cellStyle name="Comma 2 3 6 2 3 5 3 2" xfId="40140" xr:uid="{00000000-0005-0000-0000-0000E3050000}"/>
    <cellStyle name="Comma 2 3 6 2 3 5 3 3" xfId="24907" xr:uid="{00000000-0005-0000-0000-0000E4050000}"/>
    <cellStyle name="Comma 2 3 6 2 3 5 4" xfId="35127" xr:uid="{00000000-0005-0000-0000-0000E5050000}"/>
    <cellStyle name="Comma 2 3 6 2 3 5 5" xfId="19894" xr:uid="{00000000-0005-0000-0000-0000E6050000}"/>
    <cellStyle name="Comma 2 3 6 2 3 6" xfId="11484" xr:uid="{00000000-0005-0000-0000-0000E7050000}"/>
    <cellStyle name="Comma 2 3 6 2 3 6 2" xfId="41815" xr:uid="{00000000-0005-0000-0000-0000E8050000}"/>
    <cellStyle name="Comma 2 3 6 2 3 6 3" xfId="26582" xr:uid="{00000000-0005-0000-0000-0000E9050000}"/>
    <cellStyle name="Comma 2 3 6 2 3 7" xfId="6463" xr:uid="{00000000-0005-0000-0000-0000EA050000}"/>
    <cellStyle name="Comma 2 3 6 2 3 7 2" xfId="36798" xr:uid="{00000000-0005-0000-0000-0000EB050000}"/>
    <cellStyle name="Comma 2 3 6 2 3 7 3" xfId="21565" xr:uid="{00000000-0005-0000-0000-0000EC050000}"/>
    <cellStyle name="Comma 2 3 6 2 3 8" xfId="31786" xr:uid="{00000000-0005-0000-0000-0000ED050000}"/>
    <cellStyle name="Comma 2 3 6 2 3 9" xfId="16552" xr:uid="{00000000-0005-0000-0000-0000EE050000}"/>
    <cellStyle name="Comma 2 3 6 2 4" xfId="1599" xr:uid="{00000000-0005-0000-0000-0000EF050000}"/>
    <cellStyle name="Comma 2 3 6 2 4 2" xfId="2438" xr:uid="{00000000-0005-0000-0000-0000F0050000}"/>
    <cellStyle name="Comma 2 3 6 2 4 2 2" xfId="4128" xr:uid="{00000000-0005-0000-0000-0000F1050000}"/>
    <cellStyle name="Comma 2 3 6 2 4 2 2 2" xfId="14201" xr:uid="{00000000-0005-0000-0000-0000F2050000}"/>
    <cellStyle name="Comma 2 3 6 2 4 2 2 2 2" xfId="44532" xr:uid="{00000000-0005-0000-0000-0000F3050000}"/>
    <cellStyle name="Comma 2 3 6 2 4 2 2 2 3" xfId="29299" xr:uid="{00000000-0005-0000-0000-0000F4050000}"/>
    <cellStyle name="Comma 2 3 6 2 4 2 2 3" xfId="9181" xr:uid="{00000000-0005-0000-0000-0000F5050000}"/>
    <cellStyle name="Comma 2 3 6 2 4 2 2 3 2" xfId="39515" xr:uid="{00000000-0005-0000-0000-0000F6050000}"/>
    <cellStyle name="Comma 2 3 6 2 4 2 2 3 3" xfId="24282" xr:uid="{00000000-0005-0000-0000-0000F7050000}"/>
    <cellStyle name="Comma 2 3 6 2 4 2 2 4" xfId="34502" xr:uid="{00000000-0005-0000-0000-0000F8050000}"/>
    <cellStyle name="Comma 2 3 6 2 4 2 2 5" xfId="19269" xr:uid="{00000000-0005-0000-0000-0000F9050000}"/>
    <cellStyle name="Comma 2 3 6 2 4 2 3" xfId="5820" xr:uid="{00000000-0005-0000-0000-0000FA050000}"/>
    <cellStyle name="Comma 2 3 6 2 4 2 3 2" xfId="15872" xr:uid="{00000000-0005-0000-0000-0000FB050000}"/>
    <cellStyle name="Comma 2 3 6 2 4 2 3 2 2" xfId="46203" xr:uid="{00000000-0005-0000-0000-0000FC050000}"/>
    <cellStyle name="Comma 2 3 6 2 4 2 3 2 3" xfId="30970" xr:uid="{00000000-0005-0000-0000-0000FD050000}"/>
    <cellStyle name="Comma 2 3 6 2 4 2 3 3" xfId="10852" xr:uid="{00000000-0005-0000-0000-0000FE050000}"/>
    <cellStyle name="Comma 2 3 6 2 4 2 3 3 2" xfId="41186" xr:uid="{00000000-0005-0000-0000-0000FF050000}"/>
    <cellStyle name="Comma 2 3 6 2 4 2 3 3 3" xfId="25953" xr:uid="{00000000-0005-0000-0000-000000060000}"/>
    <cellStyle name="Comma 2 3 6 2 4 2 3 4" xfId="36173" xr:uid="{00000000-0005-0000-0000-000001060000}"/>
    <cellStyle name="Comma 2 3 6 2 4 2 3 5" xfId="20940" xr:uid="{00000000-0005-0000-0000-000002060000}"/>
    <cellStyle name="Comma 2 3 6 2 4 2 4" xfId="12530" xr:uid="{00000000-0005-0000-0000-000003060000}"/>
    <cellStyle name="Comma 2 3 6 2 4 2 4 2" xfId="42861" xr:uid="{00000000-0005-0000-0000-000004060000}"/>
    <cellStyle name="Comma 2 3 6 2 4 2 4 3" xfId="27628" xr:uid="{00000000-0005-0000-0000-000005060000}"/>
    <cellStyle name="Comma 2 3 6 2 4 2 5" xfId="7509" xr:uid="{00000000-0005-0000-0000-000006060000}"/>
    <cellStyle name="Comma 2 3 6 2 4 2 5 2" xfId="37844" xr:uid="{00000000-0005-0000-0000-000007060000}"/>
    <cellStyle name="Comma 2 3 6 2 4 2 5 3" xfId="22611" xr:uid="{00000000-0005-0000-0000-000008060000}"/>
    <cellStyle name="Comma 2 3 6 2 4 2 6" xfId="32832" xr:uid="{00000000-0005-0000-0000-000009060000}"/>
    <cellStyle name="Comma 2 3 6 2 4 2 7" xfId="17598" xr:uid="{00000000-0005-0000-0000-00000A060000}"/>
    <cellStyle name="Comma 2 3 6 2 4 3" xfId="3291" xr:uid="{00000000-0005-0000-0000-00000B060000}"/>
    <cellStyle name="Comma 2 3 6 2 4 3 2" xfId="13365" xr:uid="{00000000-0005-0000-0000-00000C060000}"/>
    <cellStyle name="Comma 2 3 6 2 4 3 2 2" xfId="43696" xr:uid="{00000000-0005-0000-0000-00000D060000}"/>
    <cellStyle name="Comma 2 3 6 2 4 3 2 3" xfId="28463" xr:uid="{00000000-0005-0000-0000-00000E060000}"/>
    <cellStyle name="Comma 2 3 6 2 4 3 3" xfId="8345" xr:uid="{00000000-0005-0000-0000-00000F060000}"/>
    <cellStyle name="Comma 2 3 6 2 4 3 3 2" xfId="38679" xr:uid="{00000000-0005-0000-0000-000010060000}"/>
    <cellStyle name="Comma 2 3 6 2 4 3 3 3" xfId="23446" xr:uid="{00000000-0005-0000-0000-000011060000}"/>
    <cellStyle name="Comma 2 3 6 2 4 3 4" xfId="33666" xr:uid="{00000000-0005-0000-0000-000012060000}"/>
    <cellStyle name="Comma 2 3 6 2 4 3 5" xfId="18433" xr:uid="{00000000-0005-0000-0000-000013060000}"/>
    <cellStyle name="Comma 2 3 6 2 4 4" xfId="4984" xr:uid="{00000000-0005-0000-0000-000014060000}"/>
    <cellStyle name="Comma 2 3 6 2 4 4 2" xfId="15036" xr:uid="{00000000-0005-0000-0000-000015060000}"/>
    <cellStyle name="Comma 2 3 6 2 4 4 2 2" xfId="45367" xr:uid="{00000000-0005-0000-0000-000016060000}"/>
    <cellStyle name="Comma 2 3 6 2 4 4 2 3" xfId="30134" xr:uid="{00000000-0005-0000-0000-000017060000}"/>
    <cellStyle name="Comma 2 3 6 2 4 4 3" xfId="10016" xr:uid="{00000000-0005-0000-0000-000018060000}"/>
    <cellStyle name="Comma 2 3 6 2 4 4 3 2" xfId="40350" xr:uid="{00000000-0005-0000-0000-000019060000}"/>
    <cellStyle name="Comma 2 3 6 2 4 4 3 3" xfId="25117" xr:uid="{00000000-0005-0000-0000-00001A060000}"/>
    <cellStyle name="Comma 2 3 6 2 4 4 4" xfId="35337" xr:uid="{00000000-0005-0000-0000-00001B060000}"/>
    <cellStyle name="Comma 2 3 6 2 4 4 5" xfId="20104" xr:uid="{00000000-0005-0000-0000-00001C060000}"/>
    <cellStyle name="Comma 2 3 6 2 4 5" xfId="11694" xr:uid="{00000000-0005-0000-0000-00001D060000}"/>
    <cellStyle name="Comma 2 3 6 2 4 5 2" xfId="42025" xr:uid="{00000000-0005-0000-0000-00001E060000}"/>
    <cellStyle name="Comma 2 3 6 2 4 5 3" xfId="26792" xr:uid="{00000000-0005-0000-0000-00001F060000}"/>
    <cellStyle name="Comma 2 3 6 2 4 6" xfId="6673" xr:uid="{00000000-0005-0000-0000-000020060000}"/>
    <cellStyle name="Comma 2 3 6 2 4 6 2" xfId="37008" xr:uid="{00000000-0005-0000-0000-000021060000}"/>
    <cellStyle name="Comma 2 3 6 2 4 6 3" xfId="21775" xr:uid="{00000000-0005-0000-0000-000022060000}"/>
    <cellStyle name="Comma 2 3 6 2 4 7" xfId="31996" xr:uid="{00000000-0005-0000-0000-000023060000}"/>
    <cellStyle name="Comma 2 3 6 2 4 8" xfId="16762" xr:uid="{00000000-0005-0000-0000-000024060000}"/>
    <cellStyle name="Comma 2 3 6 2 5" xfId="2020" xr:uid="{00000000-0005-0000-0000-000025060000}"/>
    <cellStyle name="Comma 2 3 6 2 5 2" xfId="3710" xr:uid="{00000000-0005-0000-0000-000026060000}"/>
    <cellStyle name="Comma 2 3 6 2 5 2 2" xfId="13783" xr:uid="{00000000-0005-0000-0000-000027060000}"/>
    <cellStyle name="Comma 2 3 6 2 5 2 2 2" xfId="44114" xr:uid="{00000000-0005-0000-0000-000028060000}"/>
    <cellStyle name="Comma 2 3 6 2 5 2 2 3" xfId="28881" xr:uid="{00000000-0005-0000-0000-000029060000}"/>
    <cellStyle name="Comma 2 3 6 2 5 2 3" xfId="8763" xr:uid="{00000000-0005-0000-0000-00002A060000}"/>
    <cellStyle name="Comma 2 3 6 2 5 2 3 2" xfId="39097" xr:uid="{00000000-0005-0000-0000-00002B060000}"/>
    <cellStyle name="Comma 2 3 6 2 5 2 3 3" xfId="23864" xr:uid="{00000000-0005-0000-0000-00002C060000}"/>
    <cellStyle name="Comma 2 3 6 2 5 2 4" xfId="34084" xr:uid="{00000000-0005-0000-0000-00002D060000}"/>
    <cellStyle name="Comma 2 3 6 2 5 2 5" xfId="18851" xr:uid="{00000000-0005-0000-0000-00002E060000}"/>
    <cellStyle name="Comma 2 3 6 2 5 3" xfId="5402" xr:uid="{00000000-0005-0000-0000-00002F060000}"/>
    <cellStyle name="Comma 2 3 6 2 5 3 2" xfId="15454" xr:uid="{00000000-0005-0000-0000-000030060000}"/>
    <cellStyle name="Comma 2 3 6 2 5 3 2 2" xfId="45785" xr:uid="{00000000-0005-0000-0000-000031060000}"/>
    <cellStyle name="Comma 2 3 6 2 5 3 2 3" xfId="30552" xr:uid="{00000000-0005-0000-0000-000032060000}"/>
    <cellStyle name="Comma 2 3 6 2 5 3 3" xfId="10434" xr:uid="{00000000-0005-0000-0000-000033060000}"/>
    <cellStyle name="Comma 2 3 6 2 5 3 3 2" xfId="40768" xr:uid="{00000000-0005-0000-0000-000034060000}"/>
    <cellStyle name="Comma 2 3 6 2 5 3 3 3" xfId="25535" xr:uid="{00000000-0005-0000-0000-000035060000}"/>
    <cellStyle name="Comma 2 3 6 2 5 3 4" xfId="35755" xr:uid="{00000000-0005-0000-0000-000036060000}"/>
    <cellStyle name="Comma 2 3 6 2 5 3 5" xfId="20522" xr:uid="{00000000-0005-0000-0000-000037060000}"/>
    <cellStyle name="Comma 2 3 6 2 5 4" xfId="12112" xr:uid="{00000000-0005-0000-0000-000038060000}"/>
    <cellStyle name="Comma 2 3 6 2 5 4 2" xfId="42443" xr:uid="{00000000-0005-0000-0000-000039060000}"/>
    <cellStyle name="Comma 2 3 6 2 5 4 3" xfId="27210" xr:uid="{00000000-0005-0000-0000-00003A060000}"/>
    <cellStyle name="Comma 2 3 6 2 5 5" xfId="7091" xr:uid="{00000000-0005-0000-0000-00003B060000}"/>
    <cellStyle name="Comma 2 3 6 2 5 5 2" xfId="37426" xr:uid="{00000000-0005-0000-0000-00003C060000}"/>
    <cellStyle name="Comma 2 3 6 2 5 5 3" xfId="22193" xr:uid="{00000000-0005-0000-0000-00003D060000}"/>
    <cellStyle name="Comma 2 3 6 2 5 6" xfId="32414" xr:uid="{00000000-0005-0000-0000-00003E060000}"/>
    <cellStyle name="Comma 2 3 6 2 5 7" xfId="17180" xr:uid="{00000000-0005-0000-0000-00003F060000}"/>
    <cellStyle name="Comma 2 3 6 2 6" xfId="2873" xr:uid="{00000000-0005-0000-0000-000040060000}"/>
    <cellStyle name="Comma 2 3 6 2 6 2" xfId="12947" xr:uid="{00000000-0005-0000-0000-000041060000}"/>
    <cellStyle name="Comma 2 3 6 2 6 2 2" xfId="43278" xr:uid="{00000000-0005-0000-0000-000042060000}"/>
    <cellStyle name="Comma 2 3 6 2 6 2 3" xfId="28045" xr:uid="{00000000-0005-0000-0000-000043060000}"/>
    <cellStyle name="Comma 2 3 6 2 6 3" xfId="7927" xr:uid="{00000000-0005-0000-0000-000044060000}"/>
    <cellStyle name="Comma 2 3 6 2 6 3 2" xfId="38261" xr:uid="{00000000-0005-0000-0000-000045060000}"/>
    <cellStyle name="Comma 2 3 6 2 6 3 3" xfId="23028" xr:uid="{00000000-0005-0000-0000-000046060000}"/>
    <cellStyle name="Comma 2 3 6 2 6 4" xfId="33248" xr:uid="{00000000-0005-0000-0000-000047060000}"/>
    <cellStyle name="Comma 2 3 6 2 6 5" xfId="18015" xr:uid="{00000000-0005-0000-0000-000048060000}"/>
    <cellStyle name="Comma 2 3 6 2 7" xfId="4566" xr:uid="{00000000-0005-0000-0000-000049060000}"/>
    <cellStyle name="Comma 2 3 6 2 7 2" xfId="14618" xr:uid="{00000000-0005-0000-0000-00004A060000}"/>
    <cellStyle name="Comma 2 3 6 2 7 2 2" xfId="44949" xr:uid="{00000000-0005-0000-0000-00004B060000}"/>
    <cellStyle name="Comma 2 3 6 2 7 2 3" xfId="29716" xr:uid="{00000000-0005-0000-0000-00004C060000}"/>
    <cellStyle name="Comma 2 3 6 2 7 3" xfId="9598" xr:uid="{00000000-0005-0000-0000-00004D060000}"/>
    <cellStyle name="Comma 2 3 6 2 7 3 2" xfId="39932" xr:uid="{00000000-0005-0000-0000-00004E060000}"/>
    <cellStyle name="Comma 2 3 6 2 7 3 3" xfId="24699" xr:uid="{00000000-0005-0000-0000-00004F060000}"/>
    <cellStyle name="Comma 2 3 6 2 7 4" xfId="34919" xr:uid="{00000000-0005-0000-0000-000050060000}"/>
    <cellStyle name="Comma 2 3 6 2 7 5" xfId="19686" xr:uid="{00000000-0005-0000-0000-000051060000}"/>
    <cellStyle name="Comma 2 3 6 2 8" xfId="11276" xr:uid="{00000000-0005-0000-0000-000052060000}"/>
    <cellStyle name="Comma 2 3 6 2 8 2" xfId="41607" xr:uid="{00000000-0005-0000-0000-000053060000}"/>
    <cellStyle name="Comma 2 3 6 2 8 3" xfId="26374" xr:uid="{00000000-0005-0000-0000-000054060000}"/>
    <cellStyle name="Comma 2 3 6 2 9" xfId="6255" xr:uid="{00000000-0005-0000-0000-000055060000}"/>
    <cellStyle name="Comma 2 3 6 2 9 2" xfId="36590" xr:uid="{00000000-0005-0000-0000-000056060000}"/>
    <cellStyle name="Comma 2 3 6 2 9 3" xfId="21357" xr:uid="{00000000-0005-0000-0000-000057060000}"/>
    <cellStyle name="Comma 2 3 6 3" xfId="1219" xr:uid="{00000000-0005-0000-0000-000058060000}"/>
    <cellStyle name="Comma 2 3 6 3 10" xfId="16396" xr:uid="{00000000-0005-0000-0000-000059060000}"/>
    <cellStyle name="Comma 2 3 6 3 2" xfId="1438" xr:uid="{00000000-0005-0000-0000-00005A060000}"/>
    <cellStyle name="Comma 2 3 6 3 2 2" xfId="1859" xr:uid="{00000000-0005-0000-0000-00005B060000}"/>
    <cellStyle name="Comma 2 3 6 3 2 2 2" xfId="2698" xr:uid="{00000000-0005-0000-0000-00005C060000}"/>
    <cellStyle name="Comma 2 3 6 3 2 2 2 2" xfId="4388" xr:uid="{00000000-0005-0000-0000-00005D060000}"/>
    <cellStyle name="Comma 2 3 6 3 2 2 2 2 2" xfId="14461" xr:uid="{00000000-0005-0000-0000-00005E060000}"/>
    <cellStyle name="Comma 2 3 6 3 2 2 2 2 2 2" xfId="44792" xr:uid="{00000000-0005-0000-0000-00005F060000}"/>
    <cellStyle name="Comma 2 3 6 3 2 2 2 2 2 3" xfId="29559" xr:uid="{00000000-0005-0000-0000-000060060000}"/>
    <cellStyle name="Comma 2 3 6 3 2 2 2 2 3" xfId="9441" xr:uid="{00000000-0005-0000-0000-000061060000}"/>
    <cellStyle name="Comma 2 3 6 3 2 2 2 2 3 2" xfId="39775" xr:uid="{00000000-0005-0000-0000-000062060000}"/>
    <cellStyle name="Comma 2 3 6 3 2 2 2 2 3 3" xfId="24542" xr:uid="{00000000-0005-0000-0000-000063060000}"/>
    <cellStyle name="Comma 2 3 6 3 2 2 2 2 4" xfId="34762" xr:uid="{00000000-0005-0000-0000-000064060000}"/>
    <cellStyle name="Comma 2 3 6 3 2 2 2 2 5" xfId="19529" xr:uid="{00000000-0005-0000-0000-000065060000}"/>
    <cellStyle name="Comma 2 3 6 3 2 2 2 3" xfId="6080" xr:uid="{00000000-0005-0000-0000-000066060000}"/>
    <cellStyle name="Comma 2 3 6 3 2 2 2 3 2" xfId="16132" xr:uid="{00000000-0005-0000-0000-000067060000}"/>
    <cellStyle name="Comma 2 3 6 3 2 2 2 3 2 2" xfId="46463" xr:uid="{00000000-0005-0000-0000-000068060000}"/>
    <cellStyle name="Comma 2 3 6 3 2 2 2 3 2 3" xfId="31230" xr:uid="{00000000-0005-0000-0000-000069060000}"/>
    <cellStyle name="Comma 2 3 6 3 2 2 2 3 3" xfId="11112" xr:uid="{00000000-0005-0000-0000-00006A060000}"/>
    <cellStyle name="Comma 2 3 6 3 2 2 2 3 3 2" xfId="41446" xr:uid="{00000000-0005-0000-0000-00006B060000}"/>
    <cellStyle name="Comma 2 3 6 3 2 2 2 3 3 3" xfId="26213" xr:uid="{00000000-0005-0000-0000-00006C060000}"/>
    <cellStyle name="Comma 2 3 6 3 2 2 2 3 4" xfId="36433" xr:uid="{00000000-0005-0000-0000-00006D060000}"/>
    <cellStyle name="Comma 2 3 6 3 2 2 2 3 5" xfId="21200" xr:uid="{00000000-0005-0000-0000-00006E060000}"/>
    <cellStyle name="Comma 2 3 6 3 2 2 2 4" xfId="12790" xr:uid="{00000000-0005-0000-0000-00006F060000}"/>
    <cellStyle name="Comma 2 3 6 3 2 2 2 4 2" xfId="43121" xr:uid="{00000000-0005-0000-0000-000070060000}"/>
    <cellStyle name="Comma 2 3 6 3 2 2 2 4 3" xfId="27888" xr:uid="{00000000-0005-0000-0000-000071060000}"/>
    <cellStyle name="Comma 2 3 6 3 2 2 2 5" xfId="7769" xr:uid="{00000000-0005-0000-0000-000072060000}"/>
    <cellStyle name="Comma 2 3 6 3 2 2 2 5 2" xfId="38104" xr:uid="{00000000-0005-0000-0000-000073060000}"/>
    <cellStyle name="Comma 2 3 6 3 2 2 2 5 3" xfId="22871" xr:uid="{00000000-0005-0000-0000-000074060000}"/>
    <cellStyle name="Comma 2 3 6 3 2 2 2 6" xfId="33092" xr:uid="{00000000-0005-0000-0000-000075060000}"/>
    <cellStyle name="Comma 2 3 6 3 2 2 2 7" xfId="17858" xr:uid="{00000000-0005-0000-0000-000076060000}"/>
    <cellStyle name="Comma 2 3 6 3 2 2 3" xfId="3551" xr:uid="{00000000-0005-0000-0000-000077060000}"/>
    <cellStyle name="Comma 2 3 6 3 2 2 3 2" xfId="13625" xr:uid="{00000000-0005-0000-0000-000078060000}"/>
    <cellStyle name="Comma 2 3 6 3 2 2 3 2 2" xfId="43956" xr:uid="{00000000-0005-0000-0000-000079060000}"/>
    <cellStyle name="Comma 2 3 6 3 2 2 3 2 3" xfId="28723" xr:uid="{00000000-0005-0000-0000-00007A060000}"/>
    <cellStyle name="Comma 2 3 6 3 2 2 3 3" xfId="8605" xr:uid="{00000000-0005-0000-0000-00007B060000}"/>
    <cellStyle name="Comma 2 3 6 3 2 2 3 3 2" xfId="38939" xr:uid="{00000000-0005-0000-0000-00007C060000}"/>
    <cellStyle name="Comma 2 3 6 3 2 2 3 3 3" xfId="23706" xr:uid="{00000000-0005-0000-0000-00007D060000}"/>
    <cellStyle name="Comma 2 3 6 3 2 2 3 4" xfId="33926" xr:uid="{00000000-0005-0000-0000-00007E060000}"/>
    <cellStyle name="Comma 2 3 6 3 2 2 3 5" xfId="18693" xr:uid="{00000000-0005-0000-0000-00007F060000}"/>
    <cellStyle name="Comma 2 3 6 3 2 2 4" xfId="5244" xr:uid="{00000000-0005-0000-0000-000080060000}"/>
    <cellStyle name="Comma 2 3 6 3 2 2 4 2" xfId="15296" xr:uid="{00000000-0005-0000-0000-000081060000}"/>
    <cellStyle name="Comma 2 3 6 3 2 2 4 2 2" xfId="45627" xr:uid="{00000000-0005-0000-0000-000082060000}"/>
    <cellStyle name="Comma 2 3 6 3 2 2 4 2 3" xfId="30394" xr:uid="{00000000-0005-0000-0000-000083060000}"/>
    <cellStyle name="Comma 2 3 6 3 2 2 4 3" xfId="10276" xr:uid="{00000000-0005-0000-0000-000084060000}"/>
    <cellStyle name="Comma 2 3 6 3 2 2 4 3 2" xfId="40610" xr:uid="{00000000-0005-0000-0000-000085060000}"/>
    <cellStyle name="Comma 2 3 6 3 2 2 4 3 3" xfId="25377" xr:uid="{00000000-0005-0000-0000-000086060000}"/>
    <cellStyle name="Comma 2 3 6 3 2 2 4 4" xfId="35597" xr:uid="{00000000-0005-0000-0000-000087060000}"/>
    <cellStyle name="Comma 2 3 6 3 2 2 4 5" xfId="20364" xr:uid="{00000000-0005-0000-0000-000088060000}"/>
    <cellStyle name="Comma 2 3 6 3 2 2 5" xfId="11954" xr:uid="{00000000-0005-0000-0000-000089060000}"/>
    <cellStyle name="Comma 2 3 6 3 2 2 5 2" xfId="42285" xr:uid="{00000000-0005-0000-0000-00008A060000}"/>
    <cellStyle name="Comma 2 3 6 3 2 2 5 3" xfId="27052" xr:uid="{00000000-0005-0000-0000-00008B060000}"/>
    <cellStyle name="Comma 2 3 6 3 2 2 6" xfId="6933" xr:uid="{00000000-0005-0000-0000-00008C060000}"/>
    <cellStyle name="Comma 2 3 6 3 2 2 6 2" xfId="37268" xr:uid="{00000000-0005-0000-0000-00008D060000}"/>
    <cellStyle name="Comma 2 3 6 3 2 2 6 3" xfId="22035" xr:uid="{00000000-0005-0000-0000-00008E060000}"/>
    <cellStyle name="Comma 2 3 6 3 2 2 7" xfId="32256" xr:uid="{00000000-0005-0000-0000-00008F060000}"/>
    <cellStyle name="Comma 2 3 6 3 2 2 8" xfId="17022" xr:uid="{00000000-0005-0000-0000-000090060000}"/>
    <cellStyle name="Comma 2 3 6 3 2 3" xfId="2280" xr:uid="{00000000-0005-0000-0000-000091060000}"/>
    <cellStyle name="Comma 2 3 6 3 2 3 2" xfId="3970" xr:uid="{00000000-0005-0000-0000-000092060000}"/>
    <cellStyle name="Comma 2 3 6 3 2 3 2 2" xfId="14043" xr:uid="{00000000-0005-0000-0000-000093060000}"/>
    <cellStyle name="Comma 2 3 6 3 2 3 2 2 2" xfId="44374" xr:uid="{00000000-0005-0000-0000-000094060000}"/>
    <cellStyle name="Comma 2 3 6 3 2 3 2 2 3" xfId="29141" xr:uid="{00000000-0005-0000-0000-000095060000}"/>
    <cellStyle name="Comma 2 3 6 3 2 3 2 3" xfId="9023" xr:uid="{00000000-0005-0000-0000-000096060000}"/>
    <cellStyle name="Comma 2 3 6 3 2 3 2 3 2" xfId="39357" xr:uid="{00000000-0005-0000-0000-000097060000}"/>
    <cellStyle name="Comma 2 3 6 3 2 3 2 3 3" xfId="24124" xr:uid="{00000000-0005-0000-0000-000098060000}"/>
    <cellStyle name="Comma 2 3 6 3 2 3 2 4" xfId="34344" xr:uid="{00000000-0005-0000-0000-000099060000}"/>
    <cellStyle name="Comma 2 3 6 3 2 3 2 5" xfId="19111" xr:uid="{00000000-0005-0000-0000-00009A060000}"/>
    <cellStyle name="Comma 2 3 6 3 2 3 3" xfId="5662" xr:uid="{00000000-0005-0000-0000-00009B060000}"/>
    <cellStyle name="Comma 2 3 6 3 2 3 3 2" xfId="15714" xr:uid="{00000000-0005-0000-0000-00009C060000}"/>
    <cellStyle name="Comma 2 3 6 3 2 3 3 2 2" xfId="46045" xr:uid="{00000000-0005-0000-0000-00009D060000}"/>
    <cellStyle name="Comma 2 3 6 3 2 3 3 2 3" xfId="30812" xr:uid="{00000000-0005-0000-0000-00009E060000}"/>
    <cellStyle name="Comma 2 3 6 3 2 3 3 3" xfId="10694" xr:uid="{00000000-0005-0000-0000-00009F060000}"/>
    <cellStyle name="Comma 2 3 6 3 2 3 3 3 2" xfId="41028" xr:uid="{00000000-0005-0000-0000-0000A0060000}"/>
    <cellStyle name="Comma 2 3 6 3 2 3 3 3 3" xfId="25795" xr:uid="{00000000-0005-0000-0000-0000A1060000}"/>
    <cellStyle name="Comma 2 3 6 3 2 3 3 4" xfId="36015" xr:uid="{00000000-0005-0000-0000-0000A2060000}"/>
    <cellStyle name="Comma 2 3 6 3 2 3 3 5" xfId="20782" xr:uid="{00000000-0005-0000-0000-0000A3060000}"/>
    <cellStyle name="Comma 2 3 6 3 2 3 4" xfId="12372" xr:uid="{00000000-0005-0000-0000-0000A4060000}"/>
    <cellStyle name="Comma 2 3 6 3 2 3 4 2" xfId="42703" xr:uid="{00000000-0005-0000-0000-0000A5060000}"/>
    <cellStyle name="Comma 2 3 6 3 2 3 4 3" xfId="27470" xr:uid="{00000000-0005-0000-0000-0000A6060000}"/>
    <cellStyle name="Comma 2 3 6 3 2 3 5" xfId="7351" xr:uid="{00000000-0005-0000-0000-0000A7060000}"/>
    <cellStyle name="Comma 2 3 6 3 2 3 5 2" xfId="37686" xr:uid="{00000000-0005-0000-0000-0000A8060000}"/>
    <cellStyle name="Comma 2 3 6 3 2 3 5 3" xfId="22453" xr:uid="{00000000-0005-0000-0000-0000A9060000}"/>
    <cellStyle name="Comma 2 3 6 3 2 3 6" xfId="32674" xr:uid="{00000000-0005-0000-0000-0000AA060000}"/>
    <cellStyle name="Comma 2 3 6 3 2 3 7" xfId="17440" xr:uid="{00000000-0005-0000-0000-0000AB060000}"/>
    <cellStyle name="Comma 2 3 6 3 2 4" xfId="3133" xr:uid="{00000000-0005-0000-0000-0000AC060000}"/>
    <cellStyle name="Comma 2 3 6 3 2 4 2" xfId="13207" xr:uid="{00000000-0005-0000-0000-0000AD060000}"/>
    <cellStyle name="Comma 2 3 6 3 2 4 2 2" xfId="43538" xr:uid="{00000000-0005-0000-0000-0000AE060000}"/>
    <cellStyle name="Comma 2 3 6 3 2 4 2 3" xfId="28305" xr:uid="{00000000-0005-0000-0000-0000AF060000}"/>
    <cellStyle name="Comma 2 3 6 3 2 4 3" xfId="8187" xr:uid="{00000000-0005-0000-0000-0000B0060000}"/>
    <cellStyle name="Comma 2 3 6 3 2 4 3 2" xfId="38521" xr:uid="{00000000-0005-0000-0000-0000B1060000}"/>
    <cellStyle name="Comma 2 3 6 3 2 4 3 3" xfId="23288" xr:uid="{00000000-0005-0000-0000-0000B2060000}"/>
    <cellStyle name="Comma 2 3 6 3 2 4 4" xfId="33508" xr:uid="{00000000-0005-0000-0000-0000B3060000}"/>
    <cellStyle name="Comma 2 3 6 3 2 4 5" xfId="18275" xr:uid="{00000000-0005-0000-0000-0000B4060000}"/>
    <cellStyle name="Comma 2 3 6 3 2 5" xfId="4826" xr:uid="{00000000-0005-0000-0000-0000B5060000}"/>
    <cellStyle name="Comma 2 3 6 3 2 5 2" xfId="14878" xr:uid="{00000000-0005-0000-0000-0000B6060000}"/>
    <cellStyle name="Comma 2 3 6 3 2 5 2 2" xfId="45209" xr:uid="{00000000-0005-0000-0000-0000B7060000}"/>
    <cellStyle name="Comma 2 3 6 3 2 5 2 3" xfId="29976" xr:uid="{00000000-0005-0000-0000-0000B8060000}"/>
    <cellStyle name="Comma 2 3 6 3 2 5 3" xfId="9858" xr:uid="{00000000-0005-0000-0000-0000B9060000}"/>
    <cellStyle name="Comma 2 3 6 3 2 5 3 2" xfId="40192" xr:uid="{00000000-0005-0000-0000-0000BA060000}"/>
    <cellStyle name="Comma 2 3 6 3 2 5 3 3" xfId="24959" xr:uid="{00000000-0005-0000-0000-0000BB060000}"/>
    <cellStyle name="Comma 2 3 6 3 2 5 4" xfId="35179" xr:uid="{00000000-0005-0000-0000-0000BC060000}"/>
    <cellStyle name="Comma 2 3 6 3 2 5 5" xfId="19946" xr:uid="{00000000-0005-0000-0000-0000BD060000}"/>
    <cellStyle name="Comma 2 3 6 3 2 6" xfId="11536" xr:uid="{00000000-0005-0000-0000-0000BE060000}"/>
    <cellStyle name="Comma 2 3 6 3 2 6 2" xfId="41867" xr:uid="{00000000-0005-0000-0000-0000BF060000}"/>
    <cellStyle name="Comma 2 3 6 3 2 6 3" xfId="26634" xr:uid="{00000000-0005-0000-0000-0000C0060000}"/>
    <cellStyle name="Comma 2 3 6 3 2 7" xfId="6515" xr:uid="{00000000-0005-0000-0000-0000C1060000}"/>
    <cellStyle name="Comma 2 3 6 3 2 7 2" xfId="36850" xr:uid="{00000000-0005-0000-0000-0000C2060000}"/>
    <cellStyle name="Comma 2 3 6 3 2 7 3" xfId="21617" xr:uid="{00000000-0005-0000-0000-0000C3060000}"/>
    <cellStyle name="Comma 2 3 6 3 2 8" xfId="31838" xr:uid="{00000000-0005-0000-0000-0000C4060000}"/>
    <cellStyle name="Comma 2 3 6 3 2 9" xfId="16604" xr:uid="{00000000-0005-0000-0000-0000C5060000}"/>
    <cellStyle name="Comma 2 3 6 3 3" xfId="1651" xr:uid="{00000000-0005-0000-0000-0000C6060000}"/>
    <cellStyle name="Comma 2 3 6 3 3 2" xfId="2490" xr:uid="{00000000-0005-0000-0000-0000C7060000}"/>
    <cellStyle name="Comma 2 3 6 3 3 2 2" xfId="4180" xr:uid="{00000000-0005-0000-0000-0000C8060000}"/>
    <cellStyle name="Comma 2 3 6 3 3 2 2 2" xfId="14253" xr:uid="{00000000-0005-0000-0000-0000C9060000}"/>
    <cellStyle name="Comma 2 3 6 3 3 2 2 2 2" xfId="44584" xr:uid="{00000000-0005-0000-0000-0000CA060000}"/>
    <cellStyle name="Comma 2 3 6 3 3 2 2 2 3" xfId="29351" xr:uid="{00000000-0005-0000-0000-0000CB060000}"/>
    <cellStyle name="Comma 2 3 6 3 3 2 2 3" xfId="9233" xr:uid="{00000000-0005-0000-0000-0000CC060000}"/>
    <cellStyle name="Comma 2 3 6 3 3 2 2 3 2" xfId="39567" xr:uid="{00000000-0005-0000-0000-0000CD060000}"/>
    <cellStyle name="Comma 2 3 6 3 3 2 2 3 3" xfId="24334" xr:uid="{00000000-0005-0000-0000-0000CE060000}"/>
    <cellStyle name="Comma 2 3 6 3 3 2 2 4" xfId="34554" xr:uid="{00000000-0005-0000-0000-0000CF060000}"/>
    <cellStyle name="Comma 2 3 6 3 3 2 2 5" xfId="19321" xr:uid="{00000000-0005-0000-0000-0000D0060000}"/>
    <cellStyle name="Comma 2 3 6 3 3 2 3" xfId="5872" xr:uid="{00000000-0005-0000-0000-0000D1060000}"/>
    <cellStyle name="Comma 2 3 6 3 3 2 3 2" xfId="15924" xr:uid="{00000000-0005-0000-0000-0000D2060000}"/>
    <cellStyle name="Comma 2 3 6 3 3 2 3 2 2" xfId="46255" xr:uid="{00000000-0005-0000-0000-0000D3060000}"/>
    <cellStyle name="Comma 2 3 6 3 3 2 3 2 3" xfId="31022" xr:uid="{00000000-0005-0000-0000-0000D4060000}"/>
    <cellStyle name="Comma 2 3 6 3 3 2 3 3" xfId="10904" xr:uid="{00000000-0005-0000-0000-0000D5060000}"/>
    <cellStyle name="Comma 2 3 6 3 3 2 3 3 2" xfId="41238" xr:uid="{00000000-0005-0000-0000-0000D6060000}"/>
    <cellStyle name="Comma 2 3 6 3 3 2 3 3 3" xfId="26005" xr:uid="{00000000-0005-0000-0000-0000D7060000}"/>
    <cellStyle name="Comma 2 3 6 3 3 2 3 4" xfId="36225" xr:uid="{00000000-0005-0000-0000-0000D8060000}"/>
    <cellStyle name="Comma 2 3 6 3 3 2 3 5" xfId="20992" xr:uid="{00000000-0005-0000-0000-0000D9060000}"/>
    <cellStyle name="Comma 2 3 6 3 3 2 4" xfId="12582" xr:uid="{00000000-0005-0000-0000-0000DA060000}"/>
    <cellStyle name="Comma 2 3 6 3 3 2 4 2" xfId="42913" xr:uid="{00000000-0005-0000-0000-0000DB060000}"/>
    <cellStyle name="Comma 2 3 6 3 3 2 4 3" xfId="27680" xr:uid="{00000000-0005-0000-0000-0000DC060000}"/>
    <cellStyle name="Comma 2 3 6 3 3 2 5" xfId="7561" xr:uid="{00000000-0005-0000-0000-0000DD060000}"/>
    <cellStyle name="Comma 2 3 6 3 3 2 5 2" xfId="37896" xr:uid="{00000000-0005-0000-0000-0000DE060000}"/>
    <cellStyle name="Comma 2 3 6 3 3 2 5 3" xfId="22663" xr:uid="{00000000-0005-0000-0000-0000DF060000}"/>
    <cellStyle name="Comma 2 3 6 3 3 2 6" xfId="32884" xr:uid="{00000000-0005-0000-0000-0000E0060000}"/>
    <cellStyle name="Comma 2 3 6 3 3 2 7" xfId="17650" xr:uid="{00000000-0005-0000-0000-0000E1060000}"/>
    <cellStyle name="Comma 2 3 6 3 3 3" xfId="3343" xr:uid="{00000000-0005-0000-0000-0000E2060000}"/>
    <cellStyle name="Comma 2 3 6 3 3 3 2" xfId="13417" xr:uid="{00000000-0005-0000-0000-0000E3060000}"/>
    <cellStyle name="Comma 2 3 6 3 3 3 2 2" xfId="43748" xr:uid="{00000000-0005-0000-0000-0000E4060000}"/>
    <cellStyle name="Comma 2 3 6 3 3 3 2 3" xfId="28515" xr:uid="{00000000-0005-0000-0000-0000E5060000}"/>
    <cellStyle name="Comma 2 3 6 3 3 3 3" xfId="8397" xr:uid="{00000000-0005-0000-0000-0000E6060000}"/>
    <cellStyle name="Comma 2 3 6 3 3 3 3 2" xfId="38731" xr:uid="{00000000-0005-0000-0000-0000E7060000}"/>
    <cellStyle name="Comma 2 3 6 3 3 3 3 3" xfId="23498" xr:uid="{00000000-0005-0000-0000-0000E8060000}"/>
    <cellStyle name="Comma 2 3 6 3 3 3 4" xfId="33718" xr:uid="{00000000-0005-0000-0000-0000E9060000}"/>
    <cellStyle name="Comma 2 3 6 3 3 3 5" xfId="18485" xr:uid="{00000000-0005-0000-0000-0000EA060000}"/>
    <cellStyle name="Comma 2 3 6 3 3 4" xfId="5036" xr:uid="{00000000-0005-0000-0000-0000EB060000}"/>
    <cellStyle name="Comma 2 3 6 3 3 4 2" xfId="15088" xr:uid="{00000000-0005-0000-0000-0000EC060000}"/>
    <cellStyle name="Comma 2 3 6 3 3 4 2 2" xfId="45419" xr:uid="{00000000-0005-0000-0000-0000ED060000}"/>
    <cellStyle name="Comma 2 3 6 3 3 4 2 3" xfId="30186" xr:uid="{00000000-0005-0000-0000-0000EE060000}"/>
    <cellStyle name="Comma 2 3 6 3 3 4 3" xfId="10068" xr:uid="{00000000-0005-0000-0000-0000EF060000}"/>
    <cellStyle name="Comma 2 3 6 3 3 4 3 2" xfId="40402" xr:uid="{00000000-0005-0000-0000-0000F0060000}"/>
    <cellStyle name="Comma 2 3 6 3 3 4 3 3" xfId="25169" xr:uid="{00000000-0005-0000-0000-0000F1060000}"/>
    <cellStyle name="Comma 2 3 6 3 3 4 4" xfId="35389" xr:uid="{00000000-0005-0000-0000-0000F2060000}"/>
    <cellStyle name="Comma 2 3 6 3 3 4 5" xfId="20156" xr:uid="{00000000-0005-0000-0000-0000F3060000}"/>
    <cellStyle name="Comma 2 3 6 3 3 5" xfId="11746" xr:uid="{00000000-0005-0000-0000-0000F4060000}"/>
    <cellStyle name="Comma 2 3 6 3 3 5 2" xfId="42077" xr:uid="{00000000-0005-0000-0000-0000F5060000}"/>
    <cellStyle name="Comma 2 3 6 3 3 5 3" xfId="26844" xr:uid="{00000000-0005-0000-0000-0000F6060000}"/>
    <cellStyle name="Comma 2 3 6 3 3 6" xfId="6725" xr:uid="{00000000-0005-0000-0000-0000F7060000}"/>
    <cellStyle name="Comma 2 3 6 3 3 6 2" xfId="37060" xr:uid="{00000000-0005-0000-0000-0000F8060000}"/>
    <cellStyle name="Comma 2 3 6 3 3 6 3" xfId="21827" xr:uid="{00000000-0005-0000-0000-0000F9060000}"/>
    <cellStyle name="Comma 2 3 6 3 3 7" xfId="32048" xr:uid="{00000000-0005-0000-0000-0000FA060000}"/>
    <cellStyle name="Comma 2 3 6 3 3 8" xfId="16814" xr:uid="{00000000-0005-0000-0000-0000FB060000}"/>
    <cellStyle name="Comma 2 3 6 3 4" xfId="2072" xr:uid="{00000000-0005-0000-0000-0000FC060000}"/>
    <cellStyle name="Comma 2 3 6 3 4 2" xfId="3762" xr:uid="{00000000-0005-0000-0000-0000FD060000}"/>
    <cellStyle name="Comma 2 3 6 3 4 2 2" xfId="13835" xr:uid="{00000000-0005-0000-0000-0000FE060000}"/>
    <cellStyle name="Comma 2 3 6 3 4 2 2 2" xfId="44166" xr:uid="{00000000-0005-0000-0000-0000FF060000}"/>
    <cellStyle name="Comma 2 3 6 3 4 2 2 3" xfId="28933" xr:uid="{00000000-0005-0000-0000-000000070000}"/>
    <cellStyle name="Comma 2 3 6 3 4 2 3" xfId="8815" xr:uid="{00000000-0005-0000-0000-000001070000}"/>
    <cellStyle name="Comma 2 3 6 3 4 2 3 2" xfId="39149" xr:uid="{00000000-0005-0000-0000-000002070000}"/>
    <cellStyle name="Comma 2 3 6 3 4 2 3 3" xfId="23916" xr:uid="{00000000-0005-0000-0000-000003070000}"/>
    <cellStyle name="Comma 2 3 6 3 4 2 4" xfId="34136" xr:uid="{00000000-0005-0000-0000-000004070000}"/>
    <cellStyle name="Comma 2 3 6 3 4 2 5" xfId="18903" xr:uid="{00000000-0005-0000-0000-000005070000}"/>
    <cellStyle name="Comma 2 3 6 3 4 3" xfId="5454" xr:uid="{00000000-0005-0000-0000-000006070000}"/>
    <cellStyle name="Comma 2 3 6 3 4 3 2" xfId="15506" xr:uid="{00000000-0005-0000-0000-000007070000}"/>
    <cellStyle name="Comma 2 3 6 3 4 3 2 2" xfId="45837" xr:uid="{00000000-0005-0000-0000-000008070000}"/>
    <cellStyle name="Comma 2 3 6 3 4 3 2 3" xfId="30604" xr:uid="{00000000-0005-0000-0000-000009070000}"/>
    <cellStyle name="Comma 2 3 6 3 4 3 3" xfId="10486" xr:uid="{00000000-0005-0000-0000-00000A070000}"/>
    <cellStyle name="Comma 2 3 6 3 4 3 3 2" xfId="40820" xr:uid="{00000000-0005-0000-0000-00000B070000}"/>
    <cellStyle name="Comma 2 3 6 3 4 3 3 3" xfId="25587" xr:uid="{00000000-0005-0000-0000-00000C070000}"/>
    <cellStyle name="Comma 2 3 6 3 4 3 4" xfId="35807" xr:uid="{00000000-0005-0000-0000-00000D070000}"/>
    <cellStyle name="Comma 2 3 6 3 4 3 5" xfId="20574" xr:uid="{00000000-0005-0000-0000-00000E070000}"/>
    <cellStyle name="Comma 2 3 6 3 4 4" xfId="12164" xr:uid="{00000000-0005-0000-0000-00000F070000}"/>
    <cellStyle name="Comma 2 3 6 3 4 4 2" xfId="42495" xr:uid="{00000000-0005-0000-0000-000010070000}"/>
    <cellStyle name="Comma 2 3 6 3 4 4 3" xfId="27262" xr:uid="{00000000-0005-0000-0000-000011070000}"/>
    <cellStyle name="Comma 2 3 6 3 4 5" xfId="7143" xr:uid="{00000000-0005-0000-0000-000012070000}"/>
    <cellStyle name="Comma 2 3 6 3 4 5 2" xfId="37478" xr:uid="{00000000-0005-0000-0000-000013070000}"/>
    <cellStyle name="Comma 2 3 6 3 4 5 3" xfId="22245" xr:uid="{00000000-0005-0000-0000-000014070000}"/>
    <cellStyle name="Comma 2 3 6 3 4 6" xfId="32466" xr:uid="{00000000-0005-0000-0000-000015070000}"/>
    <cellStyle name="Comma 2 3 6 3 4 7" xfId="17232" xr:uid="{00000000-0005-0000-0000-000016070000}"/>
    <cellStyle name="Comma 2 3 6 3 5" xfId="2925" xr:uid="{00000000-0005-0000-0000-000017070000}"/>
    <cellStyle name="Comma 2 3 6 3 5 2" xfId="12999" xr:uid="{00000000-0005-0000-0000-000018070000}"/>
    <cellStyle name="Comma 2 3 6 3 5 2 2" xfId="43330" xr:uid="{00000000-0005-0000-0000-000019070000}"/>
    <cellStyle name="Comma 2 3 6 3 5 2 3" xfId="28097" xr:uid="{00000000-0005-0000-0000-00001A070000}"/>
    <cellStyle name="Comma 2 3 6 3 5 3" xfId="7979" xr:uid="{00000000-0005-0000-0000-00001B070000}"/>
    <cellStyle name="Comma 2 3 6 3 5 3 2" xfId="38313" xr:uid="{00000000-0005-0000-0000-00001C070000}"/>
    <cellStyle name="Comma 2 3 6 3 5 3 3" xfId="23080" xr:uid="{00000000-0005-0000-0000-00001D070000}"/>
    <cellStyle name="Comma 2 3 6 3 5 4" xfId="33300" xr:uid="{00000000-0005-0000-0000-00001E070000}"/>
    <cellStyle name="Comma 2 3 6 3 5 5" xfId="18067" xr:uid="{00000000-0005-0000-0000-00001F070000}"/>
    <cellStyle name="Comma 2 3 6 3 6" xfId="4618" xr:uid="{00000000-0005-0000-0000-000020070000}"/>
    <cellStyle name="Comma 2 3 6 3 6 2" xfId="14670" xr:uid="{00000000-0005-0000-0000-000021070000}"/>
    <cellStyle name="Comma 2 3 6 3 6 2 2" xfId="45001" xr:uid="{00000000-0005-0000-0000-000022070000}"/>
    <cellStyle name="Comma 2 3 6 3 6 2 3" xfId="29768" xr:uid="{00000000-0005-0000-0000-000023070000}"/>
    <cellStyle name="Comma 2 3 6 3 6 3" xfId="9650" xr:uid="{00000000-0005-0000-0000-000024070000}"/>
    <cellStyle name="Comma 2 3 6 3 6 3 2" xfId="39984" xr:uid="{00000000-0005-0000-0000-000025070000}"/>
    <cellStyle name="Comma 2 3 6 3 6 3 3" xfId="24751" xr:uid="{00000000-0005-0000-0000-000026070000}"/>
    <cellStyle name="Comma 2 3 6 3 6 4" xfId="34971" xr:uid="{00000000-0005-0000-0000-000027070000}"/>
    <cellStyle name="Comma 2 3 6 3 6 5" xfId="19738" xr:uid="{00000000-0005-0000-0000-000028070000}"/>
    <cellStyle name="Comma 2 3 6 3 7" xfId="11328" xr:uid="{00000000-0005-0000-0000-000029070000}"/>
    <cellStyle name="Comma 2 3 6 3 7 2" xfId="41659" xr:uid="{00000000-0005-0000-0000-00002A070000}"/>
    <cellStyle name="Comma 2 3 6 3 7 3" xfId="26426" xr:uid="{00000000-0005-0000-0000-00002B070000}"/>
    <cellStyle name="Comma 2 3 6 3 8" xfId="6307" xr:uid="{00000000-0005-0000-0000-00002C070000}"/>
    <cellStyle name="Comma 2 3 6 3 8 2" xfId="36642" xr:uid="{00000000-0005-0000-0000-00002D070000}"/>
    <cellStyle name="Comma 2 3 6 3 8 3" xfId="21409" xr:uid="{00000000-0005-0000-0000-00002E070000}"/>
    <cellStyle name="Comma 2 3 6 3 9" xfId="31631" xr:uid="{00000000-0005-0000-0000-00002F070000}"/>
    <cellStyle name="Comma 2 3 6 4" xfId="1332" xr:uid="{00000000-0005-0000-0000-000030070000}"/>
    <cellStyle name="Comma 2 3 6 4 2" xfId="1755" xr:uid="{00000000-0005-0000-0000-000031070000}"/>
    <cellStyle name="Comma 2 3 6 4 2 2" xfId="2594" xr:uid="{00000000-0005-0000-0000-000032070000}"/>
    <cellStyle name="Comma 2 3 6 4 2 2 2" xfId="4284" xr:uid="{00000000-0005-0000-0000-000033070000}"/>
    <cellStyle name="Comma 2 3 6 4 2 2 2 2" xfId="14357" xr:uid="{00000000-0005-0000-0000-000034070000}"/>
    <cellStyle name="Comma 2 3 6 4 2 2 2 2 2" xfId="44688" xr:uid="{00000000-0005-0000-0000-000035070000}"/>
    <cellStyle name="Comma 2 3 6 4 2 2 2 2 3" xfId="29455" xr:uid="{00000000-0005-0000-0000-000036070000}"/>
    <cellStyle name="Comma 2 3 6 4 2 2 2 3" xfId="9337" xr:uid="{00000000-0005-0000-0000-000037070000}"/>
    <cellStyle name="Comma 2 3 6 4 2 2 2 3 2" xfId="39671" xr:uid="{00000000-0005-0000-0000-000038070000}"/>
    <cellStyle name="Comma 2 3 6 4 2 2 2 3 3" xfId="24438" xr:uid="{00000000-0005-0000-0000-000039070000}"/>
    <cellStyle name="Comma 2 3 6 4 2 2 2 4" xfId="34658" xr:uid="{00000000-0005-0000-0000-00003A070000}"/>
    <cellStyle name="Comma 2 3 6 4 2 2 2 5" xfId="19425" xr:uid="{00000000-0005-0000-0000-00003B070000}"/>
    <cellStyle name="Comma 2 3 6 4 2 2 3" xfId="5976" xr:uid="{00000000-0005-0000-0000-00003C070000}"/>
    <cellStyle name="Comma 2 3 6 4 2 2 3 2" xfId="16028" xr:uid="{00000000-0005-0000-0000-00003D070000}"/>
    <cellStyle name="Comma 2 3 6 4 2 2 3 2 2" xfId="46359" xr:uid="{00000000-0005-0000-0000-00003E070000}"/>
    <cellStyle name="Comma 2 3 6 4 2 2 3 2 3" xfId="31126" xr:uid="{00000000-0005-0000-0000-00003F070000}"/>
    <cellStyle name="Comma 2 3 6 4 2 2 3 3" xfId="11008" xr:uid="{00000000-0005-0000-0000-000040070000}"/>
    <cellStyle name="Comma 2 3 6 4 2 2 3 3 2" xfId="41342" xr:uid="{00000000-0005-0000-0000-000041070000}"/>
    <cellStyle name="Comma 2 3 6 4 2 2 3 3 3" xfId="26109" xr:uid="{00000000-0005-0000-0000-000042070000}"/>
    <cellStyle name="Comma 2 3 6 4 2 2 3 4" xfId="36329" xr:uid="{00000000-0005-0000-0000-000043070000}"/>
    <cellStyle name="Comma 2 3 6 4 2 2 3 5" xfId="21096" xr:uid="{00000000-0005-0000-0000-000044070000}"/>
    <cellStyle name="Comma 2 3 6 4 2 2 4" xfId="12686" xr:uid="{00000000-0005-0000-0000-000045070000}"/>
    <cellStyle name="Comma 2 3 6 4 2 2 4 2" xfId="43017" xr:uid="{00000000-0005-0000-0000-000046070000}"/>
    <cellStyle name="Comma 2 3 6 4 2 2 4 3" xfId="27784" xr:uid="{00000000-0005-0000-0000-000047070000}"/>
    <cellStyle name="Comma 2 3 6 4 2 2 5" xfId="7665" xr:uid="{00000000-0005-0000-0000-000048070000}"/>
    <cellStyle name="Comma 2 3 6 4 2 2 5 2" xfId="38000" xr:uid="{00000000-0005-0000-0000-000049070000}"/>
    <cellStyle name="Comma 2 3 6 4 2 2 5 3" xfId="22767" xr:uid="{00000000-0005-0000-0000-00004A070000}"/>
    <cellStyle name="Comma 2 3 6 4 2 2 6" xfId="32988" xr:uid="{00000000-0005-0000-0000-00004B070000}"/>
    <cellStyle name="Comma 2 3 6 4 2 2 7" xfId="17754" xr:uid="{00000000-0005-0000-0000-00004C070000}"/>
    <cellStyle name="Comma 2 3 6 4 2 3" xfId="3447" xr:uid="{00000000-0005-0000-0000-00004D070000}"/>
    <cellStyle name="Comma 2 3 6 4 2 3 2" xfId="13521" xr:uid="{00000000-0005-0000-0000-00004E070000}"/>
    <cellStyle name="Comma 2 3 6 4 2 3 2 2" xfId="43852" xr:uid="{00000000-0005-0000-0000-00004F070000}"/>
    <cellStyle name="Comma 2 3 6 4 2 3 2 3" xfId="28619" xr:uid="{00000000-0005-0000-0000-000050070000}"/>
    <cellStyle name="Comma 2 3 6 4 2 3 3" xfId="8501" xr:uid="{00000000-0005-0000-0000-000051070000}"/>
    <cellStyle name="Comma 2 3 6 4 2 3 3 2" xfId="38835" xr:uid="{00000000-0005-0000-0000-000052070000}"/>
    <cellStyle name="Comma 2 3 6 4 2 3 3 3" xfId="23602" xr:uid="{00000000-0005-0000-0000-000053070000}"/>
    <cellStyle name="Comma 2 3 6 4 2 3 4" xfId="33822" xr:uid="{00000000-0005-0000-0000-000054070000}"/>
    <cellStyle name="Comma 2 3 6 4 2 3 5" xfId="18589" xr:uid="{00000000-0005-0000-0000-000055070000}"/>
    <cellStyle name="Comma 2 3 6 4 2 4" xfId="5140" xr:uid="{00000000-0005-0000-0000-000056070000}"/>
    <cellStyle name="Comma 2 3 6 4 2 4 2" xfId="15192" xr:uid="{00000000-0005-0000-0000-000057070000}"/>
    <cellStyle name="Comma 2 3 6 4 2 4 2 2" xfId="45523" xr:uid="{00000000-0005-0000-0000-000058070000}"/>
    <cellStyle name="Comma 2 3 6 4 2 4 2 3" xfId="30290" xr:uid="{00000000-0005-0000-0000-000059070000}"/>
    <cellStyle name="Comma 2 3 6 4 2 4 3" xfId="10172" xr:uid="{00000000-0005-0000-0000-00005A070000}"/>
    <cellStyle name="Comma 2 3 6 4 2 4 3 2" xfId="40506" xr:uid="{00000000-0005-0000-0000-00005B070000}"/>
    <cellStyle name="Comma 2 3 6 4 2 4 3 3" xfId="25273" xr:uid="{00000000-0005-0000-0000-00005C070000}"/>
    <cellStyle name="Comma 2 3 6 4 2 4 4" xfId="35493" xr:uid="{00000000-0005-0000-0000-00005D070000}"/>
    <cellStyle name="Comma 2 3 6 4 2 4 5" xfId="20260" xr:uid="{00000000-0005-0000-0000-00005E070000}"/>
    <cellStyle name="Comma 2 3 6 4 2 5" xfId="11850" xr:uid="{00000000-0005-0000-0000-00005F070000}"/>
    <cellStyle name="Comma 2 3 6 4 2 5 2" xfId="42181" xr:uid="{00000000-0005-0000-0000-000060070000}"/>
    <cellStyle name="Comma 2 3 6 4 2 5 3" xfId="26948" xr:uid="{00000000-0005-0000-0000-000061070000}"/>
    <cellStyle name="Comma 2 3 6 4 2 6" xfId="6829" xr:uid="{00000000-0005-0000-0000-000062070000}"/>
    <cellStyle name="Comma 2 3 6 4 2 6 2" xfId="37164" xr:uid="{00000000-0005-0000-0000-000063070000}"/>
    <cellStyle name="Comma 2 3 6 4 2 6 3" xfId="21931" xr:uid="{00000000-0005-0000-0000-000064070000}"/>
    <cellStyle name="Comma 2 3 6 4 2 7" xfId="32152" xr:uid="{00000000-0005-0000-0000-000065070000}"/>
    <cellStyle name="Comma 2 3 6 4 2 8" xfId="16918" xr:uid="{00000000-0005-0000-0000-000066070000}"/>
    <cellStyle name="Comma 2 3 6 4 3" xfId="2176" xr:uid="{00000000-0005-0000-0000-000067070000}"/>
    <cellStyle name="Comma 2 3 6 4 3 2" xfId="3866" xr:uid="{00000000-0005-0000-0000-000068070000}"/>
    <cellStyle name="Comma 2 3 6 4 3 2 2" xfId="13939" xr:uid="{00000000-0005-0000-0000-000069070000}"/>
    <cellStyle name="Comma 2 3 6 4 3 2 2 2" xfId="44270" xr:uid="{00000000-0005-0000-0000-00006A070000}"/>
    <cellStyle name="Comma 2 3 6 4 3 2 2 3" xfId="29037" xr:uid="{00000000-0005-0000-0000-00006B070000}"/>
    <cellStyle name="Comma 2 3 6 4 3 2 3" xfId="8919" xr:uid="{00000000-0005-0000-0000-00006C070000}"/>
    <cellStyle name="Comma 2 3 6 4 3 2 3 2" xfId="39253" xr:uid="{00000000-0005-0000-0000-00006D070000}"/>
    <cellStyle name="Comma 2 3 6 4 3 2 3 3" xfId="24020" xr:uid="{00000000-0005-0000-0000-00006E070000}"/>
    <cellStyle name="Comma 2 3 6 4 3 2 4" xfId="34240" xr:uid="{00000000-0005-0000-0000-00006F070000}"/>
    <cellStyle name="Comma 2 3 6 4 3 2 5" xfId="19007" xr:uid="{00000000-0005-0000-0000-000070070000}"/>
    <cellStyle name="Comma 2 3 6 4 3 3" xfId="5558" xr:uid="{00000000-0005-0000-0000-000071070000}"/>
    <cellStyle name="Comma 2 3 6 4 3 3 2" xfId="15610" xr:uid="{00000000-0005-0000-0000-000072070000}"/>
    <cellStyle name="Comma 2 3 6 4 3 3 2 2" xfId="45941" xr:uid="{00000000-0005-0000-0000-000073070000}"/>
    <cellStyle name="Comma 2 3 6 4 3 3 2 3" xfId="30708" xr:uid="{00000000-0005-0000-0000-000074070000}"/>
    <cellStyle name="Comma 2 3 6 4 3 3 3" xfId="10590" xr:uid="{00000000-0005-0000-0000-000075070000}"/>
    <cellStyle name="Comma 2 3 6 4 3 3 3 2" xfId="40924" xr:uid="{00000000-0005-0000-0000-000076070000}"/>
    <cellStyle name="Comma 2 3 6 4 3 3 3 3" xfId="25691" xr:uid="{00000000-0005-0000-0000-000077070000}"/>
    <cellStyle name="Comma 2 3 6 4 3 3 4" xfId="35911" xr:uid="{00000000-0005-0000-0000-000078070000}"/>
    <cellStyle name="Comma 2 3 6 4 3 3 5" xfId="20678" xr:uid="{00000000-0005-0000-0000-000079070000}"/>
    <cellStyle name="Comma 2 3 6 4 3 4" xfId="12268" xr:uid="{00000000-0005-0000-0000-00007A070000}"/>
    <cellStyle name="Comma 2 3 6 4 3 4 2" xfId="42599" xr:uid="{00000000-0005-0000-0000-00007B070000}"/>
    <cellStyle name="Comma 2 3 6 4 3 4 3" xfId="27366" xr:uid="{00000000-0005-0000-0000-00007C070000}"/>
    <cellStyle name="Comma 2 3 6 4 3 5" xfId="7247" xr:uid="{00000000-0005-0000-0000-00007D070000}"/>
    <cellStyle name="Comma 2 3 6 4 3 5 2" xfId="37582" xr:uid="{00000000-0005-0000-0000-00007E070000}"/>
    <cellStyle name="Comma 2 3 6 4 3 5 3" xfId="22349" xr:uid="{00000000-0005-0000-0000-00007F070000}"/>
    <cellStyle name="Comma 2 3 6 4 3 6" xfId="32570" xr:uid="{00000000-0005-0000-0000-000080070000}"/>
    <cellStyle name="Comma 2 3 6 4 3 7" xfId="17336" xr:uid="{00000000-0005-0000-0000-000081070000}"/>
    <cellStyle name="Comma 2 3 6 4 4" xfId="3029" xr:uid="{00000000-0005-0000-0000-000082070000}"/>
    <cellStyle name="Comma 2 3 6 4 4 2" xfId="13103" xr:uid="{00000000-0005-0000-0000-000083070000}"/>
    <cellStyle name="Comma 2 3 6 4 4 2 2" xfId="43434" xr:uid="{00000000-0005-0000-0000-000084070000}"/>
    <cellStyle name="Comma 2 3 6 4 4 2 3" xfId="28201" xr:uid="{00000000-0005-0000-0000-000085070000}"/>
    <cellStyle name="Comma 2 3 6 4 4 3" xfId="8083" xr:uid="{00000000-0005-0000-0000-000086070000}"/>
    <cellStyle name="Comma 2 3 6 4 4 3 2" xfId="38417" xr:uid="{00000000-0005-0000-0000-000087070000}"/>
    <cellStyle name="Comma 2 3 6 4 4 3 3" xfId="23184" xr:uid="{00000000-0005-0000-0000-000088070000}"/>
    <cellStyle name="Comma 2 3 6 4 4 4" xfId="33404" xr:uid="{00000000-0005-0000-0000-000089070000}"/>
    <cellStyle name="Comma 2 3 6 4 4 5" xfId="18171" xr:uid="{00000000-0005-0000-0000-00008A070000}"/>
    <cellStyle name="Comma 2 3 6 4 5" xfId="4722" xr:uid="{00000000-0005-0000-0000-00008B070000}"/>
    <cellStyle name="Comma 2 3 6 4 5 2" xfId="14774" xr:uid="{00000000-0005-0000-0000-00008C070000}"/>
    <cellStyle name="Comma 2 3 6 4 5 2 2" xfId="45105" xr:uid="{00000000-0005-0000-0000-00008D070000}"/>
    <cellStyle name="Comma 2 3 6 4 5 2 3" xfId="29872" xr:uid="{00000000-0005-0000-0000-00008E070000}"/>
    <cellStyle name="Comma 2 3 6 4 5 3" xfId="9754" xr:uid="{00000000-0005-0000-0000-00008F070000}"/>
    <cellStyle name="Comma 2 3 6 4 5 3 2" xfId="40088" xr:uid="{00000000-0005-0000-0000-000090070000}"/>
    <cellStyle name="Comma 2 3 6 4 5 3 3" xfId="24855" xr:uid="{00000000-0005-0000-0000-000091070000}"/>
    <cellStyle name="Comma 2 3 6 4 5 4" xfId="35075" xr:uid="{00000000-0005-0000-0000-000092070000}"/>
    <cellStyle name="Comma 2 3 6 4 5 5" xfId="19842" xr:uid="{00000000-0005-0000-0000-000093070000}"/>
    <cellStyle name="Comma 2 3 6 4 6" xfId="11432" xr:uid="{00000000-0005-0000-0000-000094070000}"/>
    <cellStyle name="Comma 2 3 6 4 6 2" xfId="41763" xr:uid="{00000000-0005-0000-0000-000095070000}"/>
    <cellStyle name="Comma 2 3 6 4 6 3" xfId="26530" xr:uid="{00000000-0005-0000-0000-000096070000}"/>
    <cellStyle name="Comma 2 3 6 4 7" xfId="6411" xr:uid="{00000000-0005-0000-0000-000097070000}"/>
    <cellStyle name="Comma 2 3 6 4 7 2" xfId="36746" xr:uid="{00000000-0005-0000-0000-000098070000}"/>
    <cellStyle name="Comma 2 3 6 4 7 3" xfId="21513" xr:uid="{00000000-0005-0000-0000-000099070000}"/>
    <cellStyle name="Comma 2 3 6 4 8" xfId="31734" xr:uid="{00000000-0005-0000-0000-00009A070000}"/>
    <cellStyle name="Comma 2 3 6 4 9" xfId="16500" xr:uid="{00000000-0005-0000-0000-00009B070000}"/>
    <cellStyle name="Comma 2 3 6 5" xfId="1545" xr:uid="{00000000-0005-0000-0000-00009C070000}"/>
    <cellStyle name="Comma 2 3 6 5 2" xfId="2386" xr:uid="{00000000-0005-0000-0000-00009D070000}"/>
    <cellStyle name="Comma 2 3 6 5 2 2" xfId="4076" xr:uid="{00000000-0005-0000-0000-00009E070000}"/>
    <cellStyle name="Comma 2 3 6 5 2 2 2" xfId="14149" xr:uid="{00000000-0005-0000-0000-00009F070000}"/>
    <cellStyle name="Comma 2 3 6 5 2 2 2 2" xfId="44480" xr:uid="{00000000-0005-0000-0000-0000A0070000}"/>
    <cellStyle name="Comma 2 3 6 5 2 2 2 3" xfId="29247" xr:uid="{00000000-0005-0000-0000-0000A1070000}"/>
    <cellStyle name="Comma 2 3 6 5 2 2 3" xfId="9129" xr:uid="{00000000-0005-0000-0000-0000A2070000}"/>
    <cellStyle name="Comma 2 3 6 5 2 2 3 2" xfId="39463" xr:uid="{00000000-0005-0000-0000-0000A3070000}"/>
    <cellStyle name="Comma 2 3 6 5 2 2 3 3" xfId="24230" xr:uid="{00000000-0005-0000-0000-0000A4070000}"/>
    <cellStyle name="Comma 2 3 6 5 2 2 4" xfId="34450" xr:uid="{00000000-0005-0000-0000-0000A5070000}"/>
    <cellStyle name="Comma 2 3 6 5 2 2 5" xfId="19217" xr:uid="{00000000-0005-0000-0000-0000A6070000}"/>
    <cellStyle name="Comma 2 3 6 5 2 3" xfId="5768" xr:uid="{00000000-0005-0000-0000-0000A7070000}"/>
    <cellStyle name="Comma 2 3 6 5 2 3 2" xfId="15820" xr:uid="{00000000-0005-0000-0000-0000A8070000}"/>
    <cellStyle name="Comma 2 3 6 5 2 3 2 2" xfId="46151" xr:uid="{00000000-0005-0000-0000-0000A9070000}"/>
    <cellStyle name="Comma 2 3 6 5 2 3 2 3" xfId="30918" xr:uid="{00000000-0005-0000-0000-0000AA070000}"/>
    <cellStyle name="Comma 2 3 6 5 2 3 3" xfId="10800" xr:uid="{00000000-0005-0000-0000-0000AB070000}"/>
    <cellStyle name="Comma 2 3 6 5 2 3 3 2" xfId="41134" xr:uid="{00000000-0005-0000-0000-0000AC070000}"/>
    <cellStyle name="Comma 2 3 6 5 2 3 3 3" xfId="25901" xr:uid="{00000000-0005-0000-0000-0000AD070000}"/>
    <cellStyle name="Comma 2 3 6 5 2 3 4" xfId="36121" xr:uid="{00000000-0005-0000-0000-0000AE070000}"/>
    <cellStyle name="Comma 2 3 6 5 2 3 5" xfId="20888" xr:uid="{00000000-0005-0000-0000-0000AF070000}"/>
    <cellStyle name="Comma 2 3 6 5 2 4" xfId="12478" xr:uid="{00000000-0005-0000-0000-0000B0070000}"/>
    <cellStyle name="Comma 2 3 6 5 2 4 2" xfId="42809" xr:uid="{00000000-0005-0000-0000-0000B1070000}"/>
    <cellStyle name="Comma 2 3 6 5 2 4 3" xfId="27576" xr:uid="{00000000-0005-0000-0000-0000B2070000}"/>
    <cellStyle name="Comma 2 3 6 5 2 5" xfId="7457" xr:uid="{00000000-0005-0000-0000-0000B3070000}"/>
    <cellStyle name="Comma 2 3 6 5 2 5 2" xfId="37792" xr:uid="{00000000-0005-0000-0000-0000B4070000}"/>
    <cellStyle name="Comma 2 3 6 5 2 5 3" xfId="22559" xr:uid="{00000000-0005-0000-0000-0000B5070000}"/>
    <cellStyle name="Comma 2 3 6 5 2 6" xfId="32780" xr:uid="{00000000-0005-0000-0000-0000B6070000}"/>
    <cellStyle name="Comma 2 3 6 5 2 7" xfId="17546" xr:uid="{00000000-0005-0000-0000-0000B7070000}"/>
    <cellStyle name="Comma 2 3 6 5 3" xfId="3239" xr:uid="{00000000-0005-0000-0000-0000B8070000}"/>
    <cellStyle name="Comma 2 3 6 5 3 2" xfId="13313" xr:uid="{00000000-0005-0000-0000-0000B9070000}"/>
    <cellStyle name="Comma 2 3 6 5 3 2 2" xfId="43644" xr:uid="{00000000-0005-0000-0000-0000BA070000}"/>
    <cellStyle name="Comma 2 3 6 5 3 2 3" xfId="28411" xr:uid="{00000000-0005-0000-0000-0000BB070000}"/>
    <cellStyle name="Comma 2 3 6 5 3 3" xfId="8293" xr:uid="{00000000-0005-0000-0000-0000BC070000}"/>
    <cellStyle name="Comma 2 3 6 5 3 3 2" xfId="38627" xr:uid="{00000000-0005-0000-0000-0000BD070000}"/>
    <cellStyle name="Comma 2 3 6 5 3 3 3" xfId="23394" xr:uid="{00000000-0005-0000-0000-0000BE070000}"/>
    <cellStyle name="Comma 2 3 6 5 3 4" xfId="33614" xr:uid="{00000000-0005-0000-0000-0000BF070000}"/>
    <cellStyle name="Comma 2 3 6 5 3 5" xfId="18381" xr:uid="{00000000-0005-0000-0000-0000C0070000}"/>
    <cellStyle name="Comma 2 3 6 5 4" xfId="4932" xr:uid="{00000000-0005-0000-0000-0000C1070000}"/>
    <cellStyle name="Comma 2 3 6 5 4 2" xfId="14984" xr:uid="{00000000-0005-0000-0000-0000C2070000}"/>
    <cellStyle name="Comma 2 3 6 5 4 2 2" xfId="45315" xr:uid="{00000000-0005-0000-0000-0000C3070000}"/>
    <cellStyle name="Comma 2 3 6 5 4 2 3" xfId="30082" xr:uid="{00000000-0005-0000-0000-0000C4070000}"/>
    <cellStyle name="Comma 2 3 6 5 4 3" xfId="9964" xr:uid="{00000000-0005-0000-0000-0000C5070000}"/>
    <cellStyle name="Comma 2 3 6 5 4 3 2" xfId="40298" xr:uid="{00000000-0005-0000-0000-0000C6070000}"/>
    <cellStyle name="Comma 2 3 6 5 4 3 3" xfId="25065" xr:uid="{00000000-0005-0000-0000-0000C7070000}"/>
    <cellStyle name="Comma 2 3 6 5 4 4" xfId="35285" xr:uid="{00000000-0005-0000-0000-0000C8070000}"/>
    <cellStyle name="Comma 2 3 6 5 4 5" xfId="20052" xr:uid="{00000000-0005-0000-0000-0000C9070000}"/>
    <cellStyle name="Comma 2 3 6 5 5" xfId="11642" xr:uid="{00000000-0005-0000-0000-0000CA070000}"/>
    <cellStyle name="Comma 2 3 6 5 5 2" xfId="41973" xr:uid="{00000000-0005-0000-0000-0000CB070000}"/>
    <cellStyle name="Comma 2 3 6 5 5 3" xfId="26740" xr:uid="{00000000-0005-0000-0000-0000CC070000}"/>
    <cellStyle name="Comma 2 3 6 5 6" xfId="6621" xr:uid="{00000000-0005-0000-0000-0000CD070000}"/>
    <cellStyle name="Comma 2 3 6 5 6 2" xfId="36956" xr:uid="{00000000-0005-0000-0000-0000CE070000}"/>
    <cellStyle name="Comma 2 3 6 5 6 3" xfId="21723" xr:uid="{00000000-0005-0000-0000-0000CF070000}"/>
    <cellStyle name="Comma 2 3 6 5 7" xfId="31944" xr:uid="{00000000-0005-0000-0000-0000D0070000}"/>
    <cellStyle name="Comma 2 3 6 5 8" xfId="16710" xr:uid="{00000000-0005-0000-0000-0000D1070000}"/>
    <cellStyle name="Comma 2 3 6 6" xfId="1966" xr:uid="{00000000-0005-0000-0000-0000D2070000}"/>
    <cellStyle name="Comma 2 3 6 6 2" xfId="3658" xr:uid="{00000000-0005-0000-0000-0000D3070000}"/>
    <cellStyle name="Comma 2 3 6 6 2 2" xfId="13731" xr:uid="{00000000-0005-0000-0000-0000D4070000}"/>
    <cellStyle name="Comma 2 3 6 6 2 2 2" xfId="44062" xr:uid="{00000000-0005-0000-0000-0000D5070000}"/>
    <cellStyle name="Comma 2 3 6 6 2 2 3" xfId="28829" xr:uid="{00000000-0005-0000-0000-0000D6070000}"/>
    <cellStyle name="Comma 2 3 6 6 2 3" xfId="8711" xr:uid="{00000000-0005-0000-0000-0000D7070000}"/>
    <cellStyle name="Comma 2 3 6 6 2 3 2" xfId="39045" xr:uid="{00000000-0005-0000-0000-0000D8070000}"/>
    <cellStyle name="Comma 2 3 6 6 2 3 3" xfId="23812" xr:uid="{00000000-0005-0000-0000-0000D9070000}"/>
    <cellStyle name="Comma 2 3 6 6 2 4" xfId="34032" xr:uid="{00000000-0005-0000-0000-0000DA070000}"/>
    <cellStyle name="Comma 2 3 6 6 2 5" xfId="18799" xr:uid="{00000000-0005-0000-0000-0000DB070000}"/>
    <cellStyle name="Comma 2 3 6 6 3" xfId="5350" xr:uid="{00000000-0005-0000-0000-0000DC070000}"/>
    <cellStyle name="Comma 2 3 6 6 3 2" xfId="15402" xr:uid="{00000000-0005-0000-0000-0000DD070000}"/>
    <cellStyle name="Comma 2 3 6 6 3 2 2" xfId="45733" xr:uid="{00000000-0005-0000-0000-0000DE070000}"/>
    <cellStyle name="Comma 2 3 6 6 3 2 3" xfId="30500" xr:uid="{00000000-0005-0000-0000-0000DF070000}"/>
    <cellStyle name="Comma 2 3 6 6 3 3" xfId="10382" xr:uid="{00000000-0005-0000-0000-0000E0070000}"/>
    <cellStyle name="Comma 2 3 6 6 3 3 2" xfId="40716" xr:uid="{00000000-0005-0000-0000-0000E1070000}"/>
    <cellStyle name="Comma 2 3 6 6 3 3 3" xfId="25483" xr:uid="{00000000-0005-0000-0000-0000E2070000}"/>
    <cellStyle name="Comma 2 3 6 6 3 4" xfId="35703" xr:uid="{00000000-0005-0000-0000-0000E3070000}"/>
    <cellStyle name="Comma 2 3 6 6 3 5" xfId="20470" xr:uid="{00000000-0005-0000-0000-0000E4070000}"/>
    <cellStyle name="Comma 2 3 6 6 4" xfId="12060" xr:uid="{00000000-0005-0000-0000-0000E5070000}"/>
    <cellStyle name="Comma 2 3 6 6 4 2" xfId="42391" xr:uid="{00000000-0005-0000-0000-0000E6070000}"/>
    <cellStyle name="Comma 2 3 6 6 4 3" xfId="27158" xr:uid="{00000000-0005-0000-0000-0000E7070000}"/>
    <cellStyle name="Comma 2 3 6 6 5" xfId="7039" xr:uid="{00000000-0005-0000-0000-0000E8070000}"/>
    <cellStyle name="Comma 2 3 6 6 5 2" xfId="37374" xr:uid="{00000000-0005-0000-0000-0000E9070000}"/>
    <cellStyle name="Comma 2 3 6 6 5 3" xfId="22141" xr:uid="{00000000-0005-0000-0000-0000EA070000}"/>
    <cellStyle name="Comma 2 3 6 6 6" xfId="32362" xr:uid="{00000000-0005-0000-0000-0000EB070000}"/>
    <cellStyle name="Comma 2 3 6 6 7" xfId="17128" xr:uid="{00000000-0005-0000-0000-0000EC070000}"/>
    <cellStyle name="Comma 2 3 6 7" xfId="2815" xr:uid="{00000000-0005-0000-0000-0000ED070000}"/>
    <cellStyle name="Comma 2 3 6 7 2" xfId="12895" xr:uid="{00000000-0005-0000-0000-0000EE070000}"/>
    <cellStyle name="Comma 2 3 6 7 2 2" xfId="43226" xr:uid="{00000000-0005-0000-0000-0000EF070000}"/>
    <cellStyle name="Comma 2 3 6 7 2 3" xfId="27993" xr:uid="{00000000-0005-0000-0000-0000F0070000}"/>
    <cellStyle name="Comma 2 3 6 7 3" xfId="7875" xr:uid="{00000000-0005-0000-0000-0000F1070000}"/>
    <cellStyle name="Comma 2 3 6 7 3 2" xfId="38209" xr:uid="{00000000-0005-0000-0000-0000F2070000}"/>
    <cellStyle name="Comma 2 3 6 7 3 3" xfId="22976" xr:uid="{00000000-0005-0000-0000-0000F3070000}"/>
    <cellStyle name="Comma 2 3 6 7 4" xfId="33196" xr:uid="{00000000-0005-0000-0000-0000F4070000}"/>
    <cellStyle name="Comma 2 3 6 7 5" xfId="17963" xr:uid="{00000000-0005-0000-0000-0000F5070000}"/>
    <cellStyle name="Comma 2 3 6 8" xfId="4510" xr:uid="{00000000-0005-0000-0000-0000F6070000}"/>
    <cellStyle name="Comma 2 3 6 8 2" xfId="14566" xr:uid="{00000000-0005-0000-0000-0000F7070000}"/>
    <cellStyle name="Comma 2 3 6 8 2 2" xfId="44897" xr:uid="{00000000-0005-0000-0000-0000F8070000}"/>
    <cellStyle name="Comma 2 3 6 8 2 3" xfId="29664" xr:uid="{00000000-0005-0000-0000-0000F9070000}"/>
    <cellStyle name="Comma 2 3 6 8 3" xfId="9546" xr:uid="{00000000-0005-0000-0000-0000FA070000}"/>
    <cellStyle name="Comma 2 3 6 8 3 2" xfId="39880" xr:uid="{00000000-0005-0000-0000-0000FB070000}"/>
    <cellStyle name="Comma 2 3 6 8 3 3" xfId="24647" xr:uid="{00000000-0005-0000-0000-0000FC070000}"/>
    <cellStyle name="Comma 2 3 6 8 4" xfId="34867" xr:uid="{00000000-0005-0000-0000-0000FD070000}"/>
    <cellStyle name="Comma 2 3 6 8 5" xfId="19634" xr:uid="{00000000-0005-0000-0000-0000FE070000}"/>
    <cellStyle name="Comma 2 3 6 9" xfId="11222" xr:uid="{00000000-0005-0000-0000-0000FF070000}"/>
    <cellStyle name="Comma 2 3 6 9 2" xfId="41555" xr:uid="{00000000-0005-0000-0000-000000080000}"/>
    <cellStyle name="Comma 2 3 6 9 3" xfId="26322" xr:uid="{00000000-0005-0000-0000-000001080000}"/>
    <cellStyle name="Comma 2 3 7" xfId="669" xr:uid="{00000000-0005-0000-0000-000002080000}"/>
    <cellStyle name="Comma 2 3 8" xfId="663" xr:uid="{00000000-0005-0000-0000-000003080000}"/>
    <cellStyle name="Comma 2 4" xfId="46854" xr:uid="{AD4B4353-1DE2-49DE-A0DA-29C4086809E9}"/>
    <cellStyle name="Comma 20" xfId="1263" xr:uid="{00000000-0005-0000-0000-000004080000}"/>
    <cellStyle name="Comma 21" xfId="1320" xr:uid="{00000000-0005-0000-0000-000005080000}"/>
    <cellStyle name="Comma 22" xfId="1322" xr:uid="{00000000-0005-0000-0000-000006080000}"/>
    <cellStyle name="Comma 22 2" xfId="46672" xr:uid="{00000000-0005-0000-0000-000007080000}"/>
    <cellStyle name="Comma 22 3" xfId="46778" xr:uid="{00000000-0005-0000-0000-000008080000}"/>
    <cellStyle name="Comma 23" xfId="1376" xr:uid="{00000000-0005-0000-0000-000009080000}"/>
    <cellStyle name="Comma 24" xfId="1589" xr:uid="{00000000-0005-0000-0000-00000A080000}"/>
    <cellStyle name="Comma 25" xfId="2010" xr:uid="{00000000-0005-0000-0000-00000B080000}"/>
    <cellStyle name="Comma 26" xfId="2800" xr:uid="{00000000-0005-0000-0000-00000C080000}"/>
    <cellStyle name="Comma 27" xfId="2798" xr:uid="{00000000-0005-0000-0000-00000D080000}"/>
    <cellStyle name="Comma 28" xfId="2863" xr:uid="{00000000-0005-0000-0000-00000E080000}"/>
    <cellStyle name="Comma 29" xfId="4486" xr:uid="{00000000-0005-0000-0000-00000F080000}"/>
    <cellStyle name="Comma 3" xfId="47" xr:uid="{00000000-0005-0000-0000-000010080000}"/>
    <cellStyle name="Comma 3 2" xfId="48" xr:uid="{00000000-0005-0000-0000-000011080000}"/>
    <cellStyle name="Comma 30" xfId="4494" xr:uid="{00000000-0005-0000-0000-000012080000}"/>
    <cellStyle name="Comma 31" xfId="4493" xr:uid="{00000000-0005-0000-0000-000013080000}"/>
    <cellStyle name="Comma 32" xfId="4495" xr:uid="{00000000-0005-0000-0000-000014080000}"/>
    <cellStyle name="Comma 33" xfId="4492" xr:uid="{00000000-0005-0000-0000-000015080000}"/>
    <cellStyle name="Comma 34" xfId="4491" xr:uid="{00000000-0005-0000-0000-000016080000}"/>
    <cellStyle name="Comma 35" xfId="4488" xr:uid="{00000000-0005-0000-0000-000017080000}"/>
    <cellStyle name="Comma 36" xfId="4489" xr:uid="{00000000-0005-0000-0000-000018080000}"/>
    <cellStyle name="Comma 37" xfId="4496" xr:uid="{00000000-0005-0000-0000-000019080000}"/>
    <cellStyle name="Comma 38" xfId="4499" xr:uid="{00000000-0005-0000-0000-00001A080000}"/>
    <cellStyle name="Comma 39" xfId="2817" xr:uid="{00000000-0005-0000-0000-00001B080000}"/>
    <cellStyle name="Comma 4" xfId="49" xr:uid="{00000000-0005-0000-0000-00001C080000}"/>
    <cellStyle name="Comma 4 10" xfId="393" xr:uid="{00000000-0005-0000-0000-00001D080000}"/>
    <cellStyle name="Comma 4 11" xfId="31485"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7" xr:uid="{00000000-0005-0000-0000-000028080000}"/>
    <cellStyle name="Comma 41" xfId="4556" xr:uid="{00000000-0005-0000-0000-000029080000}"/>
    <cellStyle name="Comma 42" xfId="6177" xr:uid="{00000000-0005-0000-0000-00002A080000}"/>
    <cellStyle name="Comma 43" xfId="6183" xr:uid="{00000000-0005-0000-0000-00002B080000}"/>
    <cellStyle name="Comma 44" xfId="6182" xr:uid="{00000000-0005-0000-0000-00002C080000}"/>
    <cellStyle name="Comma 45" xfId="6184" xr:uid="{00000000-0005-0000-0000-00002D080000}"/>
    <cellStyle name="Comma 46" xfId="6181" xr:uid="{00000000-0005-0000-0000-00002E080000}"/>
    <cellStyle name="Comma 47" xfId="6180" xr:uid="{00000000-0005-0000-0000-00002F080000}"/>
    <cellStyle name="Comma 48" xfId="11266" xr:uid="{00000000-0005-0000-0000-000030080000}"/>
    <cellStyle name="Comma 49" xfId="16238" xr:uid="{00000000-0005-0000-0000-000031080000}"/>
    <cellStyle name="Comma 5" xfId="50" xr:uid="{00000000-0005-0000-0000-000032080000}"/>
    <cellStyle name="Comma 5 2" xfId="679" xr:uid="{00000000-0005-0000-0000-000033080000}"/>
    <cellStyle name="Comma 5 3" xfId="31486" xr:uid="{00000000-0005-0000-0000-000034080000}"/>
    <cellStyle name="Comma 5 4" xfId="31355" xr:uid="{00000000-0005-0000-0000-000035080000}"/>
    <cellStyle name="Comma 50" xfId="16234" xr:uid="{00000000-0005-0000-0000-000036080000}"/>
    <cellStyle name="Comma 51" xfId="16231" xr:uid="{00000000-0005-0000-0000-000037080000}"/>
    <cellStyle name="Comma 52" xfId="6245" xr:uid="{00000000-0005-0000-0000-000038080000}"/>
    <cellStyle name="Comma 53" xfId="6199" xr:uid="{00000000-0005-0000-0000-000039080000}"/>
    <cellStyle name="Comma 54" xfId="16259" xr:uid="{00000000-0005-0000-0000-00003A080000}"/>
    <cellStyle name="Comma 55" xfId="16268" xr:uid="{00000000-0005-0000-0000-00003B080000}"/>
    <cellStyle name="Comma 56" xfId="16253" xr:uid="{00000000-0005-0000-0000-00003C080000}"/>
    <cellStyle name="Comma 57" xfId="16245" xr:uid="{00000000-0005-0000-0000-00003D080000}"/>
    <cellStyle name="Comma 58" xfId="16277" xr:uid="{00000000-0005-0000-0000-00003E080000}"/>
    <cellStyle name="Comma 59" xfId="16257" xr:uid="{00000000-0005-0000-0000-00003F080000}"/>
    <cellStyle name="Comma 6" xfId="51" xr:uid="{00000000-0005-0000-0000-000040080000}"/>
    <cellStyle name="Comma 6 2" xfId="680" xr:uid="{00000000-0005-0000-0000-000041080000}"/>
    <cellStyle name="Comma 60" xfId="16265" xr:uid="{00000000-0005-0000-0000-000042080000}"/>
    <cellStyle name="Comma 61" xfId="16243" xr:uid="{00000000-0005-0000-0000-000043080000}"/>
    <cellStyle name="Comma 62" xfId="16252" xr:uid="{00000000-0005-0000-0000-000044080000}"/>
    <cellStyle name="Comma 63" xfId="16247" xr:uid="{00000000-0005-0000-0000-000045080000}"/>
    <cellStyle name="Comma 64" xfId="16281" xr:uid="{00000000-0005-0000-0000-000046080000}"/>
    <cellStyle name="Comma 65" xfId="16241" xr:uid="{00000000-0005-0000-0000-000047080000}"/>
    <cellStyle name="Comma 66" xfId="16270" xr:uid="{00000000-0005-0000-0000-000048080000}"/>
    <cellStyle name="Comma 67" xfId="16266" xr:uid="{00000000-0005-0000-0000-000049080000}"/>
    <cellStyle name="Comma 68" xfId="16273" xr:uid="{00000000-0005-0000-0000-00004A080000}"/>
    <cellStyle name="Comma 69" xfId="46568" xr:uid="{00000000-0005-0000-0000-00004B080000}"/>
    <cellStyle name="Comma 7" xfId="52" xr:uid="{00000000-0005-0000-0000-00004C080000}"/>
    <cellStyle name="Comma 7 2" xfId="681" xr:uid="{00000000-0005-0000-0000-00004D080000}"/>
    <cellStyle name="Comma 70" xfId="46562" xr:uid="{00000000-0005-0000-0000-00004E080000}"/>
    <cellStyle name="Comma 71" xfId="46570" xr:uid="{00000000-0005-0000-0000-00004F080000}"/>
    <cellStyle name="Comma 72" xfId="46574" xr:uid="{00000000-0005-0000-0000-000050080000}"/>
    <cellStyle name="Comma 73" xfId="46573" xr:uid="{00000000-0005-0000-0000-000051080000}"/>
    <cellStyle name="Comma 74" xfId="16334" xr:uid="{00000000-0005-0000-0000-000052080000}"/>
    <cellStyle name="Comma 75" xfId="46576" xr:uid="{00000000-0005-0000-0000-000053080000}"/>
    <cellStyle name="Comma 76" xfId="46772" xr:uid="{00000000-0005-0000-0000-000054080000}"/>
    <cellStyle name="Comma 77" xfId="46742" xr:uid="{00000000-0005-0000-0000-000055080000}"/>
    <cellStyle name="Comma 78" xfId="46769" xr:uid="{00000000-0005-0000-0000-000056080000}"/>
    <cellStyle name="Comma 79" xfId="46745" xr:uid="{00000000-0005-0000-0000-000057080000}"/>
    <cellStyle name="Comma 8" xfId="53" xr:uid="{00000000-0005-0000-0000-000058080000}"/>
    <cellStyle name="Comma 80" xfId="46765" xr:uid="{00000000-0005-0000-0000-000059080000}"/>
    <cellStyle name="Comma 81" xfId="46747" xr:uid="{00000000-0005-0000-0000-00005A080000}"/>
    <cellStyle name="Comma 82" xfId="46763" xr:uid="{00000000-0005-0000-0000-00005B080000}"/>
    <cellStyle name="Comma 83" xfId="46750" xr:uid="{00000000-0005-0000-0000-00005C080000}"/>
    <cellStyle name="Comma 84" xfId="46761" xr:uid="{00000000-0005-0000-0000-00005D080000}"/>
    <cellStyle name="Comma 85" xfId="46752" xr:uid="{00000000-0005-0000-0000-00005E080000}"/>
    <cellStyle name="Comma 86" xfId="46759" xr:uid="{00000000-0005-0000-0000-00005F080000}"/>
    <cellStyle name="Comma 87" xfId="46754" xr:uid="{00000000-0005-0000-0000-000060080000}"/>
    <cellStyle name="Comma 88" xfId="46743" xr:uid="{00000000-0005-0000-0000-000061080000}"/>
    <cellStyle name="Comma 89" xfId="46755" xr:uid="{00000000-0005-0000-0000-000062080000}"/>
    <cellStyle name="Comma 9" xfId="54" xr:uid="{00000000-0005-0000-0000-000063080000}"/>
    <cellStyle name="Comma 9 2" xfId="682" xr:uid="{00000000-0005-0000-0000-000064080000}"/>
    <cellStyle name="Comma 90" xfId="46757" xr:uid="{00000000-0005-0000-0000-000065080000}"/>
    <cellStyle name="Comma 91" xfId="46768" xr:uid="{00000000-0005-0000-0000-000066080000}"/>
    <cellStyle name="Comma 92" xfId="46776" xr:uid="{00000000-0005-0000-0000-000067080000}"/>
    <cellStyle name="Comma 93" xfId="46771" xr:uid="{00000000-0005-0000-0000-000068080000}"/>
    <cellStyle name="Comma 94" xfId="46851" xr:uid="{197D5BCE-B400-4DC4-9F9A-716B9B1A5CDB}"/>
    <cellStyle name="Comma 95" xfId="46855" xr:uid="{83CAA1C4-801C-458C-A088-9895535E0D92}"/>
    <cellStyle name="Comma 96" xfId="46858" xr:uid="{5CE5C541-6793-425A-B50C-4D28C7DACBCF}"/>
    <cellStyle name="Comma 97" xfId="46857" xr:uid="{6E506602-7EE3-4399-B1FC-3858ECD2A6B0}"/>
    <cellStyle name="Comma 98" xfId="46862" xr:uid="{F2590957-BAF0-4A5B-8518-C1C13831869C}"/>
    <cellStyle name="Comma 99" xfId="46861" xr:uid="{A3B3E19A-CADF-40F8-9052-F163A8FD9751}"/>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49"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79" xr:uid="{00000000-0005-0000-0000-000086080000}"/>
    <cellStyle name="Currency 16" xfId="46780" xr:uid="{00000000-0005-0000-0000-000087080000}"/>
    <cellStyle name="Currency 17" xfId="46781" xr:uid="{00000000-0005-0000-0000-000088080000}"/>
    <cellStyle name="Currency 18" xfId="46782" xr:uid="{00000000-0005-0000-0000-000089080000}"/>
    <cellStyle name="Currency 19" xfId="46783"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4" xr:uid="{00000000-0005-0000-0000-00008F080000}"/>
    <cellStyle name="Currency 21" xfId="46785" xr:uid="{00000000-0005-0000-0000-000090080000}"/>
    <cellStyle name="Currency 22" xfId="46786" xr:uid="{00000000-0005-0000-0000-000091080000}"/>
    <cellStyle name="Currency 23" xfId="46787" xr:uid="{00000000-0005-0000-0000-000092080000}"/>
    <cellStyle name="Currency 24" xfId="46853" xr:uid="{B17735C7-A8DA-4C1D-9C1B-5AE2DA402D02}"/>
    <cellStyle name="Currency 25" xfId="46867" xr:uid="{3AADE4F6-558F-49E4-AC1D-31F8F6F8F94D}"/>
    <cellStyle name="Currency 26" xfId="46881" xr:uid="{F4EC5C2E-BBE8-4B06-A8CD-AF695E176CDA}"/>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4"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1"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49" xr:uid="{00000000-0005-0000-0000-0000AB080000}"/>
    <cellStyle name="Currency0 2 3" xfId="506" xr:uid="{00000000-0005-0000-0000-0000AC080000}"/>
    <cellStyle name="Currency0 2 4" xfId="413" xr:uid="{00000000-0005-0000-0000-0000AD080000}"/>
    <cellStyle name="Currency0 2 5" xfId="31450"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4"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5" xr:uid="{00000000-0005-0000-0000-0000D3080000}"/>
    <cellStyle name="Emphasis 2" xfId="46671" xr:uid="{00000000-0005-0000-0000-0000D4080000}"/>
    <cellStyle name="Emphasis 3" xfId="46670" xr:uid="{00000000-0005-0000-0000-0000D5080000}"/>
    <cellStyle name="Explanatory Text 2" xfId="73" xr:uid="{00000000-0005-0000-0000-0000D6080000}"/>
    <cellStyle name="Explanatory Text 2 2" xfId="394" xr:uid="{00000000-0005-0000-0000-0000D7080000}"/>
    <cellStyle name="Explanatory Text 2 2 2" xfId="46631" xr:uid="{00000000-0005-0000-0000-0000D8080000}"/>
    <cellStyle name="Explanatory Text 2 3" xfId="31448" xr:uid="{00000000-0005-0000-0000-0000D9080000}"/>
    <cellStyle name="Explanatory Text 3" xfId="31356" xr:uid="{00000000-0005-0000-0000-0000DA080000}"/>
    <cellStyle name="Explanatory Text 3 2" xfId="46586"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4" xr:uid="{00000000-0005-0000-0000-0000F3080000}"/>
    <cellStyle name="Good 2 3" xfId="31483" xr:uid="{00000000-0005-0000-0000-0000F4080000}"/>
    <cellStyle name="Good 3" xfId="31357" xr:uid="{00000000-0005-0000-0000-0000F5080000}"/>
    <cellStyle name="Good 3 2" xfId="46669"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7" xr:uid="{00000000-0005-0000-0000-0000FB080000}"/>
    <cellStyle name="Header1" xfId="82" xr:uid="{00000000-0005-0000-0000-0000FC080000}"/>
    <cellStyle name="Header1 2" xfId="418" xr:uid="{00000000-0005-0000-0000-0000FD080000}"/>
    <cellStyle name="Header1 3" xfId="31482" xr:uid="{00000000-0005-0000-0000-0000FE080000}"/>
    <cellStyle name="Header2" xfId="83" xr:uid="{00000000-0005-0000-0000-0000FF080000}"/>
    <cellStyle name="Header2 2" xfId="419" xr:uid="{00000000-0005-0000-0000-000000090000}"/>
    <cellStyle name="Header2 3" xfId="31446"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0" xr:uid="{00000000-0005-0000-0000-000005090000}"/>
    <cellStyle name="Heading 1 2 4" xfId="31481"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5" xr:uid="{00000000-0005-0000-0000-00000F090000}"/>
    <cellStyle name="Heading 1 4" xfId="761" xr:uid="{00000000-0005-0000-0000-000010090000}"/>
    <cellStyle name="Heading 1 4 2" xfId="31528" xr:uid="{00000000-0005-0000-0000-000011090000}"/>
    <cellStyle name="Heading 1 4 3" xfId="31358" xr:uid="{00000000-0005-0000-0000-000012090000}"/>
    <cellStyle name="Heading 1 4 4" xfId="46668"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5" xr:uid="{00000000-0005-0000-0000-00001D090000}"/>
    <cellStyle name="Heading 2 2 4" xfId="31444" xr:uid="{00000000-0005-0000-0000-00001E090000}"/>
    <cellStyle name="Heading 2 3" xfId="89" xr:uid="{00000000-0005-0000-0000-00001F090000}"/>
    <cellStyle name="Heading 2 3 2" xfId="421" xr:uid="{00000000-0005-0000-0000-000020090000}"/>
    <cellStyle name="Heading 2 3 3" xfId="31443"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29" xr:uid="{00000000-0005-0000-0000-00002A090000}"/>
    <cellStyle name="Heading 2 5 3" xfId="31359"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4"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2" xr:uid="{00000000-0005-0000-0000-000039090000}"/>
    <cellStyle name="Heading 3 3" xfId="31360" xr:uid="{00000000-0005-0000-0000-00003A090000}"/>
    <cellStyle name="Heading 3 3 2" xfId="46587" xr:uid="{00000000-0005-0000-0000-00003B090000}"/>
    <cellStyle name="Heading 4 2" xfId="91" xr:uid="{00000000-0005-0000-0000-00003C090000}"/>
    <cellStyle name="Heading 4 2 2" xfId="786" xr:uid="{00000000-0005-0000-0000-00003D090000}"/>
    <cellStyle name="Heading 4 2 2 2" xfId="46639"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1" xr:uid="{00000000-0005-0000-0000-000045090000}"/>
    <cellStyle name="Heading 4 3" xfId="31361" xr:uid="{00000000-0005-0000-0000-000046090000}"/>
    <cellStyle name="Heading 4 3 2" xfId="46667"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0" xr:uid="{00000000-0005-0000-0000-000078090000}"/>
    <cellStyle name="Hyperlink" xfId="46807" builtinId="8"/>
    <cellStyle name="Hyperlink 2" xfId="104" xr:uid="{00000000-0005-0000-0000-00007A090000}"/>
    <cellStyle name="Input [yellow]" xfId="105" xr:uid="{00000000-0005-0000-0000-00007B090000}"/>
    <cellStyle name="Input [yellow] 2" xfId="106" xr:uid="{00000000-0005-0000-0000-00007C090000}"/>
    <cellStyle name="Input 10" xfId="16235" xr:uid="{00000000-0005-0000-0000-00007D090000}"/>
    <cellStyle name="Input 11" xfId="46561" xr:uid="{00000000-0005-0000-0000-00007E090000}"/>
    <cellStyle name="Input 2" xfId="107" xr:uid="{00000000-0005-0000-0000-00007F090000}"/>
    <cellStyle name="Input 2 2" xfId="820" xr:uid="{00000000-0005-0000-0000-000080090000}"/>
    <cellStyle name="Input 2 2 2" xfId="46624"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39" xr:uid="{00000000-0005-0000-0000-000088090000}"/>
    <cellStyle name="Input 3" xfId="108" xr:uid="{00000000-0005-0000-0000-000089090000}"/>
    <cellStyle name="Input 3 2" xfId="825" xr:uid="{00000000-0005-0000-0000-00008A090000}"/>
    <cellStyle name="Input 3 2 2" xfId="46734" xr:uid="{00000000-0005-0000-0000-00008B090000}"/>
    <cellStyle name="Input 3 3" xfId="31438" xr:uid="{00000000-0005-0000-0000-00008C090000}"/>
    <cellStyle name="Input 4" xfId="109" xr:uid="{00000000-0005-0000-0000-00008D090000}"/>
    <cellStyle name="Input 4 2" xfId="826" xr:uid="{00000000-0005-0000-0000-00008E090000}"/>
    <cellStyle name="Input 4 3" xfId="31437"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4" xr:uid="{00000000-0005-0000-0000-000095090000}"/>
    <cellStyle name="Input 8" xfId="2797" xr:uid="{00000000-0005-0000-0000-000096090000}"/>
    <cellStyle name="Input 9" xfId="16237" xr:uid="{00000000-0005-0000-0000-000097090000}"/>
    <cellStyle name="Linked Cell 2" xfId="112" xr:uid="{00000000-0005-0000-0000-000098090000}"/>
    <cellStyle name="Linked Cell 2 2" xfId="401" xr:uid="{00000000-0005-0000-0000-000099090000}"/>
    <cellStyle name="Linked Cell 2 2 2" xfId="46633" xr:uid="{00000000-0005-0000-0000-00009A090000}"/>
    <cellStyle name="Linked Cell 2 3" xfId="31436" xr:uid="{00000000-0005-0000-0000-00009B090000}"/>
    <cellStyle name="Linked Cell 3" xfId="31362" xr:uid="{00000000-0005-0000-0000-00009C090000}"/>
    <cellStyle name="Linked Cell 3 2" xfId="46666" xr:uid="{00000000-0005-0000-0000-00009D090000}"/>
    <cellStyle name="Neutral 2" xfId="113" xr:uid="{00000000-0005-0000-0000-00009E090000}"/>
    <cellStyle name="Neutral 2 2" xfId="402" xr:uid="{00000000-0005-0000-0000-00009F090000}"/>
    <cellStyle name="Neutral 2 2 2" xfId="46656" xr:uid="{00000000-0005-0000-0000-0000A0090000}"/>
    <cellStyle name="Neutral 2 3" xfId="31435" xr:uid="{00000000-0005-0000-0000-0000A1090000}"/>
    <cellStyle name="Neutral 3" xfId="31363" xr:uid="{00000000-0005-0000-0000-0000A2090000}"/>
    <cellStyle name="Neutral 3 2" xfId="46665"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4" xr:uid="{00000000-0005-0000-0000-0000B0090000}"/>
    <cellStyle name="Normal 10 5" xfId="46788" xr:uid="{00000000-0005-0000-0000-0000B1090000}"/>
    <cellStyle name="Normal 100" xfId="16232" xr:uid="{00000000-0005-0000-0000-0000B2090000}"/>
    <cellStyle name="Normal 101" xfId="16236" xr:uid="{00000000-0005-0000-0000-0000B3090000}"/>
    <cellStyle name="Normal 102" xfId="11209" xr:uid="{00000000-0005-0000-0000-0000B4090000}"/>
    <cellStyle name="Normal 102 2" xfId="41543" xr:uid="{00000000-0005-0000-0000-0000B5090000}"/>
    <cellStyle name="Normal 102 3" xfId="26310" xr:uid="{00000000-0005-0000-0000-0000B6090000}"/>
    <cellStyle name="Normal 103" xfId="11214" xr:uid="{00000000-0005-0000-0000-0000B7090000}"/>
    <cellStyle name="Normal 103 2" xfId="41547" xr:uid="{00000000-0005-0000-0000-0000B8090000}"/>
    <cellStyle name="Normal 103 3" xfId="26314" xr:uid="{00000000-0005-0000-0000-0000B9090000}"/>
    <cellStyle name="Normal 104" xfId="11212" xr:uid="{00000000-0005-0000-0000-0000BA090000}"/>
    <cellStyle name="Normal 104 2" xfId="41545" xr:uid="{00000000-0005-0000-0000-0000BB090000}"/>
    <cellStyle name="Normal 104 3" xfId="26312" xr:uid="{00000000-0005-0000-0000-0000BC090000}"/>
    <cellStyle name="Normal 105" xfId="11211" xr:uid="{00000000-0005-0000-0000-0000BD090000}"/>
    <cellStyle name="Normal 105 2" xfId="41544" xr:uid="{00000000-0005-0000-0000-0000BE090000}"/>
    <cellStyle name="Normal 105 3" xfId="26311" xr:uid="{00000000-0005-0000-0000-0000BF090000}"/>
    <cellStyle name="Normal 106" xfId="6187" xr:uid="{00000000-0005-0000-0000-0000C0090000}"/>
    <cellStyle name="Normal 107" xfId="6192" xr:uid="{00000000-0005-0000-0000-0000C1090000}"/>
    <cellStyle name="Normal 108" xfId="7872" xr:uid="{00000000-0005-0000-0000-0000C2090000}"/>
    <cellStyle name="Normal 109" xfId="6189" xr:uid="{00000000-0005-0000-0000-0000C3090000}"/>
    <cellStyle name="Normal 11" xfId="124" xr:uid="{00000000-0005-0000-0000-0000C4090000}"/>
    <cellStyle name="Normal 11 2" xfId="31431" xr:uid="{00000000-0005-0000-0000-0000C5090000}"/>
    <cellStyle name="Normal 11 3" xfId="31386" xr:uid="{00000000-0005-0000-0000-0000C6090000}"/>
    <cellStyle name="Normal 11 4" xfId="46789" xr:uid="{00000000-0005-0000-0000-0000C7090000}"/>
    <cellStyle name="Normal 110" xfId="16269" xr:uid="{00000000-0005-0000-0000-0000C8090000}"/>
    <cellStyle name="Normal 111" xfId="16264" xr:uid="{00000000-0005-0000-0000-0000C9090000}"/>
    <cellStyle name="Normal 112" xfId="16251" xr:uid="{00000000-0005-0000-0000-0000CA090000}"/>
    <cellStyle name="Normal 113" xfId="16258" xr:uid="{00000000-0005-0000-0000-0000CB090000}"/>
    <cellStyle name="Normal 114" xfId="16255" xr:uid="{00000000-0005-0000-0000-0000CC090000}"/>
    <cellStyle name="Normal 115" xfId="16271" xr:uid="{00000000-0005-0000-0000-0000CD090000}"/>
    <cellStyle name="Normal 116" xfId="16263" xr:uid="{00000000-0005-0000-0000-0000CE090000}"/>
    <cellStyle name="Normal 117" xfId="16256" xr:uid="{00000000-0005-0000-0000-0000CF090000}"/>
    <cellStyle name="Normal 118" xfId="16261" xr:uid="{00000000-0005-0000-0000-0000D0090000}"/>
    <cellStyle name="Normal 119" xfId="16254" xr:uid="{00000000-0005-0000-0000-0000D1090000}"/>
    <cellStyle name="Normal 12" xfId="125" xr:uid="{00000000-0005-0000-0000-0000D2090000}"/>
    <cellStyle name="Normal 120" xfId="16267" xr:uid="{00000000-0005-0000-0000-0000D3090000}"/>
    <cellStyle name="Normal 121" xfId="16278" xr:uid="{00000000-0005-0000-0000-0000D4090000}"/>
    <cellStyle name="Normal 122" xfId="16274" xr:uid="{00000000-0005-0000-0000-0000D5090000}"/>
    <cellStyle name="Normal 123" xfId="31506" xr:uid="{00000000-0005-0000-0000-0000D6090000}"/>
    <cellStyle name="Normal 124" xfId="31520" xr:uid="{00000000-0005-0000-0000-0000D7090000}"/>
    <cellStyle name="Normal 125" xfId="46564" xr:uid="{00000000-0005-0000-0000-0000D8090000}"/>
    <cellStyle name="Normal 126" xfId="46560" xr:uid="{00000000-0005-0000-0000-0000D9090000}"/>
    <cellStyle name="Normal 127" xfId="46566" xr:uid="{00000000-0005-0000-0000-0000DA090000}"/>
    <cellStyle name="Normal 128" xfId="46567" xr:uid="{00000000-0005-0000-0000-0000DB090000}"/>
    <cellStyle name="Normal 129" xfId="31327" xr:uid="{00000000-0005-0000-0000-0000DC090000}"/>
    <cellStyle name="Normal 129 2" xfId="46737" xr:uid="{00000000-0005-0000-0000-0000DD090000}"/>
    <cellStyle name="Normal 13" xfId="126" xr:uid="{00000000-0005-0000-0000-0000DE090000}"/>
    <cellStyle name="Normal 130" xfId="46575" xr:uid="{00000000-0005-0000-0000-0000DF090000}"/>
    <cellStyle name="Normal 131" xfId="46736" xr:uid="{00000000-0005-0000-0000-0000E0090000}"/>
    <cellStyle name="Normal 132" xfId="46735" xr:uid="{00000000-0005-0000-0000-0000E1090000}"/>
    <cellStyle name="Normal 133" xfId="46740" xr:uid="{00000000-0005-0000-0000-0000E2090000}"/>
    <cellStyle name="Normal 134" xfId="46741" xr:uid="{00000000-0005-0000-0000-0000E3090000}"/>
    <cellStyle name="Normal 135" xfId="46803" xr:uid="{00000000-0005-0000-0000-0000E4090000}"/>
    <cellStyle name="Normal 136" xfId="46804" xr:uid="{00000000-0005-0000-0000-0000E5090000}"/>
    <cellStyle name="Normal 137" xfId="46806" xr:uid="{00000000-0005-0000-0000-0000E6090000}"/>
    <cellStyle name="Normal 138" xfId="46805" xr:uid="{00000000-0005-0000-0000-0000E7090000}"/>
    <cellStyle name="Normal 139" xfId="46808" xr:uid="{00000000-0005-0000-0000-0000E8090000}"/>
    <cellStyle name="Normal 14" xfId="127" xr:uid="{00000000-0005-0000-0000-0000E9090000}"/>
    <cellStyle name="Normal 14 2" xfId="831" xr:uid="{00000000-0005-0000-0000-0000EA090000}"/>
    <cellStyle name="Normal 140" xfId="46809" xr:uid="{00000000-0005-0000-0000-0000EB090000}"/>
    <cellStyle name="Normal 141" xfId="46810" xr:uid="{00000000-0005-0000-0000-0000EC090000}"/>
    <cellStyle name="Normal 142" xfId="46811" xr:uid="{00000000-0005-0000-0000-0000ED090000}"/>
    <cellStyle name="Normal 143" xfId="46812" xr:uid="{00000000-0005-0000-0000-0000EE090000}"/>
    <cellStyle name="Normal 144" xfId="46813" xr:uid="{00000000-0005-0000-0000-0000EF090000}"/>
    <cellStyle name="Normal 145" xfId="46814" xr:uid="{00000000-0005-0000-0000-0000F0090000}"/>
    <cellStyle name="Normal 146" xfId="46815" xr:uid="{00000000-0005-0000-0000-0000F1090000}"/>
    <cellStyle name="Normal 147" xfId="46816" xr:uid="{00000000-0005-0000-0000-0000F2090000}"/>
    <cellStyle name="Normal 148" xfId="46817" xr:uid="{00000000-0005-0000-0000-0000F3090000}"/>
    <cellStyle name="Normal 149" xfId="46818" xr:uid="{00000000-0005-0000-0000-0000F4090000}"/>
    <cellStyle name="Normal 15" xfId="128" xr:uid="{00000000-0005-0000-0000-0000F5090000}"/>
    <cellStyle name="Normal 150" xfId="46819" xr:uid="{00000000-0005-0000-0000-0000F6090000}"/>
    <cellStyle name="Normal 151" xfId="46820" xr:uid="{00000000-0005-0000-0000-0000F7090000}"/>
    <cellStyle name="Normal 152" xfId="46821" xr:uid="{00000000-0005-0000-0000-0000F8090000}"/>
    <cellStyle name="Normal 153" xfId="46822" xr:uid="{00000000-0005-0000-0000-0000F9090000}"/>
    <cellStyle name="Normal 154" xfId="46823" xr:uid="{00000000-0005-0000-0000-0000FA090000}"/>
    <cellStyle name="Normal 155" xfId="46824" xr:uid="{00000000-0005-0000-0000-0000FB090000}"/>
    <cellStyle name="Normal 156" xfId="46825" xr:uid="{00000000-0005-0000-0000-0000FC090000}"/>
    <cellStyle name="Normal 157" xfId="46826" xr:uid="{00000000-0005-0000-0000-0000FD090000}"/>
    <cellStyle name="Normal 158" xfId="46827" xr:uid="{00000000-0005-0000-0000-0000FE090000}"/>
    <cellStyle name="Normal 159" xfId="46828" xr:uid="{00000000-0005-0000-0000-0000FF090000}"/>
    <cellStyle name="Normal 16" xfId="129" xr:uid="{00000000-0005-0000-0000-0000000A0000}"/>
    <cellStyle name="Normal 160" xfId="46829" xr:uid="{00000000-0005-0000-0000-0000010A0000}"/>
    <cellStyle name="Normal 161" xfId="46830" xr:uid="{00000000-0005-0000-0000-0000020A0000}"/>
    <cellStyle name="Normal 162" xfId="46831" xr:uid="{00000000-0005-0000-0000-0000030A0000}"/>
    <cellStyle name="Normal 163" xfId="46839" xr:uid="{00000000-0005-0000-0000-0000040A0000}"/>
    <cellStyle name="Normal 164" xfId="46834" xr:uid="{00000000-0005-0000-0000-0000050A0000}"/>
    <cellStyle name="Normal 165" xfId="46840" xr:uid="{00000000-0005-0000-0000-0000060A0000}"/>
    <cellStyle name="Normal 166" xfId="46841" xr:uid="{00000000-0005-0000-0000-0000070A0000}"/>
    <cellStyle name="Normal 167" xfId="46842" xr:uid="{00000000-0005-0000-0000-0000080A0000}"/>
    <cellStyle name="Normal 168" xfId="46843" xr:uid="{00000000-0005-0000-0000-0000090A0000}"/>
    <cellStyle name="Normal 169" xfId="46844"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5" xr:uid="{00000000-0005-0000-0000-00000E0A0000}"/>
    <cellStyle name="Normal 171" xfId="46846" xr:uid="{00000000-0005-0000-0000-00000F0A0000}"/>
    <cellStyle name="Normal 172" xfId="46850" xr:uid="{5F8032FF-E97E-4068-BA3B-2697D1EE0A5D}"/>
    <cellStyle name="Normal 173" xfId="46852" xr:uid="{F1E2259E-7DC2-43D9-A1AA-C59CFAE718D2}"/>
    <cellStyle name="Normal 174" xfId="46856" xr:uid="{26658ABA-5D7C-44C6-A909-D30314BFFFF8}"/>
    <cellStyle name="Normal 175" xfId="46860" xr:uid="{67160A68-20D5-44FB-8CD1-EC2149C1D101}"/>
    <cellStyle name="Normal 176" xfId="46859" xr:uid="{8A7CA761-E1FF-419C-A1D2-EFB034CBFAB2}"/>
    <cellStyle name="Normal 177" xfId="46863" xr:uid="{323CE9A3-0421-408B-A636-AF9F5D4E1C27}"/>
    <cellStyle name="Normal 178" xfId="46864" xr:uid="{F77B1986-D5F6-443C-9C2C-0847BAA8FCFC}"/>
    <cellStyle name="Normal 179" xfId="46866" xr:uid="{B2375825-BA44-489E-9EB1-42C9B8646DC2}"/>
    <cellStyle name="Normal 18" xfId="131" xr:uid="{00000000-0005-0000-0000-0000100A0000}"/>
    <cellStyle name="Normal 18 2" xfId="834" xr:uid="{00000000-0005-0000-0000-0000110A0000}"/>
    <cellStyle name="Normal 18 2 10" xfId="6202" xr:uid="{00000000-0005-0000-0000-0000120A0000}"/>
    <cellStyle name="Normal 18 2 10 2" xfId="36539" xr:uid="{00000000-0005-0000-0000-0000130A0000}"/>
    <cellStyle name="Normal 18 2 10 3" xfId="21306" xr:uid="{00000000-0005-0000-0000-0000140A0000}"/>
    <cellStyle name="Normal 18 2 11" xfId="31530" xr:uid="{00000000-0005-0000-0000-0000150A0000}"/>
    <cellStyle name="Normal 18 2 12" xfId="16291" xr:uid="{00000000-0005-0000-0000-0000160A0000}"/>
    <cellStyle name="Normal 18 2 2" xfId="1166" xr:uid="{00000000-0005-0000-0000-0000170A0000}"/>
    <cellStyle name="Normal 18 2 2 10" xfId="31582" xr:uid="{00000000-0005-0000-0000-0000180A0000}"/>
    <cellStyle name="Normal 18 2 2 11" xfId="16345" xr:uid="{00000000-0005-0000-0000-0000190A0000}"/>
    <cellStyle name="Normal 18 2 2 2" xfId="1274" xr:uid="{00000000-0005-0000-0000-00001A0A0000}"/>
    <cellStyle name="Normal 18 2 2 2 10" xfId="16449" xr:uid="{00000000-0005-0000-0000-00001B0A0000}"/>
    <cellStyle name="Normal 18 2 2 2 2" xfId="1491" xr:uid="{00000000-0005-0000-0000-00001C0A0000}"/>
    <cellStyle name="Normal 18 2 2 2 2 2" xfId="1912" xr:uid="{00000000-0005-0000-0000-00001D0A0000}"/>
    <cellStyle name="Normal 18 2 2 2 2 2 2" xfId="2751" xr:uid="{00000000-0005-0000-0000-00001E0A0000}"/>
    <cellStyle name="Normal 18 2 2 2 2 2 2 2" xfId="4441" xr:uid="{00000000-0005-0000-0000-00001F0A0000}"/>
    <cellStyle name="Normal 18 2 2 2 2 2 2 2 2" xfId="14514" xr:uid="{00000000-0005-0000-0000-0000200A0000}"/>
    <cellStyle name="Normal 18 2 2 2 2 2 2 2 2 2" xfId="44845" xr:uid="{00000000-0005-0000-0000-0000210A0000}"/>
    <cellStyle name="Normal 18 2 2 2 2 2 2 2 2 3" xfId="29612" xr:uid="{00000000-0005-0000-0000-0000220A0000}"/>
    <cellStyle name="Normal 18 2 2 2 2 2 2 2 3" xfId="9494" xr:uid="{00000000-0005-0000-0000-0000230A0000}"/>
    <cellStyle name="Normal 18 2 2 2 2 2 2 2 3 2" xfId="39828" xr:uid="{00000000-0005-0000-0000-0000240A0000}"/>
    <cellStyle name="Normal 18 2 2 2 2 2 2 2 3 3" xfId="24595" xr:uid="{00000000-0005-0000-0000-0000250A0000}"/>
    <cellStyle name="Normal 18 2 2 2 2 2 2 2 4" xfId="34815" xr:uid="{00000000-0005-0000-0000-0000260A0000}"/>
    <cellStyle name="Normal 18 2 2 2 2 2 2 2 5" xfId="19582" xr:uid="{00000000-0005-0000-0000-0000270A0000}"/>
    <cellStyle name="Normal 18 2 2 2 2 2 2 3" xfId="6133" xr:uid="{00000000-0005-0000-0000-0000280A0000}"/>
    <cellStyle name="Normal 18 2 2 2 2 2 2 3 2" xfId="16185" xr:uid="{00000000-0005-0000-0000-0000290A0000}"/>
    <cellStyle name="Normal 18 2 2 2 2 2 2 3 2 2" xfId="46516" xr:uid="{00000000-0005-0000-0000-00002A0A0000}"/>
    <cellStyle name="Normal 18 2 2 2 2 2 2 3 2 3" xfId="31283" xr:uid="{00000000-0005-0000-0000-00002B0A0000}"/>
    <cellStyle name="Normal 18 2 2 2 2 2 2 3 3" xfId="11165" xr:uid="{00000000-0005-0000-0000-00002C0A0000}"/>
    <cellStyle name="Normal 18 2 2 2 2 2 2 3 3 2" xfId="41499" xr:uid="{00000000-0005-0000-0000-00002D0A0000}"/>
    <cellStyle name="Normal 18 2 2 2 2 2 2 3 3 3" xfId="26266" xr:uid="{00000000-0005-0000-0000-00002E0A0000}"/>
    <cellStyle name="Normal 18 2 2 2 2 2 2 3 4" xfId="36486" xr:uid="{00000000-0005-0000-0000-00002F0A0000}"/>
    <cellStyle name="Normal 18 2 2 2 2 2 2 3 5" xfId="21253" xr:uid="{00000000-0005-0000-0000-0000300A0000}"/>
    <cellStyle name="Normal 18 2 2 2 2 2 2 4" xfId="12843" xr:uid="{00000000-0005-0000-0000-0000310A0000}"/>
    <cellStyle name="Normal 18 2 2 2 2 2 2 4 2" xfId="43174" xr:uid="{00000000-0005-0000-0000-0000320A0000}"/>
    <cellStyle name="Normal 18 2 2 2 2 2 2 4 3" xfId="27941" xr:uid="{00000000-0005-0000-0000-0000330A0000}"/>
    <cellStyle name="Normal 18 2 2 2 2 2 2 5" xfId="7822" xr:uid="{00000000-0005-0000-0000-0000340A0000}"/>
    <cellStyle name="Normal 18 2 2 2 2 2 2 5 2" xfId="38157" xr:uid="{00000000-0005-0000-0000-0000350A0000}"/>
    <cellStyle name="Normal 18 2 2 2 2 2 2 5 3" xfId="22924" xr:uid="{00000000-0005-0000-0000-0000360A0000}"/>
    <cellStyle name="Normal 18 2 2 2 2 2 2 6" xfId="33145" xr:uid="{00000000-0005-0000-0000-0000370A0000}"/>
    <cellStyle name="Normal 18 2 2 2 2 2 2 7" xfId="17911" xr:uid="{00000000-0005-0000-0000-0000380A0000}"/>
    <cellStyle name="Normal 18 2 2 2 2 2 3" xfId="3604" xr:uid="{00000000-0005-0000-0000-0000390A0000}"/>
    <cellStyle name="Normal 18 2 2 2 2 2 3 2" xfId="13678" xr:uid="{00000000-0005-0000-0000-00003A0A0000}"/>
    <cellStyle name="Normal 18 2 2 2 2 2 3 2 2" xfId="44009" xr:uid="{00000000-0005-0000-0000-00003B0A0000}"/>
    <cellStyle name="Normal 18 2 2 2 2 2 3 2 3" xfId="28776" xr:uid="{00000000-0005-0000-0000-00003C0A0000}"/>
    <cellStyle name="Normal 18 2 2 2 2 2 3 3" xfId="8658" xr:uid="{00000000-0005-0000-0000-00003D0A0000}"/>
    <cellStyle name="Normal 18 2 2 2 2 2 3 3 2" xfId="38992" xr:uid="{00000000-0005-0000-0000-00003E0A0000}"/>
    <cellStyle name="Normal 18 2 2 2 2 2 3 3 3" xfId="23759" xr:uid="{00000000-0005-0000-0000-00003F0A0000}"/>
    <cellStyle name="Normal 18 2 2 2 2 2 3 4" xfId="33979" xr:uid="{00000000-0005-0000-0000-0000400A0000}"/>
    <cellStyle name="Normal 18 2 2 2 2 2 3 5" xfId="18746" xr:uid="{00000000-0005-0000-0000-0000410A0000}"/>
    <cellStyle name="Normal 18 2 2 2 2 2 4" xfId="5297" xr:uid="{00000000-0005-0000-0000-0000420A0000}"/>
    <cellStyle name="Normal 18 2 2 2 2 2 4 2" xfId="15349" xr:uid="{00000000-0005-0000-0000-0000430A0000}"/>
    <cellStyle name="Normal 18 2 2 2 2 2 4 2 2" xfId="45680" xr:uid="{00000000-0005-0000-0000-0000440A0000}"/>
    <cellStyle name="Normal 18 2 2 2 2 2 4 2 3" xfId="30447" xr:uid="{00000000-0005-0000-0000-0000450A0000}"/>
    <cellStyle name="Normal 18 2 2 2 2 2 4 3" xfId="10329" xr:uid="{00000000-0005-0000-0000-0000460A0000}"/>
    <cellStyle name="Normal 18 2 2 2 2 2 4 3 2" xfId="40663" xr:uid="{00000000-0005-0000-0000-0000470A0000}"/>
    <cellStyle name="Normal 18 2 2 2 2 2 4 3 3" xfId="25430" xr:uid="{00000000-0005-0000-0000-0000480A0000}"/>
    <cellStyle name="Normal 18 2 2 2 2 2 4 4" xfId="35650" xr:uid="{00000000-0005-0000-0000-0000490A0000}"/>
    <cellStyle name="Normal 18 2 2 2 2 2 4 5" xfId="20417" xr:uid="{00000000-0005-0000-0000-00004A0A0000}"/>
    <cellStyle name="Normal 18 2 2 2 2 2 5" xfId="12007" xr:uid="{00000000-0005-0000-0000-00004B0A0000}"/>
    <cellStyle name="Normal 18 2 2 2 2 2 5 2" xfId="42338" xr:uid="{00000000-0005-0000-0000-00004C0A0000}"/>
    <cellStyle name="Normal 18 2 2 2 2 2 5 3" xfId="27105" xr:uid="{00000000-0005-0000-0000-00004D0A0000}"/>
    <cellStyle name="Normal 18 2 2 2 2 2 6" xfId="6986" xr:uid="{00000000-0005-0000-0000-00004E0A0000}"/>
    <cellStyle name="Normal 18 2 2 2 2 2 6 2" xfId="37321" xr:uid="{00000000-0005-0000-0000-00004F0A0000}"/>
    <cellStyle name="Normal 18 2 2 2 2 2 6 3" xfId="22088" xr:uid="{00000000-0005-0000-0000-0000500A0000}"/>
    <cellStyle name="Normal 18 2 2 2 2 2 7" xfId="32309" xr:uid="{00000000-0005-0000-0000-0000510A0000}"/>
    <cellStyle name="Normal 18 2 2 2 2 2 8" xfId="17075" xr:uid="{00000000-0005-0000-0000-0000520A0000}"/>
    <cellStyle name="Normal 18 2 2 2 2 3" xfId="2333" xr:uid="{00000000-0005-0000-0000-0000530A0000}"/>
    <cellStyle name="Normal 18 2 2 2 2 3 2" xfId="4023" xr:uid="{00000000-0005-0000-0000-0000540A0000}"/>
    <cellStyle name="Normal 18 2 2 2 2 3 2 2" xfId="14096" xr:uid="{00000000-0005-0000-0000-0000550A0000}"/>
    <cellStyle name="Normal 18 2 2 2 2 3 2 2 2" xfId="44427" xr:uid="{00000000-0005-0000-0000-0000560A0000}"/>
    <cellStyle name="Normal 18 2 2 2 2 3 2 2 3" xfId="29194" xr:uid="{00000000-0005-0000-0000-0000570A0000}"/>
    <cellStyle name="Normal 18 2 2 2 2 3 2 3" xfId="9076" xr:uid="{00000000-0005-0000-0000-0000580A0000}"/>
    <cellStyle name="Normal 18 2 2 2 2 3 2 3 2" xfId="39410" xr:uid="{00000000-0005-0000-0000-0000590A0000}"/>
    <cellStyle name="Normal 18 2 2 2 2 3 2 3 3" xfId="24177" xr:uid="{00000000-0005-0000-0000-00005A0A0000}"/>
    <cellStyle name="Normal 18 2 2 2 2 3 2 4" xfId="34397" xr:uid="{00000000-0005-0000-0000-00005B0A0000}"/>
    <cellStyle name="Normal 18 2 2 2 2 3 2 5" xfId="19164" xr:uid="{00000000-0005-0000-0000-00005C0A0000}"/>
    <cellStyle name="Normal 18 2 2 2 2 3 3" xfId="5715" xr:uid="{00000000-0005-0000-0000-00005D0A0000}"/>
    <cellStyle name="Normal 18 2 2 2 2 3 3 2" xfId="15767" xr:uid="{00000000-0005-0000-0000-00005E0A0000}"/>
    <cellStyle name="Normal 18 2 2 2 2 3 3 2 2" xfId="46098" xr:uid="{00000000-0005-0000-0000-00005F0A0000}"/>
    <cellStyle name="Normal 18 2 2 2 2 3 3 2 3" xfId="30865" xr:uid="{00000000-0005-0000-0000-0000600A0000}"/>
    <cellStyle name="Normal 18 2 2 2 2 3 3 3" xfId="10747" xr:uid="{00000000-0005-0000-0000-0000610A0000}"/>
    <cellStyle name="Normal 18 2 2 2 2 3 3 3 2" xfId="41081" xr:uid="{00000000-0005-0000-0000-0000620A0000}"/>
    <cellStyle name="Normal 18 2 2 2 2 3 3 3 3" xfId="25848" xr:uid="{00000000-0005-0000-0000-0000630A0000}"/>
    <cellStyle name="Normal 18 2 2 2 2 3 3 4" xfId="36068" xr:uid="{00000000-0005-0000-0000-0000640A0000}"/>
    <cellStyle name="Normal 18 2 2 2 2 3 3 5" xfId="20835" xr:uid="{00000000-0005-0000-0000-0000650A0000}"/>
    <cellStyle name="Normal 18 2 2 2 2 3 4" xfId="12425" xr:uid="{00000000-0005-0000-0000-0000660A0000}"/>
    <cellStyle name="Normal 18 2 2 2 2 3 4 2" xfId="42756" xr:uid="{00000000-0005-0000-0000-0000670A0000}"/>
    <cellStyle name="Normal 18 2 2 2 2 3 4 3" xfId="27523" xr:uid="{00000000-0005-0000-0000-0000680A0000}"/>
    <cellStyle name="Normal 18 2 2 2 2 3 5" xfId="7404" xr:uid="{00000000-0005-0000-0000-0000690A0000}"/>
    <cellStyle name="Normal 18 2 2 2 2 3 5 2" xfId="37739" xr:uid="{00000000-0005-0000-0000-00006A0A0000}"/>
    <cellStyle name="Normal 18 2 2 2 2 3 5 3" xfId="22506" xr:uid="{00000000-0005-0000-0000-00006B0A0000}"/>
    <cellStyle name="Normal 18 2 2 2 2 3 6" xfId="32727" xr:uid="{00000000-0005-0000-0000-00006C0A0000}"/>
    <cellStyle name="Normal 18 2 2 2 2 3 7" xfId="17493" xr:uid="{00000000-0005-0000-0000-00006D0A0000}"/>
    <cellStyle name="Normal 18 2 2 2 2 4" xfId="3186" xr:uid="{00000000-0005-0000-0000-00006E0A0000}"/>
    <cellStyle name="Normal 18 2 2 2 2 4 2" xfId="13260" xr:uid="{00000000-0005-0000-0000-00006F0A0000}"/>
    <cellStyle name="Normal 18 2 2 2 2 4 2 2" xfId="43591" xr:uid="{00000000-0005-0000-0000-0000700A0000}"/>
    <cellStyle name="Normal 18 2 2 2 2 4 2 3" xfId="28358" xr:uid="{00000000-0005-0000-0000-0000710A0000}"/>
    <cellStyle name="Normal 18 2 2 2 2 4 3" xfId="8240" xr:uid="{00000000-0005-0000-0000-0000720A0000}"/>
    <cellStyle name="Normal 18 2 2 2 2 4 3 2" xfId="38574" xr:uid="{00000000-0005-0000-0000-0000730A0000}"/>
    <cellStyle name="Normal 18 2 2 2 2 4 3 3" xfId="23341" xr:uid="{00000000-0005-0000-0000-0000740A0000}"/>
    <cellStyle name="Normal 18 2 2 2 2 4 4" xfId="33561" xr:uid="{00000000-0005-0000-0000-0000750A0000}"/>
    <cellStyle name="Normal 18 2 2 2 2 4 5" xfId="18328" xr:uid="{00000000-0005-0000-0000-0000760A0000}"/>
    <cellStyle name="Normal 18 2 2 2 2 5" xfId="4879" xr:uid="{00000000-0005-0000-0000-0000770A0000}"/>
    <cellStyle name="Normal 18 2 2 2 2 5 2" xfId="14931" xr:uid="{00000000-0005-0000-0000-0000780A0000}"/>
    <cellStyle name="Normal 18 2 2 2 2 5 2 2" xfId="45262" xr:uid="{00000000-0005-0000-0000-0000790A0000}"/>
    <cellStyle name="Normal 18 2 2 2 2 5 2 3" xfId="30029" xr:uid="{00000000-0005-0000-0000-00007A0A0000}"/>
    <cellStyle name="Normal 18 2 2 2 2 5 3" xfId="9911" xr:uid="{00000000-0005-0000-0000-00007B0A0000}"/>
    <cellStyle name="Normal 18 2 2 2 2 5 3 2" xfId="40245" xr:uid="{00000000-0005-0000-0000-00007C0A0000}"/>
    <cellStyle name="Normal 18 2 2 2 2 5 3 3" xfId="25012" xr:uid="{00000000-0005-0000-0000-00007D0A0000}"/>
    <cellStyle name="Normal 18 2 2 2 2 5 4" xfId="35232" xr:uid="{00000000-0005-0000-0000-00007E0A0000}"/>
    <cellStyle name="Normal 18 2 2 2 2 5 5" xfId="19999" xr:uid="{00000000-0005-0000-0000-00007F0A0000}"/>
    <cellStyle name="Normal 18 2 2 2 2 6" xfId="11589" xr:uid="{00000000-0005-0000-0000-0000800A0000}"/>
    <cellStyle name="Normal 18 2 2 2 2 6 2" xfId="41920" xr:uid="{00000000-0005-0000-0000-0000810A0000}"/>
    <cellStyle name="Normal 18 2 2 2 2 6 3" xfId="26687" xr:uid="{00000000-0005-0000-0000-0000820A0000}"/>
    <cellStyle name="Normal 18 2 2 2 2 7" xfId="6568" xr:uid="{00000000-0005-0000-0000-0000830A0000}"/>
    <cellStyle name="Normal 18 2 2 2 2 7 2" xfId="36903" xr:uid="{00000000-0005-0000-0000-0000840A0000}"/>
    <cellStyle name="Normal 18 2 2 2 2 7 3" xfId="21670" xr:uid="{00000000-0005-0000-0000-0000850A0000}"/>
    <cellStyle name="Normal 18 2 2 2 2 8" xfId="31891" xr:uid="{00000000-0005-0000-0000-0000860A0000}"/>
    <cellStyle name="Normal 18 2 2 2 2 9" xfId="16657" xr:uid="{00000000-0005-0000-0000-0000870A0000}"/>
    <cellStyle name="Normal 18 2 2 2 3" xfId="1704" xr:uid="{00000000-0005-0000-0000-0000880A0000}"/>
    <cellStyle name="Normal 18 2 2 2 3 2" xfId="2543" xr:uid="{00000000-0005-0000-0000-0000890A0000}"/>
    <cellStyle name="Normal 18 2 2 2 3 2 2" xfId="4233" xr:uid="{00000000-0005-0000-0000-00008A0A0000}"/>
    <cellStyle name="Normal 18 2 2 2 3 2 2 2" xfId="14306" xr:uid="{00000000-0005-0000-0000-00008B0A0000}"/>
    <cellStyle name="Normal 18 2 2 2 3 2 2 2 2" xfId="44637" xr:uid="{00000000-0005-0000-0000-00008C0A0000}"/>
    <cellStyle name="Normal 18 2 2 2 3 2 2 2 3" xfId="29404" xr:uid="{00000000-0005-0000-0000-00008D0A0000}"/>
    <cellStyle name="Normal 18 2 2 2 3 2 2 3" xfId="9286" xr:uid="{00000000-0005-0000-0000-00008E0A0000}"/>
    <cellStyle name="Normal 18 2 2 2 3 2 2 3 2" xfId="39620" xr:uid="{00000000-0005-0000-0000-00008F0A0000}"/>
    <cellStyle name="Normal 18 2 2 2 3 2 2 3 3" xfId="24387" xr:uid="{00000000-0005-0000-0000-0000900A0000}"/>
    <cellStyle name="Normal 18 2 2 2 3 2 2 4" xfId="34607" xr:uid="{00000000-0005-0000-0000-0000910A0000}"/>
    <cellStyle name="Normal 18 2 2 2 3 2 2 5" xfId="19374" xr:uid="{00000000-0005-0000-0000-0000920A0000}"/>
    <cellStyle name="Normal 18 2 2 2 3 2 3" xfId="5925" xr:uid="{00000000-0005-0000-0000-0000930A0000}"/>
    <cellStyle name="Normal 18 2 2 2 3 2 3 2" xfId="15977" xr:uid="{00000000-0005-0000-0000-0000940A0000}"/>
    <cellStyle name="Normal 18 2 2 2 3 2 3 2 2" xfId="46308" xr:uid="{00000000-0005-0000-0000-0000950A0000}"/>
    <cellStyle name="Normal 18 2 2 2 3 2 3 2 3" xfId="31075" xr:uid="{00000000-0005-0000-0000-0000960A0000}"/>
    <cellStyle name="Normal 18 2 2 2 3 2 3 3" xfId="10957" xr:uid="{00000000-0005-0000-0000-0000970A0000}"/>
    <cellStyle name="Normal 18 2 2 2 3 2 3 3 2" xfId="41291" xr:uid="{00000000-0005-0000-0000-0000980A0000}"/>
    <cellStyle name="Normal 18 2 2 2 3 2 3 3 3" xfId="26058" xr:uid="{00000000-0005-0000-0000-0000990A0000}"/>
    <cellStyle name="Normal 18 2 2 2 3 2 3 4" xfId="36278" xr:uid="{00000000-0005-0000-0000-00009A0A0000}"/>
    <cellStyle name="Normal 18 2 2 2 3 2 3 5" xfId="21045" xr:uid="{00000000-0005-0000-0000-00009B0A0000}"/>
    <cellStyle name="Normal 18 2 2 2 3 2 4" xfId="12635" xr:uid="{00000000-0005-0000-0000-00009C0A0000}"/>
    <cellStyle name="Normal 18 2 2 2 3 2 4 2" xfId="42966" xr:uid="{00000000-0005-0000-0000-00009D0A0000}"/>
    <cellStyle name="Normal 18 2 2 2 3 2 4 3" xfId="27733" xr:uid="{00000000-0005-0000-0000-00009E0A0000}"/>
    <cellStyle name="Normal 18 2 2 2 3 2 5" xfId="7614" xr:uid="{00000000-0005-0000-0000-00009F0A0000}"/>
    <cellStyle name="Normal 18 2 2 2 3 2 5 2" xfId="37949" xr:uid="{00000000-0005-0000-0000-0000A00A0000}"/>
    <cellStyle name="Normal 18 2 2 2 3 2 5 3" xfId="22716" xr:uid="{00000000-0005-0000-0000-0000A10A0000}"/>
    <cellStyle name="Normal 18 2 2 2 3 2 6" xfId="32937" xr:uid="{00000000-0005-0000-0000-0000A20A0000}"/>
    <cellStyle name="Normal 18 2 2 2 3 2 7" xfId="17703" xr:uid="{00000000-0005-0000-0000-0000A30A0000}"/>
    <cellStyle name="Normal 18 2 2 2 3 3" xfId="3396" xr:uid="{00000000-0005-0000-0000-0000A40A0000}"/>
    <cellStyle name="Normal 18 2 2 2 3 3 2" xfId="13470" xr:uid="{00000000-0005-0000-0000-0000A50A0000}"/>
    <cellStyle name="Normal 18 2 2 2 3 3 2 2" xfId="43801" xr:uid="{00000000-0005-0000-0000-0000A60A0000}"/>
    <cellStyle name="Normal 18 2 2 2 3 3 2 3" xfId="28568" xr:uid="{00000000-0005-0000-0000-0000A70A0000}"/>
    <cellStyle name="Normal 18 2 2 2 3 3 3" xfId="8450" xr:uid="{00000000-0005-0000-0000-0000A80A0000}"/>
    <cellStyle name="Normal 18 2 2 2 3 3 3 2" xfId="38784" xr:uid="{00000000-0005-0000-0000-0000A90A0000}"/>
    <cellStyle name="Normal 18 2 2 2 3 3 3 3" xfId="23551" xr:uid="{00000000-0005-0000-0000-0000AA0A0000}"/>
    <cellStyle name="Normal 18 2 2 2 3 3 4" xfId="33771" xr:uid="{00000000-0005-0000-0000-0000AB0A0000}"/>
    <cellStyle name="Normal 18 2 2 2 3 3 5" xfId="18538" xr:uid="{00000000-0005-0000-0000-0000AC0A0000}"/>
    <cellStyle name="Normal 18 2 2 2 3 4" xfId="5089" xr:uid="{00000000-0005-0000-0000-0000AD0A0000}"/>
    <cellStyle name="Normal 18 2 2 2 3 4 2" xfId="15141" xr:uid="{00000000-0005-0000-0000-0000AE0A0000}"/>
    <cellStyle name="Normal 18 2 2 2 3 4 2 2" xfId="45472" xr:uid="{00000000-0005-0000-0000-0000AF0A0000}"/>
    <cellStyle name="Normal 18 2 2 2 3 4 2 3" xfId="30239" xr:uid="{00000000-0005-0000-0000-0000B00A0000}"/>
    <cellStyle name="Normal 18 2 2 2 3 4 3" xfId="10121" xr:uid="{00000000-0005-0000-0000-0000B10A0000}"/>
    <cellStyle name="Normal 18 2 2 2 3 4 3 2" xfId="40455" xr:uid="{00000000-0005-0000-0000-0000B20A0000}"/>
    <cellStyle name="Normal 18 2 2 2 3 4 3 3" xfId="25222" xr:uid="{00000000-0005-0000-0000-0000B30A0000}"/>
    <cellStyle name="Normal 18 2 2 2 3 4 4" xfId="35442" xr:uid="{00000000-0005-0000-0000-0000B40A0000}"/>
    <cellStyle name="Normal 18 2 2 2 3 4 5" xfId="20209" xr:uid="{00000000-0005-0000-0000-0000B50A0000}"/>
    <cellStyle name="Normal 18 2 2 2 3 5" xfId="11799" xr:uid="{00000000-0005-0000-0000-0000B60A0000}"/>
    <cellStyle name="Normal 18 2 2 2 3 5 2" xfId="42130" xr:uid="{00000000-0005-0000-0000-0000B70A0000}"/>
    <cellStyle name="Normal 18 2 2 2 3 5 3" xfId="26897" xr:uid="{00000000-0005-0000-0000-0000B80A0000}"/>
    <cellStyle name="Normal 18 2 2 2 3 6" xfId="6778" xr:uid="{00000000-0005-0000-0000-0000B90A0000}"/>
    <cellStyle name="Normal 18 2 2 2 3 6 2" xfId="37113" xr:uid="{00000000-0005-0000-0000-0000BA0A0000}"/>
    <cellStyle name="Normal 18 2 2 2 3 6 3" xfId="21880" xr:uid="{00000000-0005-0000-0000-0000BB0A0000}"/>
    <cellStyle name="Normal 18 2 2 2 3 7" xfId="32101" xr:uid="{00000000-0005-0000-0000-0000BC0A0000}"/>
    <cellStyle name="Normal 18 2 2 2 3 8" xfId="16867" xr:uid="{00000000-0005-0000-0000-0000BD0A0000}"/>
    <cellStyle name="Normal 18 2 2 2 4" xfId="2125" xr:uid="{00000000-0005-0000-0000-0000BE0A0000}"/>
    <cellStyle name="Normal 18 2 2 2 4 2" xfId="3815" xr:uid="{00000000-0005-0000-0000-0000BF0A0000}"/>
    <cellStyle name="Normal 18 2 2 2 4 2 2" xfId="13888" xr:uid="{00000000-0005-0000-0000-0000C00A0000}"/>
    <cellStyle name="Normal 18 2 2 2 4 2 2 2" xfId="44219" xr:uid="{00000000-0005-0000-0000-0000C10A0000}"/>
    <cellStyle name="Normal 18 2 2 2 4 2 2 3" xfId="28986" xr:uid="{00000000-0005-0000-0000-0000C20A0000}"/>
    <cellStyle name="Normal 18 2 2 2 4 2 3" xfId="8868" xr:uid="{00000000-0005-0000-0000-0000C30A0000}"/>
    <cellStyle name="Normal 18 2 2 2 4 2 3 2" xfId="39202" xr:uid="{00000000-0005-0000-0000-0000C40A0000}"/>
    <cellStyle name="Normal 18 2 2 2 4 2 3 3" xfId="23969" xr:uid="{00000000-0005-0000-0000-0000C50A0000}"/>
    <cellStyle name="Normal 18 2 2 2 4 2 4" xfId="34189" xr:uid="{00000000-0005-0000-0000-0000C60A0000}"/>
    <cellStyle name="Normal 18 2 2 2 4 2 5" xfId="18956" xr:uid="{00000000-0005-0000-0000-0000C70A0000}"/>
    <cellStyle name="Normal 18 2 2 2 4 3" xfId="5507" xr:uid="{00000000-0005-0000-0000-0000C80A0000}"/>
    <cellStyle name="Normal 18 2 2 2 4 3 2" xfId="15559" xr:uid="{00000000-0005-0000-0000-0000C90A0000}"/>
    <cellStyle name="Normal 18 2 2 2 4 3 2 2" xfId="45890" xr:uid="{00000000-0005-0000-0000-0000CA0A0000}"/>
    <cellStyle name="Normal 18 2 2 2 4 3 2 3" xfId="30657" xr:uid="{00000000-0005-0000-0000-0000CB0A0000}"/>
    <cellStyle name="Normal 18 2 2 2 4 3 3" xfId="10539" xr:uid="{00000000-0005-0000-0000-0000CC0A0000}"/>
    <cellStyle name="Normal 18 2 2 2 4 3 3 2" xfId="40873" xr:uid="{00000000-0005-0000-0000-0000CD0A0000}"/>
    <cellStyle name="Normal 18 2 2 2 4 3 3 3" xfId="25640" xr:uid="{00000000-0005-0000-0000-0000CE0A0000}"/>
    <cellStyle name="Normal 18 2 2 2 4 3 4" xfId="35860" xr:uid="{00000000-0005-0000-0000-0000CF0A0000}"/>
    <cellStyle name="Normal 18 2 2 2 4 3 5" xfId="20627" xr:uid="{00000000-0005-0000-0000-0000D00A0000}"/>
    <cellStyle name="Normal 18 2 2 2 4 4" xfId="12217" xr:uid="{00000000-0005-0000-0000-0000D10A0000}"/>
    <cellStyle name="Normal 18 2 2 2 4 4 2" xfId="42548" xr:uid="{00000000-0005-0000-0000-0000D20A0000}"/>
    <cellStyle name="Normal 18 2 2 2 4 4 3" xfId="27315" xr:uid="{00000000-0005-0000-0000-0000D30A0000}"/>
    <cellStyle name="Normal 18 2 2 2 4 5" xfId="7196" xr:uid="{00000000-0005-0000-0000-0000D40A0000}"/>
    <cellStyle name="Normal 18 2 2 2 4 5 2" xfId="37531" xr:uid="{00000000-0005-0000-0000-0000D50A0000}"/>
    <cellStyle name="Normal 18 2 2 2 4 5 3" xfId="22298" xr:uid="{00000000-0005-0000-0000-0000D60A0000}"/>
    <cellStyle name="Normal 18 2 2 2 4 6" xfId="32519" xr:uid="{00000000-0005-0000-0000-0000D70A0000}"/>
    <cellStyle name="Normal 18 2 2 2 4 7" xfId="17285" xr:uid="{00000000-0005-0000-0000-0000D80A0000}"/>
    <cellStyle name="Normal 18 2 2 2 5" xfId="2978" xr:uid="{00000000-0005-0000-0000-0000D90A0000}"/>
    <cellStyle name="Normal 18 2 2 2 5 2" xfId="13052" xr:uid="{00000000-0005-0000-0000-0000DA0A0000}"/>
    <cellStyle name="Normal 18 2 2 2 5 2 2" xfId="43383" xr:uid="{00000000-0005-0000-0000-0000DB0A0000}"/>
    <cellStyle name="Normal 18 2 2 2 5 2 3" xfId="28150" xr:uid="{00000000-0005-0000-0000-0000DC0A0000}"/>
    <cellStyle name="Normal 18 2 2 2 5 3" xfId="8032" xr:uid="{00000000-0005-0000-0000-0000DD0A0000}"/>
    <cellStyle name="Normal 18 2 2 2 5 3 2" xfId="38366" xr:uid="{00000000-0005-0000-0000-0000DE0A0000}"/>
    <cellStyle name="Normal 18 2 2 2 5 3 3" xfId="23133" xr:uid="{00000000-0005-0000-0000-0000DF0A0000}"/>
    <cellStyle name="Normal 18 2 2 2 5 4" xfId="33353" xr:uid="{00000000-0005-0000-0000-0000E00A0000}"/>
    <cellStyle name="Normal 18 2 2 2 5 5" xfId="18120" xr:uid="{00000000-0005-0000-0000-0000E10A0000}"/>
    <cellStyle name="Normal 18 2 2 2 6" xfId="4671" xr:uid="{00000000-0005-0000-0000-0000E20A0000}"/>
    <cellStyle name="Normal 18 2 2 2 6 2" xfId="14723" xr:uid="{00000000-0005-0000-0000-0000E30A0000}"/>
    <cellStyle name="Normal 18 2 2 2 6 2 2" xfId="45054" xr:uid="{00000000-0005-0000-0000-0000E40A0000}"/>
    <cellStyle name="Normal 18 2 2 2 6 2 3" xfId="29821" xr:uid="{00000000-0005-0000-0000-0000E50A0000}"/>
    <cellStyle name="Normal 18 2 2 2 6 3" xfId="9703" xr:uid="{00000000-0005-0000-0000-0000E60A0000}"/>
    <cellStyle name="Normal 18 2 2 2 6 3 2" xfId="40037" xr:uid="{00000000-0005-0000-0000-0000E70A0000}"/>
    <cellStyle name="Normal 18 2 2 2 6 3 3" xfId="24804" xr:uid="{00000000-0005-0000-0000-0000E80A0000}"/>
    <cellStyle name="Normal 18 2 2 2 6 4" xfId="35024" xr:uid="{00000000-0005-0000-0000-0000E90A0000}"/>
    <cellStyle name="Normal 18 2 2 2 6 5" xfId="19791" xr:uid="{00000000-0005-0000-0000-0000EA0A0000}"/>
    <cellStyle name="Normal 18 2 2 2 7" xfId="11381" xr:uid="{00000000-0005-0000-0000-0000EB0A0000}"/>
    <cellStyle name="Normal 18 2 2 2 7 2" xfId="41712" xr:uid="{00000000-0005-0000-0000-0000EC0A0000}"/>
    <cellStyle name="Normal 18 2 2 2 7 3" xfId="26479" xr:uid="{00000000-0005-0000-0000-0000ED0A0000}"/>
    <cellStyle name="Normal 18 2 2 2 8" xfId="6360" xr:uid="{00000000-0005-0000-0000-0000EE0A0000}"/>
    <cellStyle name="Normal 18 2 2 2 8 2" xfId="36695" xr:uid="{00000000-0005-0000-0000-0000EF0A0000}"/>
    <cellStyle name="Normal 18 2 2 2 8 3" xfId="21462" xr:uid="{00000000-0005-0000-0000-0000F00A0000}"/>
    <cellStyle name="Normal 18 2 2 2 9" xfId="31683" xr:uid="{00000000-0005-0000-0000-0000F10A0000}"/>
    <cellStyle name="Normal 18 2 2 3" xfId="1387" xr:uid="{00000000-0005-0000-0000-0000F20A0000}"/>
    <cellStyle name="Normal 18 2 2 3 2" xfId="1808" xr:uid="{00000000-0005-0000-0000-0000F30A0000}"/>
    <cellStyle name="Normal 18 2 2 3 2 2" xfId="2647" xr:uid="{00000000-0005-0000-0000-0000F40A0000}"/>
    <cellStyle name="Normal 18 2 2 3 2 2 2" xfId="4337" xr:uid="{00000000-0005-0000-0000-0000F50A0000}"/>
    <cellStyle name="Normal 18 2 2 3 2 2 2 2" xfId="14410" xr:uid="{00000000-0005-0000-0000-0000F60A0000}"/>
    <cellStyle name="Normal 18 2 2 3 2 2 2 2 2" xfId="44741" xr:uid="{00000000-0005-0000-0000-0000F70A0000}"/>
    <cellStyle name="Normal 18 2 2 3 2 2 2 2 3" xfId="29508" xr:uid="{00000000-0005-0000-0000-0000F80A0000}"/>
    <cellStyle name="Normal 18 2 2 3 2 2 2 3" xfId="9390" xr:uid="{00000000-0005-0000-0000-0000F90A0000}"/>
    <cellStyle name="Normal 18 2 2 3 2 2 2 3 2" xfId="39724" xr:uid="{00000000-0005-0000-0000-0000FA0A0000}"/>
    <cellStyle name="Normal 18 2 2 3 2 2 2 3 3" xfId="24491" xr:uid="{00000000-0005-0000-0000-0000FB0A0000}"/>
    <cellStyle name="Normal 18 2 2 3 2 2 2 4" xfId="34711" xr:uid="{00000000-0005-0000-0000-0000FC0A0000}"/>
    <cellStyle name="Normal 18 2 2 3 2 2 2 5" xfId="19478" xr:uid="{00000000-0005-0000-0000-0000FD0A0000}"/>
    <cellStyle name="Normal 18 2 2 3 2 2 3" xfId="6029" xr:uid="{00000000-0005-0000-0000-0000FE0A0000}"/>
    <cellStyle name="Normal 18 2 2 3 2 2 3 2" xfId="16081" xr:uid="{00000000-0005-0000-0000-0000FF0A0000}"/>
    <cellStyle name="Normal 18 2 2 3 2 2 3 2 2" xfId="46412" xr:uid="{00000000-0005-0000-0000-0000000B0000}"/>
    <cellStyle name="Normal 18 2 2 3 2 2 3 2 3" xfId="31179" xr:uid="{00000000-0005-0000-0000-0000010B0000}"/>
    <cellStyle name="Normal 18 2 2 3 2 2 3 3" xfId="11061" xr:uid="{00000000-0005-0000-0000-0000020B0000}"/>
    <cellStyle name="Normal 18 2 2 3 2 2 3 3 2" xfId="41395" xr:uid="{00000000-0005-0000-0000-0000030B0000}"/>
    <cellStyle name="Normal 18 2 2 3 2 2 3 3 3" xfId="26162" xr:uid="{00000000-0005-0000-0000-0000040B0000}"/>
    <cellStyle name="Normal 18 2 2 3 2 2 3 4" xfId="36382" xr:uid="{00000000-0005-0000-0000-0000050B0000}"/>
    <cellStyle name="Normal 18 2 2 3 2 2 3 5" xfId="21149" xr:uid="{00000000-0005-0000-0000-0000060B0000}"/>
    <cellStyle name="Normal 18 2 2 3 2 2 4" xfId="12739" xr:uid="{00000000-0005-0000-0000-0000070B0000}"/>
    <cellStyle name="Normal 18 2 2 3 2 2 4 2" xfId="43070" xr:uid="{00000000-0005-0000-0000-0000080B0000}"/>
    <cellStyle name="Normal 18 2 2 3 2 2 4 3" xfId="27837" xr:uid="{00000000-0005-0000-0000-0000090B0000}"/>
    <cellStyle name="Normal 18 2 2 3 2 2 5" xfId="7718" xr:uid="{00000000-0005-0000-0000-00000A0B0000}"/>
    <cellStyle name="Normal 18 2 2 3 2 2 5 2" xfId="38053" xr:uid="{00000000-0005-0000-0000-00000B0B0000}"/>
    <cellStyle name="Normal 18 2 2 3 2 2 5 3" xfId="22820" xr:uid="{00000000-0005-0000-0000-00000C0B0000}"/>
    <cellStyle name="Normal 18 2 2 3 2 2 6" xfId="33041" xr:uid="{00000000-0005-0000-0000-00000D0B0000}"/>
    <cellStyle name="Normal 18 2 2 3 2 2 7" xfId="17807" xr:uid="{00000000-0005-0000-0000-00000E0B0000}"/>
    <cellStyle name="Normal 18 2 2 3 2 3" xfId="3500" xr:uid="{00000000-0005-0000-0000-00000F0B0000}"/>
    <cellStyle name="Normal 18 2 2 3 2 3 2" xfId="13574" xr:uid="{00000000-0005-0000-0000-0000100B0000}"/>
    <cellStyle name="Normal 18 2 2 3 2 3 2 2" xfId="43905" xr:uid="{00000000-0005-0000-0000-0000110B0000}"/>
    <cellStyle name="Normal 18 2 2 3 2 3 2 3" xfId="28672" xr:uid="{00000000-0005-0000-0000-0000120B0000}"/>
    <cellStyle name="Normal 18 2 2 3 2 3 3" xfId="8554" xr:uid="{00000000-0005-0000-0000-0000130B0000}"/>
    <cellStyle name="Normal 18 2 2 3 2 3 3 2" xfId="38888" xr:uid="{00000000-0005-0000-0000-0000140B0000}"/>
    <cellStyle name="Normal 18 2 2 3 2 3 3 3" xfId="23655" xr:uid="{00000000-0005-0000-0000-0000150B0000}"/>
    <cellStyle name="Normal 18 2 2 3 2 3 4" xfId="33875" xr:uid="{00000000-0005-0000-0000-0000160B0000}"/>
    <cellStyle name="Normal 18 2 2 3 2 3 5" xfId="18642" xr:uid="{00000000-0005-0000-0000-0000170B0000}"/>
    <cellStyle name="Normal 18 2 2 3 2 4" xfId="5193" xr:uid="{00000000-0005-0000-0000-0000180B0000}"/>
    <cellStyle name="Normal 18 2 2 3 2 4 2" xfId="15245" xr:uid="{00000000-0005-0000-0000-0000190B0000}"/>
    <cellStyle name="Normal 18 2 2 3 2 4 2 2" xfId="45576" xr:uid="{00000000-0005-0000-0000-00001A0B0000}"/>
    <cellStyle name="Normal 18 2 2 3 2 4 2 3" xfId="30343" xr:uid="{00000000-0005-0000-0000-00001B0B0000}"/>
    <cellStyle name="Normal 18 2 2 3 2 4 3" xfId="10225" xr:uid="{00000000-0005-0000-0000-00001C0B0000}"/>
    <cellStyle name="Normal 18 2 2 3 2 4 3 2" xfId="40559" xr:uid="{00000000-0005-0000-0000-00001D0B0000}"/>
    <cellStyle name="Normal 18 2 2 3 2 4 3 3" xfId="25326" xr:uid="{00000000-0005-0000-0000-00001E0B0000}"/>
    <cellStyle name="Normal 18 2 2 3 2 4 4" xfId="35546" xr:uid="{00000000-0005-0000-0000-00001F0B0000}"/>
    <cellStyle name="Normal 18 2 2 3 2 4 5" xfId="20313" xr:uid="{00000000-0005-0000-0000-0000200B0000}"/>
    <cellStyle name="Normal 18 2 2 3 2 5" xfId="11903" xr:uid="{00000000-0005-0000-0000-0000210B0000}"/>
    <cellStyle name="Normal 18 2 2 3 2 5 2" xfId="42234" xr:uid="{00000000-0005-0000-0000-0000220B0000}"/>
    <cellStyle name="Normal 18 2 2 3 2 5 3" xfId="27001" xr:uid="{00000000-0005-0000-0000-0000230B0000}"/>
    <cellStyle name="Normal 18 2 2 3 2 6" xfId="6882" xr:uid="{00000000-0005-0000-0000-0000240B0000}"/>
    <cellStyle name="Normal 18 2 2 3 2 6 2" xfId="37217" xr:uid="{00000000-0005-0000-0000-0000250B0000}"/>
    <cellStyle name="Normal 18 2 2 3 2 6 3" xfId="21984" xr:uid="{00000000-0005-0000-0000-0000260B0000}"/>
    <cellStyle name="Normal 18 2 2 3 2 7" xfId="32205" xr:uid="{00000000-0005-0000-0000-0000270B0000}"/>
    <cellStyle name="Normal 18 2 2 3 2 8" xfId="16971" xr:uid="{00000000-0005-0000-0000-0000280B0000}"/>
    <cellStyle name="Normal 18 2 2 3 3" xfId="2229" xr:uid="{00000000-0005-0000-0000-0000290B0000}"/>
    <cellStyle name="Normal 18 2 2 3 3 2" xfId="3919" xr:uid="{00000000-0005-0000-0000-00002A0B0000}"/>
    <cellStyle name="Normal 18 2 2 3 3 2 2" xfId="13992" xr:uid="{00000000-0005-0000-0000-00002B0B0000}"/>
    <cellStyle name="Normal 18 2 2 3 3 2 2 2" xfId="44323" xr:uid="{00000000-0005-0000-0000-00002C0B0000}"/>
    <cellStyle name="Normal 18 2 2 3 3 2 2 3" xfId="29090" xr:uid="{00000000-0005-0000-0000-00002D0B0000}"/>
    <cellStyle name="Normal 18 2 2 3 3 2 3" xfId="8972" xr:uid="{00000000-0005-0000-0000-00002E0B0000}"/>
    <cellStyle name="Normal 18 2 2 3 3 2 3 2" xfId="39306" xr:uid="{00000000-0005-0000-0000-00002F0B0000}"/>
    <cellStyle name="Normal 18 2 2 3 3 2 3 3" xfId="24073" xr:uid="{00000000-0005-0000-0000-0000300B0000}"/>
    <cellStyle name="Normal 18 2 2 3 3 2 4" xfId="34293" xr:uid="{00000000-0005-0000-0000-0000310B0000}"/>
    <cellStyle name="Normal 18 2 2 3 3 2 5" xfId="19060" xr:uid="{00000000-0005-0000-0000-0000320B0000}"/>
    <cellStyle name="Normal 18 2 2 3 3 3" xfId="5611" xr:uid="{00000000-0005-0000-0000-0000330B0000}"/>
    <cellStyle name="Normal 18 2 2 3 3 3 2" xfId="15663" xr:uid="{00000000-0005-0000-0000-0000340B0000}"/>
    <cellStyle name="Normal 18 2 2 3 3 3 2 2" xfId="45994" xr:uid="{00000000-0005-0000-0000-0000350B0000}"/>
    <cellStyle name="Normal 18 2 2 3 3 3 2 3" xfId="30761" xr:uid="{00000000-0005-0000-0000-0000360B0000}"/>
    <cellStyle name="Normal 18 2 2 3 3 3 3" xfId="10643" xr:uid="{00000000-0005-0000-0000-0000370B0000}"/>
    <cellStyle name="Normal 18 2 2 3 3 3 3 2" xfId="40977" xr:uid="{00000000-0005-0000-0000-0000380B0000}"/>
    <cellStyle name="Normal 18 2 2 3 3 3 3 3" xfId="25744" xr:uid="{00000000-0005-0000-0000-0000390B0000}"/>
    <cellStyle name="Normal 18 2 2 3 3 3 4" xfId="35964" xr:uid="{00000000-0005-0000-0000-00003A0B0000}"/>
    <cellStyle name="Normal 18 2 2 3 3 3 5" xfId="20731" xr:uid="{00000000-0005-0000-0000-00003B0B0000}"/>
    <cellStyle name="Normal 18 2 2 3 3 4" xfId="12321" xr:uid="{00000000-0005-0000-0000-00003C0B0000}"/>
    <cellStyle name="Normal 18 2 2 3 3 4 2" xfId="42652" xr:uid="{00000000-0005-0000-0000-00003D0B0000}"/>
    <cellStyle name="Normal 18 2 2 3 3 4 3" xfId="27419" xr:uid="{00000000-0005-0000-0000-00003E0B0000}"/>
    <cellStyle name="Normal 18 2 2 3 3 5" xfId="7300" xr:uid="{00000000-0005-0000-0000-00003F0B0000}"/>
    <cellStyle name="Normal 18 2 2 3 3 5 2" xfId="37635" xr:uid="{00000000-0005-0000-0000-0000400B0000}"/>
    <cellStyle name="Normal 18 2 2 3 3 5 3" xfId="22402" xr:uid="{00000000-0005-0000-0000-0000410B0000}"/>
    <cellStyle name="Normal 18 2 2 3 3 6" xfId="32623" xr:uid="{00000000-0005-0000-0000-0000420B0000}"/>
    <cellStyle name="Normal 18 2 2 3 3 7" xfId="17389" xr:uid="{00000000-0005-0000-0000-0000430B0000}"/>
    <cellStyle name="Normal 18 2 2 3 4" xfId="3082" xr:uid="{00000000-0005-0000-0000-0000440B0000}"/>
    <cellStyle name="Normal 18 2 2 3 4 2" xfId="13156" xr:uid="{00000000-0005-0000-0000-0000450B0000}"/>
    <cellStyle name="Normal 18 2 2 3 4 2 2" xfId="43487" xr:uid="{00000000-0005-0000-0000-0000460B0000}"/>
    <cellStyle name="Normal 18 2 2 3 4 2 3" xfId="28254" xr:uid="{00000000-0005-0000-0000-0000470B0000}"/>
    <cellStyle name="Normal 18 2 2 3 4 3" xfId="8136" xr:uid="{00000000-0005-0000-0000-0000480B0000}"/>
    <cellStyle name="Normal 18 2 2 3 4 3 2" xfId="38470" xr:uid="{00000000-0005-0000-0000-0000490B0000}"/>
    <cellStyle name="Normal 18 2 2 3 4 3 3" xfId="23237" xr:uid="{00000000-0005-0000-0000-00004A0B0000}"/>
    <cellStyle name="Normal 18 2 2 3 4 4" xfId="33457" xr:uid="{00000000-0005-0000-0000-00004B0B0000}"/>
    <cellStyle name="Normal 18 2 2 3 4 5" xfId="18224" xr:uid="{00000000-0005-0000-0000-00004C0B0000}"/>
    <cellStyle name="Normal 18 2 2 3 5" xfId="4775" xr:uid="{00000000-0005-0000-0000-00004D0B0000}"/>
    <cellStyle name="Normal 18 2 2 3 5 2" xfId="14827" xr:uid="{00000000-0005-0000-0000-00004E0B0000}"/>
    <cellStyle name="Normal 18 2 2 3 5 2 2" xfId="45158" xr:uid="{00000000-0005-0000-0000-00004F0B0000}"/>
    <cellStyle name="Normal 18 2 2 3 5 2 3" xfId="29925" xr:uid="{00000000-0005-0000-0000-0000500B0000}"/>
    <cellStyle name="Normal 18 2 2 3 5 3" xfId="9807" xr:uid="{00000000-0005-0000-0000-0000510B0000}"/>
    <cellStyle name="Normal 18 2 2 3 5 3 2" xfId="40141" xr:uid="{00000000-0005-0000-0000-0000520B0000}"/>
    <cellStyle name="Normal 18 2 2 3 5 3 3" xfId="24908" xr:uid="{00000000-0005-0000-0000-0000530B0000}"/>
    <cellStyle name="Normal 18 2 2 3 5 4" xfId="35128" xr:uid="{00000000-0005-0000-0000-0000540B0000}"/>
    <cellStyle name="Normal 18 2 2 3 5 5" xfId="19895" xr:uid="{00000000-0005-0000-0000-0000550B0000}"/>
    <cellStyle name="Normal 18 2 2 3 6" xfId="11485" xr:uid="{00000000-0005-0000-0000-0000560B0000}"/>
    <cellStyle name="Normal 18 2 2 3 6 2" xfId="41816" xr:uid="{00000000-0005-0000-0000-0000570B0000}"/>
    <cellStyle name="Normal 18 2 2 3 6 3" xfId="26583" xr:uid="{00000000-0005-0000-0000-0000580B0000}"/>
    <cellStyle name="Normal 18 2 2 3 7" xfId="6464" xr:uid="{00000000-0005-0000-0000-0000590B0000}"/>
    <cellStyle name="Normal 18 2 2 3 7 2" xfId="36799" xr:uid="{00000000-0005-0000-0000-00005A0B0000}"/>
    <cellStyle name="Normal 18 2 2 3 7 3" xfId="21566" xr:uid="{00000000-0005-0000-0000-00005B0B0000}"/>
    <cellStyle name="Normal 18 2 2 3 8" xfId="31787" xr:uid="{00000000-0005-0000-0000-00005C0B0000}"/>
    <cellStyle name="Normal 18 2 2 3 9" xfId="16553" xr:uid="{00000000-0005-0000-0000-00005D0B0000}"/>
    <cellStyle name="Normal 18 2 2 4" xfId="1600" xr:uid="{00000000-0005-0000-0000-00005E0B0000}"/>
    <cellStyle name="Normal 18 2 2 4 2" xfId="2439" xr:uid="{00000000-0005-0000-0000-00005F0B0000}"/>
    <cellStyle name="Normal 18 2 2 4 2 2" xfId="4129" xr:uid="{00000000-0005-0000-0000-0000600B0000}"/>
    <cellStyle name="Normal 18 2 2 4 2 2 2" xfId="14202" xr:uid="{00000000-0005-0000-0000-0000610B0000}"/>
    <cellStyle name="Normal 18 2 2 4 2 2 2 2" xfId="44533" xr:uid="{00000000-0005-0000-0000-0000620B0000}"/>
    <cellStyle name="Normal 18 2 2 4 2 2 2 3" xfId="29300" xr:uid="{00000000-0005-0000-0000-0000630B0000}"/>
    <cellStyle name="Normal 18 2 2 4 2 2 3" xfId="9182" xr:uid="{00000000-0005-0000-0000-0000640B0000}"/>
    <cellStyle name="Normal 18 2 2 4 2 2 3 2" xfId="39516" xr:uid="{00000000-0005-0000-0000-0000650B0000}"/>
    <cellStyle name="Normal 18 2 2 4 2 2 3 3" xfId="24283" xr:uid="{00000000-0005-0000-0000-0000660B0000}"/>
    <cellStyle name="Normal 18 2 2 4 2 2 4" xfId="34503" xr:uid="{00000000-0005-0000-0000-0000670B0000}"/>
    <cellStyle name="Normal 18 2 2 4 2 2 5" xfId="19270" xr:uid="{00000000-0005-0000-0000-0000680B0000}"/>
    <cellStyle name="Normal 18 2 2 4 2 3" xfId="5821" xr:uid="{00000000-0005-0000-0000-0000690B0000}"/>
    <cellStyle name="Normal 18 2 2 4 2 3 2" xfId="15873" xr:uid="{00000000-0005-0000-0000-00006A0B0000}"/>
    <cellStyle name="Normal 18 2 2 4 2 3 2 2" xfId="46204" xr:uid="{00000000-0005-0000-0000-00006B0B0000}"/>
    <cellStyle name="Normal 18 2 2 4 2 3 2 3" xfId="30971" xr:uid="{00000000-0005-0000-0000-00006C0B0000}"/>
    <cellStyle name="Normal 18 2 2 4 2 3 3" xfId="10853" xr:uid="{00000000-0005-0000-0000-00006D0B0000}"/>
    <cellStyle name="Normal 18 2 2 4 2 3 3 2" xfId="41187" xr:uid="{00000000-0005-0000-0000-00006E0B0000}"/>
    <cellStyle name="Normal 18 2 2 4 2 3 3 3" xfId="25954" xr:uid="{00000000-0005-0000-0000-00006F0B0000}"/>
    <cellStyle name="Normal 18 2 2 4 2 3 4" xfId="36174" xr:uid="{00000000-0005-0000-0000-0000700B0000}"/>
    <cellStyle name="Normal 18 2 2 4 2 3 5" xfId="20941" xr:uid="{00000000-0005-0000-0000-0000710B0000}"/>
    <cellStyle name="Normal 18 2 2 4 2 4" xfId="12531" xr:uid="{00000000-0005-0000-0000-0000720B0000}"/>
    <cellStyle name="Normal 18 2 2 4 2 4 2" xfId="42862" xr:uid="{00000000-0005-0000-0000-0000730B0000}"/>
    <cellStyle name="Normal 18 2 2 4 2 4 3" xfId="27629" xr:uid="{00000000-0005-0000-0000-0000740B0000}"/>
    <cellStyle name="Normal 18 2 2 4 2 5" xfId="7510" xr:uid="{00000000-0005-0000-0000-0000750B0000}"/>
    <cellStyle name="Normal 18 2 2 4 2 5 2" xfId="37845" xr:uid="{00000000-0005-0000-0000-0000760B0000}"/>
    <cellStyle name="Normal 18 2 2 4 2 5 3" xfId="22612" xr:uid="{00000000-0005-0000-0000-0000770B0000}"/>
    <cellStyle name="Normal 18 2 2 4 2 6" xfId="32833" xr:uid="{00000000-0005-0000-0000-0000780B0000}"/>
    <cellStyle name="Normal 18 2 2 4 2 7" xfId="17599" xr:uid="{00000000-0005-0000-0000-0000790B0000}"/>
    <cellStyle name="Normal 18 2 2 4 3" xfId="3292" xr:uid="{00000000-0005-0000-0000-00007A0B0000}"/>
    <cellStyle name="Normal 18 2 2 4 3 2" xfId="13366" xr:uid="{00000000-0005-0000-0000-00007B0B0000}"/>
    <cellStyle name="Normal 18 2 2 4 3 2 2" xfId="43697" xr:uid="{00000000-0005-0000-0000-00007C0B0000}"/>
    <cellStyle name="Normal 18 2 2 4 3 2 3" xfId="28464" xr:uid="{00000000-0005-0000-0000-00007D0B0000}"/>
    <cellStyle name="Normal 18 2 2 4 3 3" xfId="8346" xr:uid="{00000000-0005-0000-0000-00007E0B0000}"/>
    <cellStyle name="Normal 18 2 2 4 3 3 2" xfId="38680" xr:uid="{00000000-0005-0000-0000-00007F0B0000}"/>
    <cellStyle name="Normal 18 2 2 4 3 3 3" xfId="23447" xr:uid="{00000000-0005-0000-0000-0000800B0000}"/>
    <cellStyle name="Normal 18 2 2 4 3 4" xfId="33667" xr:uid="{00000000-0005-0000-0000-0000810B0000}"/>
    <cellStyle name="Normal 18 2 2 4 3 5" xfId="18434" xr:uid="{00000000-0005-0000-0000-0000820B0000}"/>
    <cellStyle name="Normal 18 2 2 4 4" xfId="4985" xr:uid="{00000000-0005-0000-0000-0000830B0000}"/>
    <cellStyle name="Normal 18 2 2 4 4 2" xfId="15037" xr:uid="{00000000-0005-0000-0000-0000840B0000}"/>
    <cellStyle name="Normal 18 2 2 4 4 2 2" xfId="45368" xr:uid="{00000000-0005-0000-0000-0000850B0000}"/>
    <cellStyle name="Normal 18 2 2 4 4 2 3" xfId="30135" xr:uid="{00000000-0005-0000-0000-0000860B0000}"/>
    <cellStyle name="Normal 18 2 2 4 4 3" xfId="10017" xr:uid="{00000000-0005-0000-0000-0000870B0000}"/>
    <cellStyle name="Normal 18 2 2 4 4 3 2" xfId="40351" xr:uid="{00000000-0005-0000-0000-0000880B0000}"/>
    <cellStyle name="Normal 18 2 2 4 4 3 3" xfId="25118" xr:uid="{00000000-0005-0000-0000-0000890B0000}"/>
    <cellStyle name="Normal 18 2 2 4 4 4" xfId="35338" xr:uid="{00000000-0005-0000-0000-00008A0B0000}"/>
    <cellStyle name="Normal 18 2 2 4 4 5" xfId="20105" xr:uid="{00000000-0005-0000-0000-00008B0B0000}"/>
    <cellStyle name="Normal 18 2 2 4 5" xfId="11695" xr:uid="{00000000-0005-0000-0000-00008C0B0000}"/>
    <cellStyle name="Normal 18 2 2 4 5 2" xfId="42026" xr:uid="{00000000-0005-0000-0000-00008D0B0000}"/>
    <cellStyle name="Normal 18 2 2 4 5 3" xfId="26793" xr:uid="{00000000-0005-0000-0000-00008E0B0000}"/>
    <cellStyle name="Normal 18 2 2 4 6" xfId="6674" xr:uid="{00000000-0005-0000-0000-00008F0B0000}"/>
    <cellStyle name="Normal 18 2 2 4 6 2" xfId="37009" xr:uid="{00000000-0005-0000-0000-0000900B0000}"/>
    <cellStyle name="Normal 18 2 2 4 6 3" xfId="21776" xr:uid="{00000000-0005-0000-0000-0000910B0000}"/>
    <cellStyle name="Normal 18 2 2 4 7" xfId="31997" xr:uid="{00000000-0005-0000-0000-0000920B0000}"/>
    <cellStyle name="Normal 18 2 2 4 8" xfId="16763" xr:uid="{00000000-0005-0000-0000-0000930B0000}"/>
    <cellStyle name="Normal 18 2 2 5" xfId="2021" xr:uid="{00000000-0005-0000-0000-0000940B0000}"/>
    <cellStyle name="Normal 18 2 2 5 2" xfId="3711" xr:uid="{00000000-0005-0000-0000-0000950B0000}"/>
    <cellStyle name="Normal 18 2 2 5 2 2" xfId="13784" xr:uid="{00000000-0005-0000-0000-0000960B0000}"/>
    <cellStyle name="Normal 18 2 2 5 2 2 2" xfId="44115" xr:uid="{00000000-0005-0000-0000-0000970B0000}"/>
    <cellStyle name="Normal 18 2 2 5 2 2 3" xfId="28882" xr:uid="{00000000-0005-0000-0000-0000980B0000}"/>
    <cellStyle name="Normal 18 2 2 5 2 3" xfId="8764" xr:uid="{00000000-0005-0000-0000-0000990B0000}"/>
    <cellStyle name="Normal 18 2 2 5 2 3 2" xfId="39098" xr:uid="{00000000-0005-0000-0000-00009A0B0000}"/>
    <cellStyle name="Normal 18 2 2 5 2 3 3" xfId="23865" xr:uid="{00000000-0005-0000-0000-00009B0B0000}"/>
    <cellStyle name="Normal 18 2 2 5 2 4" xfId="34085" xr:uid="{00000000-0005-0000-0000-00009C0B0000}"/>
    <cellStyle name="Normal 18 2 2 5 2 5" xfId="18852" xr:uid="{00000000-0005-0000-0000-00009D0B0000}"/>
    <cellStyle name="Normal 18 2 2 5 3" xfId="5403" xr:uid="{00000000-0005-0000-0000-00009E0B0000}"/>
    <cellStyle name="Normal 18 2 2 5 3 2" xfId="15455" xr:uid="{00000000-0005-0000-0000-00009F0B0000}"/>
    <cellStyle name="Normal 18 2 2 5 3 2 2" xfId="45786" xr:uid="{00000000-0005-0000-0000-0000A00B0000}"/>
    <cellStyle name="Normal 18 2 2 5 3 2 3" xfId="30553" xr:uid="{00000000-0005-0000-0000-0000A10B0000}"/>
    <cellStyle name="Normal 18 2 2 5 3 3" xfId="10435" xr:uid="{00000000-0005-0000-0000-0000A20B0000}"/>
    <cellStyle name="Normal 18 2 2 5 3 3 2" xfId="40769" xr:uid="{00000000-0005-0000-0000-0000A30B0000}"/>
    <cellStyle name="Normal 18 2 2 5 3 3 3" xfId="25536" xr:uid="{00000000-0005-0000-0000-0000A40B0000}"/>
    <cellStyle name="Normal 18 2 2 5 3 4" xfId="35756" xr:uid="{00000000-0005-0000-0000-0000A50B0000}"/>
    <cellStyle name="Normal 18 2 2 5 3 5" xfId="20523" xr:uid="{00000000-0005-0000-0000-0000A60B0000}"/>
    <cellStyle name="Normal 18 2 2 5 4" xfId="12113" xr:uid="{00000000-0005-0000-0000-0000A70B0000}"/>
    <cellStyle name="Normal 18 2 2 5 4 2" xfId="42444" xr:uid="{00000000-0005-0000-0000-0000A80B0000}"/>
    <cellStyle name="Normal 18 2 2 5 4 3" xfId="27211" xr:uid="{00000000-0005-0000-0000-0000A90B0000}"/>
    <cellStyle name="Normal 18 2 2 5 5" xfId="7092" xr:uid="{00000000-0005-0000-0000-0000AA0B0000}"/>
    <cellStyle name="Normal 18 2 2 5 5 2" xfId="37427" xr:uid="{00000000-0005-0000-0000-0000AB0B0000}"/>
    <cellStyle name="Normal 18 2 2 5 5 3" xfId="22194" xr:uid="{00000000-0005-0000-0000-0000AC0B0000}"/>
    <cellStyle name="Normal 18 2 2 5 6" xfId="32415" xr:uid="{00000000-0005-0000-0000-0000AD0B0000}"/>
    <cellStyle name="Normal 18 2 2 5 7" xfId="17181" xr:uid="{00000000-0005-0000-0000-0000AE0B0000}"/>
    <cellStyle name="Normal 18 2 2 6" xfId="2874" xr:uid="{00000000-0005-0000-0000-0000AF0B0000}"/>
    <cellStyle name="Normal 18 2 2 6 2" xfId="12948" xr:uid="{00000000-0005-0000-0000-0000B00B0000}"/>
    <cellStyle name="Normal 18 2 2 6 2 2" xfId="43279" xr:uid="{00000000-0005-0000-0000-0000B10B0000}"/>
    <cellStyle name="Normal 18 2 2 6 2 3" xfId="28046" xr:uid="{00000000-0005-0000-0000-0000B20B0000}"/>
    <cellStyle name="Normal 18 2 2 6 3" xfId="7928" xr:uid="{00000000-0005-0000-0000-0000B30B0000}"/>
    <cellStyle name="Normal 18 2 2 6 3 2" xfId="38262" xr:uid="{00000000-0005-0000-0000-0000B40B0000}"/>
    <cellStyle name="Normal 18 2 2 6 3 3" xfId="23029" xr:uid="{00000000-0005-0000-0000-0000B50B0000}"/>
    <cellStyle name="Normal 18 2 2 6 4" xfId="33249" xr:uid="{00000000-0005-0000-0000-0000B60B0000}"/>
    <cellStyle name="Normal 18 2 2 6 5" xfId="18016" xr:uid="{00000000-0005-0000-0000-0000B70B0000}"/>
    <cellStyle name="Normal 18 2 2 7" xfId="4567" xr:uid="{00000000-0005-0000-0000-0000B80B0000}"/>
    <cellStyle name="Normal 18 2 2 7 2" xfId="14619" xr:uid="{00000000-0005-0000-0000-0000B90B0000}"/>
    <cellStyle name="Normal 18 2 2 7 2 2" xfId="44950" xr:uid="{00000000-0005-0000-0000-0000BA0B0000}"/>
    <cellStyle name="Normal 18 2 2 7 2 3" xfId="29717" xr:uid="{00000000-0005-0000-0000-0000BB0B0000}"/>
    <cellStyle name="Normal 18 2 2 7 3" xfId="9599" xr:uid="{00000000-0005-0000-0000-0000BC0B0000}"/>
    <cellStyle name="Normal 18 2 2 7 3 2" xfId="39933" xr:uid="{00000000-0005-0000-0000-0000BD0B0000}"/>
    <cellStyle name="Normal 18 2 2 7 3 3" xfId="24700" xr:uid="{00000000-0005-0000-0000-0000BE0B0000}"/>
    <cellStyle name="Normal 18 2 2 7 4" xfId="34920" xr:uid="{00000000-0005-0000-0000-0000BF0B0000}"/>
    <cellStyle name="Normal 18 2 2 7 5" xfId="19687" xr:uid="{00000000-0005-0000-0000-0000C00B0000}"/>
    <cellStyle name="Normal 18 2 2 8" xfId="11277" xr:uid="{00000000-0005-0000-0000-0000C10B0000}"/>
    <cellStyle name="Normal 18 2 2 8 2" xfId="41608" xr:uid="{00000000-0005-0000-0000-0000C20B0000}"/>
    <cellStyle name="Normal 18 2 2 8 3" xfId="26375" xr:uid="{00000000-0005-0000-0000-0000C30B0000}"/>
    <cellStyle name="Normal 18 2 2 9" xfId="6256" xr:uid="{00000000-0005-0000-0000-0000C40B0000}"/>
    <cellStyle name="Normal 18 2 2 9 2" xfId="36591" xr:uid="{00000000-0005-0000-0000-0000C50B0000}"/>
    <cellStyle name="Normal 18 2 2 9 3" xfId="21358" xr:uid="{00000000-0005-0000-0000-0000C60B0000}"/>
    <cellStyle name="Normal 18 2 3" xfId="1220" xr:uid="{00000000-0005-0000-0000-0000C70B0000}"/>
    <cellStyle name="Normal 18 2 3 10" xfId="16397" xr:uid="{00000000-0005-0000-0000-0000C80B0000}"/>
    <cellStyle name="Normal 18 2 3 2" xfId="1439" xr:uid="{00000000-0005-0000-0000-0000C90B0000}"/>
    <cellStyle name="Normal 18 2 3 2 2" xfId="1860" xr:uid="{00000000-0005-0000-0000-0000CA0B0000}"/>
    <cellStyle name="Normal 18 2 3 2 2 2" xfId="2699" xr:uid="{00000000-0005-0000-0000-0000CB0B0000}"/>
    <cellStyle name="Normal 18 2 3 2 2 2 2" xfId="4389" xr:uid="{00000000-0005-0000-0000-0000CC0B0000}"/>
    <cellStyle name="Normal 18 2 3 2 2 2 2 2" xfId="14462" xr:uid="{00000000-0005-0000-0000-0000CD0B0000}"/>
    <cellStyle name="Normal 18 2 3 2 2 2 2 2 2" xfId="44793" xr:uid="{00000000-0005-0000-0000-0000CE0B0000}"/>
    <cellStyle name="Normal 18 2 3 2 2 2 2 2 3" xfId="29560" xr:uid="{00000000-0005-0000-0000-0000CF0B0000}"/>
    <cellStyle name="Normal 18 2 3 2 2 2 2 3" xfId="9442" xr:uid="{00000000-0005-0000-0000-0000D00B0000}"/>
    <cellStyle name="Normal 18 2 3 2 2 2 2 3 2" xfId="39776" xr:uid="{00000000-0005-0000-0000-0000D10B0000}"/>
    <cellStyle name="Normal 18 2 3 2 2 2 2 3 3" xfId="24543" xr:uid="{00000000-0005-0000-0000-0000D20B0000}"/>
    <cellStyle name="Normal 18 2 3 2 2 2 2 4" xfId="34763" xr:uid="{00000000-0005-0000-0000-0000D30B0000}"/>
    <cellStyle name="Normal 18 2 3 2 2 2 2 5" xfId="19530" xr:uid="{00000000-0005-0000-0000-0000D40B0000}"/>
    <cellStyle name="Normal 18 2 3 2 2 2 3" xfId="6081" xr:uid="{00000000-0005-0000-0000-0000D50B0000}"/>
    <cellStyle name="Normal 18 2 3 2 2 2 3 2" xfId="16133" xr:uid="{00000000-0005-0000-0000-0000D60B0000}"/>
    <cellStyle name="Normal 18 2 3 2 2 2 3 2 2" xfId="46464" xr:uid="{00000000-0005-0000-0000-0000D70B0000}"/>
    <cellStyle name="Normal 18 2 3 2 2 2 3 2 3" xfId="31231" xr:uid="{00000000-0005-0000-0000-0000D80B0000}"/>
    <cellStyle name="Normal 18 2 3 2 2 2 3 3" xfId="11113" xr:uid="{00000000-0005-0000-0000-0000D90B0000}"/>
    <cellStyle name="Normal 18 2 3 2 2 2 3 3 2" xfId="41447" xr:uid="{00000000-0005-0000-0000-0000DA0B0000}"/>
    <cellStyle name="Normal 18 2 3 2 2 2 3 3 3" xfId="26214" xr:uid="{00000000-0005-0000-0000-0000DB0B0000}"/>
    <cellStyle name="Normal 18 2 3 2 2 2 3 4" xfId="36434" xr:uid="{00000000-0005-0000-0000-0000DC0B0000}"/>
    <cellStyle name="Normal 18 2 3 2 2 2 3 5" xfId="21201" xr:uid="{00000000-0005-0000-0000-0000DD0B0000}"/>
    <cellStyle name="Normal 18 2 3 2 2 2 4" xfId="12791" xr:uid="{00000000-0005-0000-0000-0000DE0B0000}"/>
    <cellStyle name="Normal 18 2 3 2 2 2 4 2" xfId="43122" xr:uid="{00000000-0005-0000-0000-0000DF0B0000}"/>
    <cellStyle name="Normal 18 2 3 2 2 2 4 3" xfId="27889" xr:uid="{00000000-0005-0000-0000-0000E00B0000}"/>
    <cellStyle name="Normal 18 2 3 2 2 2 5" xfId="7770" xr:uid="{00000000-0005-0000-0000-0000E10B0000}"/>
    <cellStyle name="Normal 18 2 3 2 2 2 5 2" xfId="38105" xr:uid="{00000000-0005-0000-0000-0000E20B0000}"/>
    <cellStyle name="Normal 18 2 3 2 2 2 5 3" xfId="22872" xr:uid="{00000000-0005-0000-0000-0000E30B0000}"/>
    <cellStyle name="Normal 18 2 3 2 2 2 6" xfId="33093" xr:uid="{00000000-0005-0000-0000-0000E40B0000}"/>
    <cellStyle name="Normal 18 2 3 2 2 2 7" xfId="17859" xr:uid="{00000000-0005-0000-0000-0000E50B0000}"/>
    <cellStyle name="Normal 18 2 3 2 2 3" xfId="3552" xr:uid="{00000000-0005-0000-0000-0000E60B0000}"/>
    <cellStyle name="Normal 18 2 3 2 2 3 2" xfId="13626" xr:uid="{00000000-0005-0000-0000-0000E70B0000}"/>
    <cellStyle name="Normal 18 2 3 2 2 3 2 2" xfId="43957" xr:uid="{00000000-0005-0000-0000-0000E80B0000}"/>
    <cellStyle name="Normal 18 2 3 2 2 3 2 3" xfId="28724" xr:uid="{00000000-0005-0000-0000-0000E90B0000}"/>
    <cellStyle name="Normal 18 2 3 2 2 3 3" xfId="8606" xr:uid="{00000000-0005-0000-0000-0000EA0B0000}"/>
    <cellStyle name="Normal 18 2 3 2 2 3 3 2" xfId="38940" xr:uid="{00000000-0005-0000-0000-0000EB0B0000}"/>
    <cellStyle name="Normal 18 2 3 2 2 3 3 3" xfId="23707" xr:uid="{00000000-0005-0000-0000-0000EC0B0000}"/>
    <cellStyle name="Normal 18 2 3 2 2 3 4" xfId="33927" xr:uid="{00000000-0005-0000-0000-0000ED0B0000}"/>
    <cellStyle name="Normal 18 2 3 2 2 3 5" xfId="18694" xr:uid="{00000000-0005-0000-0000-0000EE0B0000}"/>
    <cellStyle name="Normal 18 2 3 2 2 4" xfId="5245" xr:uid="{00000000-0005-0000-0000-0000EF0B0000}"/>
    <cellStyle name="Normal 18 2 3 2 2 4 2" xfId="15297" xr:uid="{00000000-0005-0000-0000-0000F00B0000}"/>
    <cellStyle name="Normal 18 2 3 2 2 4 2 2" xfId="45628" xr:uid="{00000000-0005-0000-0000-0000F10B0000}"/>
    <cellStyle name="Normal 18 2 3 2 2 4 2 3" xfId="30395" xr:uid="{00000000-0005-0000-0000-0000F20B0000}"/>
    <cellStyle name="Normal 18 2 3 2 2 4 3" xfId="10277" xr:uid="{00000000-0005-0000-0000-0000F30B0000}"/>
    <cellStyle name="Normal 18 2 3 2 2 4 3 2" xfId="40611" xr:uid="{00000000-0005-0000-0000-0000F40B0000}"/>
    <cellStyle name="Normal 18 2 3 2 2 4 3 3" xfId="25378" xr:uid="{00000000-0005-0000-0000-0000F50B0000}"/>
    <cellStyle name="Normal 18 2 3 2 2 4 4" xfId="35598" xr:uid="{00000000-0005-0000-0000-0000F60B0000}"/>
    <cellStyle name="Normal 18 2 3 2 2 4 5" xfId="20365" xr:uid="{00000000-0005-0000-0000-0000F70B0000}"/>
    <cellStyle name="Normal 18 2 3 2 2 5" xfId="11955" xr:uid="{00000000-0005-0000-0000-0000F80B0000}"/>
    <cellStyle name="Normal 18 2 3 2 2 5 2" xfId="42286" xr:uid="{00000000-0005-0000-0000-0000F90B0000}"/>
    <cellStyle name="Normal 18 2 3 2 2 5 3" xfId="27053" xr:uid="{00000000-0005-0000-0000-0000FA0B0000}"/>
    <cellStyle name="Normal 18 2 3 2 2 6" xfId="6934" xr:uid="{00000000-0005-0000-0000-0000FB0B0000}"/>
    <cellStyle name="Normal 18 2 3 2 2 6 2" xfId="37269" xr:uid="{00000000-0005-0000-0000-0000FC0B0000}"/>
    <cellStyle name="Normal 18 2 3 2 2 6 3" xfId="22036" xr:uid="{00000000-0005-0000-0000-0000FD0B0000}"/>
    <cellStyle name="Normal 18 2 3 2 2 7" xfId="32257" xr:uid="{00000000-0005-0000-0000-0000FE0B0000}"/>
    <cellStyle name="Normal 18 2 3 2 2 8" xfId="17023" xr:uid="{00000000-0005-0000-0000-0000FF0B0000}"/>
    <cellStyle name="Normal 18 2 3 2 3" xfId="2281" xr:uid="{00000000-0005-0000-0000-0000000C0000}"/>
    <cellStyle name="Normal 18 2 3 2 3 2" xfId="3971" xr:uid="{00000000-0005-0000-0000-0000010C0000}"/>
    <cellStyle name="Normal 18 2 3 2 3 2 2" xfId="14044" xr:uid="{00000000-0005-0000-0000-0000020C0000}"/>
    <cellStyle name="Normal 18 2 3 2 3 2 2 2" xfId="44375" xr:uid="{00000000-0005-0000-0000-0000030C0000}"/>
    <cellStyle name="Normal 18 2 3 2 3 2 2 3" xfId="29142" xr:uid="{00000000-0005-0000-0000-0000040C0000}"/>
    <cellStyle name="Normal 18 2 3 2 3 2 3" xfId="9024" xr:uid="{00000000-0005-0000-0000-0000050C0000}"/>
    <cellStyle name="Normal 18 2 3 2 3 2 3 2" xfId="39358" xr:uid="{00000000-0005-0000-0000-0000060C0000}"/>
    <cellStyle name="Normal 18 2 3 2 3 2 3 3" xfId="24125" xr:uid="{00000000-0005-0000-0000-0000070C0000}"/>
    <cellStyle name="Normal 18 2 3 2 3 2 4" xfId="34345" xr:uid="{00000000-0005-0000-0000-0000080C0000}"/>
    <cellStyle name="Normal 18 2 3 2 3 2 5" xfId="19112" xr:uid="{00000000-0005-0000-0000-0000090C0000}"/>
    <cellStyle name="Normal 18 2 3 2 3 3" xfId="5663" xr:uid="{00000000-0005-0000-0000-00000A0C0000}"/>
    <cellStyle name="Normal 18 2 3 2 3 3 2" xfId="15715" xr:uid="{00000000-0005-0000-0000-00000B0C0000}"/>
    <cellStyle name="Normal 18 2 3 2 3 3 2 2" xfId="46046" xr:uid="{00000000-0005-0000-0000-00000C0C0000}"/>
    <cellStyle name="Normal 18 2 3 2 3 3 2 3" xfId="30813" xr:uid="{00000000-0005-0000-0000-00000D0C0000}"/>
    <cellStyle name="Normal 18 2 3 2 3 3 3" xfId="10695" xr:uid="{00000000-0005-0000-0000-00000E0C0000}"/>
    <cellStyle name="Normal 18 2 3 2 3 3 3 2" xfId="41029" xr:uid="{00000000-0005-0000-0000-00000F0C0000}"/>
    <cellStyle name="Normal 18 2 3 2 3 3 3 3" xfId="25796" xr:uid="{00000000-0005-0000-0000-0000100C0000}"/>
    <cellStyle name="Normal 18 2 3 2 3 3 4" xfId="36016" xr:uid="{00000000-0005-0000-0000-0000110C0000}"/>
    <cellStyle name="Normal 18 2 3 2 3 3 5" xfId="20783" xr:uid="{00000000-0005-0000-0000-0000120C0000}"/>
    <cellStyle name="Normal 18 2 3 2 3 4" xfId="12373" xr:uid="{00000000-0005-0000-0000-0000130C0000}"/>
    <cellStyle name="Normal 18 2 3 2 3 4 2" xfId="42704" xr:uid="{00000000-0005-0000-0000-0000140C0000}"/>
    <cellStyle name="Normal 18 2 3 2 3 4 3" xfId="27471" xr:uid="{00000000-0005-0000-0000-0000150C0000}"/>
    <cellStyle name="Normal 18 2 3 2 3 5" xfId="7352" xr:uid="{00000000-0005-0000-0000-0000160C0000}"/>
    <cellStyle name="Normal 18 2 3 2 3 5 2" xfId="37687" xr:uid="{00000000-0005-0000-0000-0000170C0000}"/>
    <cellStyle name="Normal 18 2 3 2 3 5 3" xfId="22454" xr:uid="{00000000-0005-0000-0000-0000180C0000}"/>
    <cellStyle name="Normal 18 2 3 2 3 6" xfId="32675" xr:uid="{00000000-0005-0000-0000-0000190C0000}"/>
    <cellStyle name="Normal 18 2 3 2 3 7" xfId="17441" xr:uid="{00000000-0005-0000-0000-00001A0C0000}"/>
    <cellStyle name="Normal 18 2 3 2 4" xfId="3134" xr:uid="{00000000-0005-0000-0000-00001B0C0000}"/>
    <cellStyle name="Normal 18 2 3 2 4 2" xfId="13208" xr:uid="{00000000-0005-0000-0000-00001C0C0000}"/>
    <cellStyle name="Normal 18 2 3 2 4 2 2" xfId="43539" xr:uid="{00000000-0005-0000-0000-00001D0C0000}"/>
    <cellStyle name="Normal 18 2 3 2 4 2 3" xfId="28306" xr:uid="{00000000-0005-0000-0000-00001E0C0000}"/>
    <cellStyle name="Normal 18 2 3 2 4 3" xfId="8188" xr:uid="{00000000-0005-0000-0000-00001F0C0000}"/>
    <cellStyle name="Normal 18 2 3 2 4 3 2" xfId="38522" xr:uid="{00000000-0005-0000-0000-0000200C0000}"/>
    <cellStyle name="Normal 18 2 3 2 4 3 3" xfId="23289" xr:uid="{00000000-0005-0000-0000-0000210C0000}"/>
    <cellStyle name="Normal 18 2 3 2 4 4" xfId="33509" xr:uid="{00000000-0005-0000-0000-0000220C0000}"/>
    <cellStyle name="Normal 18 2 3 2 4 5" xfId="18276" xr:uid="{00000000-0005-0000-0000-0000230C0000}"/>
    <cellStyle name="Normal 18 2 3 2 5" xfId="4827" xr:uid="{00000000-0005-0000-0000-0000240C0000}"/>
    <cellStyle name="Normal 18 2 3 2 5 2" xfId="14879" xr:uid="{00000000-0005-0000-0000-0000250C0000}"/>
    <cellStyle name="Normal 18 2 3 2 5 2 2" xfId="45210" xr:uid="{00000000-0005-0000-0000-0000260C0000}"/>
    <cellStyle name="Normal 18 2 3 2 5 2 3" xfId="29977" xr:uid="{00000000-0005-0000-0000-0000270C0000}"/>
    <cellStyle name="Normal 18 2 3 2 5 3" xfId="9859" xr:uid="{00000000-0005-0000-0000-0000280C0000}"/>
    <cellStyle name="Normal 18 2 3 2 5 3 2" xfId="40193" xr:uid="{00000000-0005-0000-0000-0000290C0000}"/>
    <cellStyle name="Normal 18 2 3 2 5 3 3" xfId="24960" xr:uid="{00000000-0005-0000-0000-00002A0C0000}"/>
    <cellStyle name="Normal 18 2 3 2 5 4" xfId="35180" xr:uid="{00000000-0005-0000-0000-00002B0C0000}"/>
    <cellStyle name="Normal 18 2 3 2 5 5" xfId="19947" xr:uid="{00000000-0005-0000-0000-00002C0C0000}"/>
    <cellStyle name="Normal 18 2 3 2 6" xfId="11537" xr:uid="{00000000-0005-0000-0000-00002D0C0000}"/>
    <cellStyle name="Normal 18 2 3 2 6 2" xfId="41868" xr:uid="{00000000-0005-0000-0000-00002E0C0000}"/>
    <cellStyle name="Normal 18 2 3 2 6 3" xfId="26635" xr:uid="{00000000-0005-0000-0000-00002F0C0000}"/>
    <cellStyle name="Normal 18 2 3 2 7" xfId="6516" xr:uid="{00000000-0005-0000-0000-0000300C0000}"/>
    <cellStyle name="Normal 18 2 3 2 7 2" xfId="36851" xr:uid="{00000000-0005-0000-0000-0000310C0000}"/>
    <cellStyle name="Normal 18 2 3 2 7 3" xfId="21618" xr:uid="{00000000-0005-0000-0000-0000320C0000}"/>
    <cellStyle name="Normal 18 2 3 2 8" xfId="31839" xr:uid="{00000000-0005-0000-0000-0000330C0000}"/>
    <cellStyle name="Normal 18 2 3 2 9" xfId="16605" xr:uid="{00000000-0005-0000-0000-0000340C0000}"/>
    <cellStyle name="Normal 18 2 3 3" xfId="1652" xr:uid="{00000000-0005-0000-0000-0000350C0000}"/>
    <cellStyle name="Normal 18 2 3 3 2" xfId="2491" xr:uid="{00000000-0005-0000-0000-0000360C0000}"/>
    <cellStyle name="Normal 18 2 3 3 2 2" xfId="4181" xr:uid="{00000000-0005-0000-0000-0000370C0000}"/>
    <cellStyle name="Normal 18 2 3 3 2 2 2" xfId="14254" xr:uid="{00000000-0005-0000-0000-0000380C0000}"/>
    <cellStyle name="Normal 18 2 3 3 2 2 2 2" xfId="44585" xr:uid="{00000000-0005-0000-0000-0000390C0000}"/>
    <cellStyle name="Normal 18 2 3 3 2 2 2 3" xfId="29352" xr:uid="{00000000-0005-0000-0000-00003A0C0000}"/>
    <cellStyle name="Normal 18 2 3 3 2 2 3" xfId="9234" xr:uid="{00000000-0005-0000-0000-00003B0C0000}"/>
    <cellStyle name="Normal 18 2 3 3 2 2 3 2" xfId="39568" xr:uid="{00000000-0005-0000-0000-00003C0C0000}"/>
    <cellStyle name="Normal 18 2 3 3 2 2 3 3" xfId="24335" xr:uid="{00000000-0005-0000-0000-00003D0C0000}"/>
    <cellStyle name="Normal 18 2 3 3 2 2 4" xfId="34555" xr:uid="{00000000-0005-0000-0000-00003E0C0000}"/>
    <cellStyle name="Normal 18 2 3 3 2 2 5" xfId="19322" xr:uid="{00000000-0005-0000-0000-00003F0C0000}"/>
    <cellStyle name="Normal 18 2 3 3 2 3" xfId="5873" xr:uid="{00000000-0005-0000-0000-0000400C0000}"/>
    <cellStyle name="Normal 18 2 3 3 2 3 2" xfId="15925" xr:uid="{00000000-0005-0000-0000-0000410C0000}"/>
    <cellStyle name="Normal 18 2 3 3 2 3 2 2" xfId="46256" xr:uid="{00000000-0005-0000-0000-0000420C0000}"/>
    <cellStyle name="Normal 18 2 3 3 2 3 2 3" xfId="31023" xr:uid="{00000000-0005-0000-0000-0000430C0000}"/>
    <cellStyle name="Normal 18 2 3 3 2 3 3" xfId="10905" xr:uid="{00000000-0005-0000-0000-0000440C0000}"/>
    <cellStyle name="Normal 18 2 3 3 2 3 3 2" xfId="41239" xr:uid="{00000000-0005-0000-0000-0000450C0000}"/>
    <cellStyle name="Normal 18 2 3 3 2 3 3 3" xfId="26006" xr:uid="{00000000-0005-0000-0000-0000460C0000}"/>
    <cellStyle name="Normal 18 2 3 3 2 3 4" xfId="36226" xr:uid="{00000000-0005-0000-0000-0000470C0000}"/>
    <cellStyle name="Normal 18 2 3 3 2 3 5" xfId="20993" xr:uid="{00000000-0005-0000-0000-0000480C0000}"/>
    <cellStyle name="Normal 18 2 3 3 2 4" xfId="12583" xr:uid="{00000000-0005-0000-0000-0000490C0000}"/>
    <cellStyle name="Normal 18 2 3 3 2 4 2" xfId="42914" xr:uid="{00000000-0005-0000-0000-00004A0C0000}"/>
    <cellStyle name="Normal 18 2 3 3 2 4 3" xfId="27681" xr:uid="{00000000-0005-0000-0000-00004B0C0000}"/>
    <cellStyle name="Normal 18 2 3 3 2 5" xfId="7562" xr:uid="{00000000-0005-0000-0000-00004C0C0000}"/>
    <cellStyle name="Normal 18 2 3 3 2 5 2" xfId="37897" xr:uid="{00000000-0005-0000-0000-00004D0C0000}"/>
    <cellStyle name="Normal 18 2 3 3 2 5 3" xfId="22664" xr:uid="{00000000-0005-0000-0000-00004E0C0000}"/>
    <cellStyle name="Normal 18 2 3 3 2 6" xfId="32885" xr:uid="{00000000-0005-0000-0000-00004F0C0000}"/>
    <cellStyle name="Normal 18 2 3 3 2 7" xfId="17651" xr:uid="{00000000-0005-0000-0000-0000500C0000}"/>
    <cellStyle name="Normal 18 2 3 3 3" xfId="3344" xr:uid="{00000000-0005-0000-0000-0000510C0000}"/>
    <cellStyle name="Normal 18 2 3 3 3 2" xfId="13418" xr:uid="{00000000-0005-0000-0000-0000520C0000}"/>
    <cellStyle name="Normal 18 2 3 3 3 2 2" xfId="43749" xr:uid="{00000000-0005-0000-0000-0000530C0000}"/>
    <cellStyle name="Normal 18 2 3 3 3 2 3" xfId="28516" xr:uid="{00000000-0005-0000-0000-0000540C0000}"/>
    <cellStyle name="Normal 18 2 3 3 3 3" xfId="8398" xr:uid="{00000000-0005-0000-0000-0000550C0000}"/>
    <cellStyle name="Normal 18 2 3 3 3 3 2" xfId="38732" xr:uid="{00000000-0005-0000-0000-0000560C0000}"/>
    <cellStyle name="Normal 18 2 3 3 3 3 3" xfId="23499" xr:uid="{00000000-0005-0000-0000-0000570C0000}"/>
    <cellStyle name="Normal 18 2 3 3 3 4" xfId="33719" xr:uid="{00000000-0005-0000-0000-0000580C0000}"/>
    <cellStyle name="Normal 18 2 3 3 3 5" xfId="18486" xr:uid="{00000000-0005-0000-0000-0000590C0000}"/>
    <cellStyle name="Normal 18 2 3 3 4" xfId="5037" xr:uid="{00000000-0005-0000-0000-00005A0C0000}"/>
    <cellStyle name="Normal 18 2 3 3 4 2" xfId="15089" xr:uid="{00000000-0005-0000-0000-00005B0C0000}"/>
    <cellStyle name="Normal 18 2 3 3 4 2 2" xfId="45420" xr:uid="{00000000-0005-0000-0000-00005C0C0000}"/>
    <cellStyle name="Normal 18 2 3 3 4 2 3" xfId="30187" xr:uid="{00000000-0005-0000-0000-00005D0C0000}"/>
    <cellStyle name="Normal 18 2 3 3 4 3" xfId="10069" xr:uid="{00000000-0005-0000-0000-00005E0C0000}"/>
    <cellStyle name="Normal 18 2 3 3 4 3 2" xfId="40403" xr:uid="{00000000-0005-0000-0000-00005F0C0000}"/>
    <cellStyle name="Normal 18 2 3 3 4 3 3" xfId="25170" xr:uid="{00000000-0005-0000-0000-0000600C0000}"/>
    <cellStyle name="Normal 18 2 3 3 4 4" xfId="35390" xr:uid="{00000000-0005-0000-0000-0000610C0000}"/>
    <cellStyle name="Normal 18 2 3 3 4 5" xfId="20157" xr:uid="{00000000-0005-0000-0000-0000620C0000}"/>
    <cellStyle name="Normal 18 2 3 3 5" xfId="11747" xr:uid="{00000000-0005-0000-0000-0000630C0000}"/>
    <cellStyle name="Normal 18 2 3 3 5 2" xfId="42078" xr:uid="{00000000-0005-0000-0000-0000640C0000}"/>
    <cellStyle name="Normal 18 2 3 3 5 3" xfId="26845" xr:uid="{00000000-0005-0000-0000-0000650C0000}"/>
    <cellStyle name="Normal 18 2 3 3 6" xfId="6726" xr:uid="{00000000-0005-0000-0000-0000660C0000}"/>
    <cellStyle name="Normal 18 2 3 3 6 2" xfId="37061" xr:uid="{00000000-0005-0000-0000-0000670C0000}"/>
    <cellStyle name="Normal 18 2 3 3 6 3" xfId="21828" xr:uid="{00000000-0005-0000-0000-0000680C0000}"/>
    <cellStyle name="Normal 18 2 3 3 7" xfId="32049" xr:uid="{00000000-0005-0000-0000-0000690C0000}"/>
    <cellStyle name="Normal 18 2 3 3 8" xfId="16815" xr:uid="{00000000-0005-0000-0000-00006A0C0000}"/>
    <cellStyle name="Normal 18 2 3 4" xfId="2073" xr:uid="{00000000-0005-0000-0000-00006B0C0000}"/>
    <cellStyle name="Normal 18 2 3 4 2" xfId="3763" xr:uid="{00000000-0005-0000-0000-00006C0C0000}"/>
    <cellStyle name="Normal 18 2 3 4 2 2" xfId="13836" xr:uid="{00000000-0005-0000-0000-00006D0C0000}"/>
    <cellStyle name="Normal 18 2 3 4 2 2 2" xfId="44167" xr:uid="{00000000-0005-0000-0000-00006E0C0000}"/>
    <cellStyle name="Normal 18 2 3 4 2 2 3" xfId="28934" xr:uid="{00000000-0005-0000-0000-00006F0C0000}"/>
    <cellStyle name="Normal 18 2 3 4 2 3" xfId="8816" xr:uid="{00000000-0005-0000-0000-0000700C0000}"/>
    <cellStyle name="Normal 18 2 3 4 2 3 2" xfId="39150" xr:uid="{00000000-0005-0000-0000-0000710C0000}"/>
    <cellStyle name="Normal 18 2 3 4 2 3 3" xfId="23917" xr:uid="{00000000-0005-0000-0000-0000720C0000}"/>
    <cellStyle name="Normal 18 2 3 4 2 4" xfId="34137" xr:uid="{00000000-0005-0000-0000-0000730C0000}"/>
    <cellStyle name="Normal 18 2 3 4 2 5" xfId="18904" xr:uid="{00000000-0005-0000-0000-0000740C0000}"/>
    <cellStyle name="Normal 18 2 3 4 3" xfId="5455" xr:uid="{00000000-0005-0000-0000-0000750C0000}"/>
    <cellStyle name="Normal 18 2 3 4 3 2" xfId="15507" xr:uid="{00000000-0005-0000-0000-0000760C0000}"/>
    <cellStyle name="Normal 18 2 3 4 3 2 2" xfId="45838" xr:uid="{00000000-0005-0000-0000-0000770C0000}"/>
    <cellStyle name="Normal 18 2 3 4 3 2 3" xfId="30605" xr:uid="{00000000-0005-0000-0000-0000780C0000}"/>
    <cellStyle name="Normal 18 2 3 4 3 3" xfId="10487" xr:uid="{00000000-0005-0000-0000-0000790C0000}"/>
    <cellStyle name="Normal 18 2 3 4 3 3 2" xfId="40821" xr:uid="{00000000-0005-0000-0000-00007A0C0000}"/>
    <cellStyle name="Normal 18 2 3 4 3 3 3" xfId="25588" xr:uid="{00000000-0005-0000-0000-00007B0C0000}"/>
    <cellStyle name="Normal 18 2 3 4 3 4" xfId="35808" xr:uid="{00000000-0005-0000-0000-00007C0C0000}"/>
    <cellStyle name="Normal 18 2 3 4 3 5" xfId="20575" xr:uid="{00000000-0005-0000-0000-00007D0C0000}"/>
    <cellStyle name="Normal 18 2 3 4 4" xfId="12165" xr:uid="{00000000-0005-0000-0000-00007E0C0000}"/>
    <cellStyle name="Normal 18 2 3 4 4 2" xfId="42496" xr:uid="{00000000-0005-0000-0000-00007F0C0000}"/>
    <cellStyle name="Normal 18 2 3 4 4 3" xfId="27263" xr:uid="{00000000-0005-0000-0000-0000800C0000}"/>
    <cellStyle name="Normal 18 2 3 4 5" xfId="7144" xr:uid="{00000000-0005-0000-0000-0000810C0000}"/>
    <cellStyle name="Normal 18 2 3 4 5 2" xfId="37479" xr:uid="{00000000-0005-0000-0000-0000820C0000}"/>
    <cellStyle name="Normal 18 2 3 4 5 3" xfId="22246" xr:uid="{00000000-0005-0000-0000-0000830C0000}"/>
    <cellStyle name="Normal 18 2 3 4 6" xfId="32467" xr:uid="{00000000-0005-0000-0000-0000840C0000}"/>
    <cellStyle name="Normal 18 2 3 4 7" xfId="17233" xr:uid="{00000000-0005-0000-0000-0000850C0000}"/>
    <cellStyle name="Normal 18 2 3 5" xfId="2926" xr:uid="{00000000-0005-0000-0000-0000860C0000}"/>
    <cellStyle name="Normal 18 2 3 5 2" xfId="13000" xr:uid="{00000000-0005-0000-0000-0000870C0000}"/>
    <cellStyle name="Normal 18 2 3 5 2 2" xfId="43331" xr:uid="{00000000-0005-0000-0000-0000880C0000}"/>
    <cellStyle name="Normal 18 2 3 5 2 3" xfId="28098" xr:uid="{00000000-0005-0000-0000-0000890C0000}"/>
    <cellStyle name="Normal 18 2 3 5 3" xfId="7980" xr:uid="{00000000-0005-0000-0000-00008A0C0000}"/>
    <cellStyle name="Normal 18 2 3 5 3 2" xfId="38314" xr:uid="{00000000-0005-0000-0000-00008B0C0000}"/>
    <cellStyle name="Normal 18 2 3 5 3 3" xfId="23081" xr:uid="{00000000-0005-0000-0000-00008C0C0000}"/>
    <cellStyle name="Normal 18 2 3 5 4" xfId="33301" xr:uid="{00000000-0005-0000-0000-00008D0C0000}"/>
    <cellStyle name="Normal 18 2 3 5 5" xfId="18068" xr:uid="{00000000-0005-0000-0000-00008E0C0000}"/>
    <cellStyle name="Normal 18 2 3 6" xfId="4619" xr:uid="{00000000-0005-0000-0000-00008F0C0000}"/>
    <cellStyle name="Normal 18 2 3 6 2" xfId="14671" xr:uid="{00000000-0005-0000-0000-0000900C0000}"/>
    <cellStyle name="Normal 18 2 3 6 2 2" xfId="45002" xr:uid="{00000000-0005-0000-0000-0000910C0000}"/>
    <cellStyle name="Normal 18 2 3 6 2 3" xfId="29769" xr:uid="{00000000-0005-0000-0000-0000920C0000}"/>
    <cellStyle name="Normal 18 2 3 6 3" xfId="9651" xr:uid="{00000000-0005-0000-0000-0000930C0000}"/>
    <cellStyle name="Normal 18 2 3 6 3 2" xfId="39985" xr:uid="{00000000-0005-0000-0000-0000940C0000}"/>
    <cellStyle name="Normal 18 2 3 6 3 3" xfId="24752" xr:uid="{00000000-0005-0000-0000-0000950C0000}"/>
    <cellStyle name="Normal 18 2 3 6 4" xfId="34972" xr:uid="{00000000-0005-0000-0000-0000960C0000}"/>
    <cellStyle name="Normal 18 2 3 6 5" xfId="19739" xr:uid="{00000000-0005-0000-0000-0000970C0000}"/>
    <cellStyle name="Normal 18 2 3 7" xfId="11329" xr:uid="{00000000-0005-0000-0000-0000980C0000}"/>
    <cellStyle name="Normal 18 2 3 7 2" xfId="41660" xr:uid="{00000000-0005-0000-0000-0000990C0000}"/>
    <cellStyle name="Normal 18 2 3 7 3" xfId="26427" xr:uid="{00000000-0005-0000-0000-00009A0C0000}"/>
    <cellStyle name="Normal 18 2 3 8" xfId="6308" xr:uid="{00000000-0005-0000-0000-00009B0C0000}"/>
    <cellStyle name="Normal 18 2 3 8 2" xfId="36643" xr:uid="{00000000-0005-0000-0000-00009C0C0000}"/>
    <cellStyle name="Normal 18 2 3 8 3" xfId="21410" xr:uid="{00000000-0005-0000-0000-00009D0C0000}"/>
    <cellStyle name="Normal 18 2 3 9" xfId="31632" xr:uid="{00000000-0005-0000-0000-00009E0C0000}"/>
    <cellStyle name="Normal 18 2 4" xfId="1333" xr:uid="{00000000-0005-0000-0000-00009F0C0000}"/>
    <cellStyle name="Normal 18 2 4 2" xfId="1756" xr:uid="{00000000-0005-0000-0000-0000A00C0000}"/>
    <cellStyle name="Normal 18 2 4 2 2" xfId="2595" xr:uid="{00000000-0005-0000-0000-0000A10C0000}"/>
    <cellStyle name="Normal 18 2 4 2 2 2" xfId="4285" xr:uid="{00000000-0005-0000-0000-0000A20C0000}"/>
    <cellStyle name="Normal 18 2 4 2 2 2 2" xfId="14358" xr:uid="{00000000-0005-0000-0000-0000A30C0000}"/>
    <cellStyle name="Normal 18 2 4 2 2 2 2 2" xfId="44689" xr:uid="{00000000-0005-0000-0000-0000A40C0000}"/>
    <cellStyle name="Normal 18 2 4 2 2 2 2 3" xfId="29456" xr:uid="{00000000-0005-0000-0000-0000A50C0000}"/>
    <cellStyle name="Normal 18 2 4 2 2 2 3" xfId="9338" xr:uid="{00000000-0005-0000-0000-0000A60C0000}"/>
    <cellStyle name="Normal 18 2 4 2 2 2 3 2" xfId="39672" xr:uid="{00000000-0005-0000-0000-0000A70C0000}"/>
    <cellStyle name="Normal 18 2 4 2 2 2 3 3" xfId="24439" xr:uid="{00000000-0005-0000-0000-0000A80C0000}"/>
    <cellStyle name="Normal 18 2 4 2 2 2 4" xfId="34659" xr:uid="{00000000-0005-0000-0000-0000A90C0000}"/>
    <cellStyle name="Normal 18 2 4 2 2 2 5" xfId="19426" xr:uid="{00000000-0005-0000-0000-0000AA0C0000}"/>
    <cellStyle name="Normal 18 2 4 2 2 3" xfId="5977" xr:uid="{00000000-0005-0000-0000-0000AB0C0000}"/>
    <cellStyle name="Normal 18 2 4 2 2 3 2" xfId="16029" xr:uid="{00000000-0005-0000-0000-0000AC0C0000}"/>
    <cellStyle name="Normal 18 2 4 2 2 3 2 2" xfId="46360" xr:uid="{00000000-0005-0000-0000-0000AD0C0000}"/>
    <cellStyle name="Normal 18 2 4 2 2 3 2 3" xfId="31127" xr:uid="{00000000-0005-0000-0000-0000AE0C0000}"/>
    <cellStyle name="Normal 18 2 4 2 2 3 3" xfId="11009" xr:uid="{00000000-0005-0000-0000-0000AF0C0000}"/>
    <cellStyle name="Normal 18 2 4 2 2 3 3 2" xfId="41343" xr:uid="{00000000-0005-0000-0000-0000B00C0000}"/>
    <cellStyle name="Normal 18 2 4 2 2 3 3 3" xfId="26110" xr:uid="{00000000-0005-0000-0000-0000B10C0000}"/>
    <cellStyle name="Normal 18 2 4 2 2 3 4" xfId="36330" xr:uid="{00000000-0005-0000-0000-0000B20C0000}"/>
    <cellStyle name="Normal 18 2 4 2 2 3 5" xfId="21097" xr:uid="{00000000-0005-0000-0000-0000B30C0000}"/>
    <cellStyle name="Normal 18 2 4 2 2 4" xfId="12687" xr:uid="{00000000-0005-0000-0000-0000B40C0000}"/>
    <cellStyle name="Normal 18 2 4 2 2 4 2" xfId="43018" xr:uid="{00000000-0005-0000-0000-0000B50C0000}"/>
    <cellStyle name="Normal 18 2 4 2 2 4 3" xfId="27785" xr:uid="{00000000-0005-0000-0000-0000B60C0000}"/>
    <cellStyle name="Normal 18 2 4 2 2 5" xfId="7666" xr:uid="{00000000-0005-0000-0000-0000B70C0000}"/>
    <cellStyle name="Normal 18 2 4 2 2 5 2" xfId="38001" xr:uid="{00000000-0005-0000-0000-0000B80C0000}"/>
    <cellStyle name="Normal 18 2 4 2 2 5 3" xfId="22768" xr:uid="{00000000-0005-0000-0000-0000B90C0000}"/>
    <cellStyle name="Normal 18 2 4 2 2 6" xfId="32989" xr:uid="{00000000-0005-0000-0000-0000BA0C0000}"/>
    <cellStyle name="Normal 18 2 4 2 2 7" xfId="17755" xr:uid="{00000000-0005-0000-0000-0000BB0C0000}"/>
    <cellStyle name="Normal 18 2 4 2 3" xfId="3448" xr:uid="{00000000-0005-0000-0000-0000BC0C0000}"/>
    <cellStyle name="Normal 18 2 4 2 3 2" xfId="13522" xr:uid="{00000000-0005-0000-0000-0000BD0C0000}"/>
    <cellStyle name="Normal 18 2 4 2 3 2 2" xfId="43853" xr:uid="{00000000-0005-0000-0000-0000BE0C0000}"/>
    <cellStyle name="Normal 18 2 4 2 3 2 3" xfId="28620" xr:uid="{00000000-0005-0000-0000-0000BF0C0000}"/>
    <cellStyle name="Normal 18 2 4 2 3 3" xfId="8502" xr:uid="{00000000-0005-0000-0000-0000C00C0000}"/>
    <cellStyle name="Normal 18 2 4 2 3 3 2" xfId="38836" xr:uid="{00000000-0005-0000-0000-0000C10C0000}"/>
    <cellStyle name="Normal 18 2 4 2 3 3 3" xfId="23603" xr:uid="{00000000-0005-0000-0000-0000C20C0000}"/>
    <cellStyle name="Normal 18 2 4 2 3 4" xfId="33823" xr:uid="{00000000-0005-0000-0000-0000C30C0000}"/>
    <cellStyle name="Normal 18 2 4 2 3 5" xfId="18590" xr:uid="{00000000-0005-0000-0000-0000C40C0000}"/>
    <cellStyle name="Normal 18 2 4 2 4" xfId="5141" xr:uid="{00000000-0005-0000-0000-0000C50C0000}"/>
    <cellStyle name="Normal 18 2 4 2 4 2" xfId="15193" xr:uid="{00000000-0005-0000-0000-0000C60C0000}"/>
    <cellStyle name="Normal 18 2 4 2 4 2 2" xfId="45524" xr:uid="{00000000-0005-0000-0000-0000C70C0000}"/>
    <cellStyle name="Normal 18 2 4 2 4 2 3" xfId="30291" xr:uid="{00000000-0005-0000-0000-0000C80C0000}"/>
    <cellStyle name="Normal 18 2 4 2 4 3" xfId="10173" xr:uid="{00000000-0005-0000-0000-0000C90C0000}"/>
    <cellStyle name="Normal 18 2 4 2 4 3 2" xfId="40507" xr:uid="{00000000-0005-0000-0000-0000CA0C0000}"/>
    <cellStyle name="Normal 18 2 4 2 4 3 3" xfId="25274" xr:uid="{00000000-0005-0000-0000-0000CB0C0000}"/>
    <cellStyle name="Normal 18 2 4 2 4 4" xfId="35494" xr:uid="{00000000-0005-0000-0000-0000CC0C0000}"/>
    <cellStyle name="Normal 18 2 4 2 4 5" xfId="20261" xr:uid="{00000000-0005-0000-0000-0000CD0C0000}"/>
    <cellStyle name="Normal 18 2 4 2 5" xfId="11851" xr:uid="{00000000-0005-0000-0000-0000CE0C0000}"/>
    <cellStyle name="Normal 18 2 4 2 5 2" xfId="42182" xr:uid="{00000000-0005-0000-0000-0000CF0C0000}"/>
    <cellStyle name="Normal 18 2 4 2 5 3" xfId="26949" xr:uid="{00000000-0005-0000-0000-0000D00C0000}"/>
    <cellStyle name="Normal 18 2 4 2 6" xfId="6830" xr:uid="{00000000-0005-0000-0000-0000D10C0000}"/>
    <cellStyle name="Normal 18 2 4 2 6 2" xfId="37165" xr:uid="{00000000-0005-0000-0000-0000D20C0000}"/>
    <cellStyle name="Normal 18 2 4 2 6 3" xfId="21932" xr:uid="{00000000-0005-0000-0000-0000D30C0000}"/>
    <cellStyle name="Normal 18 2 4 2 7" xfId="32153" xr:uid="{00000000-0005-0000-0000-0000D40C0000}"/>
    <cellStyle name="Normal 18 2 4 2 8" xfId="16919" xr:uid="{00000000-0005-0000-0000-0000D50C0000}"/>
    <cellStyle name="Normal 18 2 4 3" xfId="2177" xr:uid="{00000000-0005-0000-0000-0000D60C0000}"/>
    <cellStyle name="Normal 18 2 4 3 2" xfId="3867" xr:uid="{00000000-0005-0000-0000-0000D70C0000}"/>
    <cellStyle name="Normal 18 2 4 3 2 2" xfId="13940" xr:uid="{00000000-0005-0000-0000-0000D80C0000}"/>
    <cellStyle name="Normal 18 2 4 3 2 2 2" xfId="44271" xr:uid="{00000000-0005-0000-0000-0000D90C0000}"/>
    <cellStyle name="Normal 18 2 4 3 2 2 3" xfId="29038" xr:uid="{00000000-0005-0000-0000-0000DA0C0000}"/>
    <cellStyle name="Normal 18 2 4 3 2 3" xfId="8920" xr:uid="{00000000-0005-0000-0000-0000DB0C0000}"/>
    <cellStyle name="Normal 18 2 4 3 2 3 2" xfId="39254" xr:uid="{00000000-0005-0000-0000-0000DC0C0000}"/>
    <cellStyle name="Normal 18 2 4 3 2 3 3" xfId="24021" xr:uid="{00000000-0005-0000-0000-0000DD0C0000}"/>
    <cellStyle name="Normal 18 2 4 3 2 4" xfId="34241" xr:uid="{00000000-0005-0000-0000-0000DE0C0000}"/>
    <cellStyle name="Normal 18 2 4 3 2 5" xfId="19008" xr:uid="{00000000-0005-0000-0000-0000DF0C0000}"/>
    <cellStyle name="Normal 18 2 4 3 3" xfId="5559" xr:uid="{00000000-0005-0000-0000-0000E00C0000}"/>
    <cellStyle name="Normal 18 2 4 3 3 2" xfId="15611" xr:uid="{00000000-0005-0000-0000-0000E10C0000}"/>
    <cellStyle name="Normal 18 2 4 3 3 2 2" xfId="45942" xr:uid="{00000000-0005-0000-0000-0000E20C0000}"/>
    <cellStyle name="Normal 18 2 4 3 3 2 3" xfId="30709" xr:uid="{00000000-0005-0000-0000-0000E30C0000}"/>
    <cellStyle name="Normal 18 2 4 3 3 3" xfId="10591" xr:uid="{00000000-0005-0000-0000-0000E40C0000}"/>
    <cellStyle name="Normal 18 2 4 3 3 3 2" xfId="40925" xr:uid="{00000000-0005-0000-0000-0000E50C0000}"/>
    <cellStyle name="Normal 18 2 4 3 3 3 3" xfId="25692" xr:uid="{00000000-0005-0000-0000-0000E60C0000}"/>
    <cellStyle name="Normal 18 2 4 3 3 4" xfId="35912" xr:uid="{00000000-0005-0000-0000-0000E70C0000}"/>
    <cellStyle name="Normal 18 2 4 3 3 5" xfId="20679" xr:uid="{00000000-0005-0000-0000-0000E80C0000}"/>
    <cellStyle name="Normal 18 2 4 3 4" xfId="12269" xr:uid="{00000000-0005-0000-0000-0000E90C0000}"/>
    <cellStyle name="Normal 18 2 4 3 4 2" xfId="42600" xr:uid="{00000000-0005-0000-0000-0000EA0C0000}"/>
    <cellStyle name="Normal 18 2 4 3 4 3" xfId="27367" xr:uid="{00000000-0005-0000-0000-0000EB0C0000}"/>
    <cellStyle name="Normal 18 2 4 3 5" xfId="7248" xr:uid="{00000000-0005-0000-0000-0000EC0C0000}"/>
    <cellStyle name="Normal 18 2 4 3 5 2" xfId="37583" xr:uid="{00000000-0005-0000-0000-0000ED0C0000}"/>
    <cellStyle name="Normal 18 2 4 3 5 3" xfId="22350" xr:uid="{00000000-0005-0000-0000-0000EE0C0000}"/>
    <cellStyle name="Normal 18 2 4 3 6" xfId="32571" xr:uid="{00000000-0005-0000-0000-0000EF0C0000}"/>
    <cellStyle name="Normal 18 2 4 3 7" xfId="17337" xr:uid="{00000000-0005-0000-0000-0000F00C0000}"/>
    <cellStyle name="Normal 18 2 4 4" xfId="3030" xr:uid="{00000000-0005-0000-0000-0000F10C0000}"/>
    <cellStyle name="Normal 18 2 4 4 2" xfId="13104" xr:uid="{00000000-0005-0000-0000-0000F20C0000}"/>
    <cellStyle name="Normal 18 2 4 4 2 2" xfId="43435" xr:uid="{00000000-0005-0000-0000-0000F30C0000}"/>
    <cellStyle name="Normal 18 2 4 4 2 3" xfId="28202" xr:uid="{00000000-0005-0000-0000-0000F40C0000}"/>
    <cellStyle name="Normal 18 2 4 4 3" xfId="8084" xr:uid="{00000000-0005-0000-0000-0000F50C0000}"/>
    <cellStyle name="Normal 18 2 4 4 3 2" xfId="38418" xr:uid="{00000000-0005-0000-0000-0000F60C0000}"/>
    <cellStyle name="Normal 18 2 4 4 3 3" xfId="23185" xr:uid="{00000000-0005-0000-0000-0000F70C0000}"/>
    <cellStyle name="Normal 18 2 4 4 4" xfId="33405" xr:uid="{00000000-0005-0000-0000-0000F80C0000}"/>
    <cellStyle name="Normal 18 2 4 4 5" xfId="18172" xr:uid="{00000000-0005-0000-0000-0000F90C0000}"/>
    <cellStyle name="Normal 18 2 4 5" xfId="4723" xr:uid="{00000000-0005-0000-0000-0000FA0C0000}"/>
    <cellStyle name="Normal 18 2 4 5 2" xfId="14775" xr:uid="{00000000-0005-0000-0000-0000FB0C0000}"/>
    <cellStyle name="Normal 18 2 4 5 2 2" xfId="45106" xr:uid="{00000000-0005-0000-0000-0000FC0C0000}"/>
    <cellStyle name="Normal 18 2 4 5 2 3" xfId="29873" xr:uid="{00000000-0005-0000-0000-0000FD0C0000}"/>
    <cellStyle name="Normal 18 2 4 5 3" xfId="9755" xr:uid="{00000000-0005-0000-0000-0000FE0C0000}"/>
    <cellStyle name="Normal 18 2 4 5 3 2" xfId="40089" xr:uid="{00000000-0005-0000-0000-0000FF0C0000}"/>
    <cellStyle name="Normal 18 2 4 5 3 3" xfId="24856" xr:uid="{00000000-0005-0000-0000-0000000D0000}"/>
    <cellStyle name="Normal 18 2 4 5 4" xfId="35076" xr:uid="{00000000-0005-0000-0000-0000010D0000}"/>
    <cellStyle name="Normal 18 2 4 5 5" xfId="19843" xr:uid="{00000000-0005-0000-0000-0000020D0000}"/>
    <cellStyle name="Normal 18 2 4 6" xfId="11433" xr:uid="{00000000-0005-0000-0000-0000030D0000}"/>
    <cellStyle name="Normal 18 2 4 6 2" xfId="41764" xr:uid="{00000000-0005-0000-0000-0000040D0000}"/>
    <cellStyle name="Normal 18 2 4 6 3" xfId="26531" xr:uid="{00000000-0005-0000-0000-0000050D0000}"/>
    <cellStyle name="Normal 18 2 4 7" xfId="6412" xr:uid="{00000000-0005-0000-0000-0000060D0000}"/>
    <cellStyle name="Normal 18 2 4 7 2" xfId="36747" xr:uid="{00000000-0005-0000-0000-0000070D0000}"/>
    <cellStyle name="Normal 18 2 4 7 3" xfId="21514" xr:uid="{00000000-0005-0000-0000-0000080D0000}"/>
    <cellStyle name="Normal 18 2 4 8" xfId="31735" xr:uid="{00000000-0005-0000-0000-0000090D0000}"/>
    <cellStyle name="Normal 18 2 4 9" xfId="16501" xr:uid="{00000000-0005-0000-0000-00000A0D0000}"/>
    <cellStyle name="Normal 18 2 5" xfId="1546" xr:uid="{00000000-0005-0000-0000-00000B0D0000}"/>
    <cellStyle name="Normal 18 2 5 2" xfId="2387" xr:uid="{00000000-0005-0000-0000-00000C0D0000}"/>
    <cellStyle name="Normal 18 2 5 2 2" xfId="4077" xr:uid="{00000000-0005-0000-0000-00000D0D0000}"/>
    <cellStyle name="Normal 18 2 5 2 2 2" xfId="14150" xr:uid="{00000000-0005-0000-0000-00000E0D0000}"/>
    <cellStyle name="Normal 18 2 5 2 2 2 2" xfId="44481" xr:uid="{00000000-0005-0000-0000-00000F0D0000}"/>
    <cellStyle name="Normal 18 2 5 2 2 2 3" xfId="29248" xr:uid="{00000000-0005-0000-0000-0000100D0000}"/>
    <cellStyle name="Normal 18 2 5 2 2 3" xfId="9130" xr:uid="{00000000-0005-0000-0000-0000110D0000}"/>
    <cellStyle name="Normal 18 2 5 2 2 3 2" xfId="39464" xr:uid="{00000000-0005-0000-0000-0000120D0000}"/>
    <cellStyle name="Normal 18 2 5 2 2 3 3" xfId="24231" xr:uid="{00000000-0005-0000-0000-0000130D0000}"/>
    <cellStyle name="Normal 18 2 5 2 2 4" xfId="34451" xr:uid="{00000000-0005-0000-0000-0000140D0000}"/>
    <cellStyle name="Normal 18 2 5 2 2 5" xfId="19218" xr:uid="{00000000-0005-0000-0000-0000150D0000}"/>
    <cellStyle name="Normal 18 2 5 2 3" xfId="5769" xr:uid="{00000000-0005-0000-0000-0000160D0000}"/>
    <cellStyle name="Normal 18 2 5 2 3 2" xfId="15821" xr:uid="{00000000-0005-0000-0000-0000170D0000}"/>
    <cellStyle name="Normal 18 2 5 2 3 2 2" xfId="46152" xr:uid="{00000000-0005-0000-0000-0000180D0000}"/>
    <cellStyle name="Normal 18 2 5 2 3 2 3" xfId="30919" xr:uid="{00000000-0005-0000-0000-0000190D0000}"/>
    <cellStyle name="Normal 18 2 5 2 3 3" xfId="10801" xr:uid="{00000000-0005-0000-0000-00001A0D0000}"/>
    <cellStyle name="Normal 18 2 5 2 3 3 2" xfId="41135" xr:uid="{00000000-0005-0000-0000-00001B0D0000}"/>
    <cellStyle name="Normal 18 2 5 2 3 3 3" xfId="25902" xr:uid="{00000000-0005-0000-0000-00001C0D0000}"/>
    <cellStyle name="Normal 18 2 5 2 3 4" xfId="36122" xr:uid="{00000000-0005-0000-0000-00001D0D0000}"/>
    <cellStyle name="Normal 18 2 5 2 3 5" xfId="20889" xr:uid="{00000000-0005-0000-0000-00001E0D0000}"/>
    <cellStyle name="Normal 18 2 5 2 4" xfId="12479" xr:uid="{00000000-0005-0000-0000-00001F0D0000}"/>
    <cellStyle name="Normal 18 2 5 2 4 2" xfId="42810" xr:uid="{00000000-0005-0000-0000-0000200D0000}"/>
    <cellStyle name="Normal 18 2 5 2 4 3" xfId="27577" xr:uid="{00000000-0005-0000-0000-0000210D0000}"/>
    <cellStyle name="Normal 18 2 5 2 5" xfId="7458" xr:uid="{00000000-0005-0000-0000-0000220D0000}"/>
    <cellStyle name="Normal 18 2 5 2 5 2" xfId="37793" xr:uid="{00000000-0005-0000-0000-0000230D0000}"/>
    <cellStyle name="Normal 18 2 5 2 5 3" xfId="22560" xr:uid="{00000000-0005-0000-0000-0000240D0000}"/>
    <cellStyle name="Normal 18 2 5 2 6" xfId="32781" xr:uid="{00000000-0005-0000-0000-0000250D0000}"/>
    <cellStyle name="Normal 18 2 5 2 7" xfId="17547" xr:uid="{00000000-0005-0000-0000-0000260D0000}"/>
    <cellStyle name="Normal 18 2 5 3" xfId="3240" xr:uid="{00000000-0005-0000-0000-0000270D0000}"/>
    <cellStyle name="Normal 18 2 5 3 2" xfId="13314" xr:uid="{00000000-0005-0000-0000-0000280D0000}"/>
    <cellStyle name="Normal 18 2 5 3 2 2" xfId="43645" xr:uid="{00000000-0005-0000-0000-0000290D0000}"/>
    <cellStyle name="Normal 18 2 5 3 2 3" xfId="28412" xr:uid="{00000000-0005-0000-0000-00002A0D0000}"/>
    <cellStyle name="Normal 18 2 5 3 3" xfId="8294" xr:uid="{00000000-0005-0000-0000-00002B0D0000}"/>
    <cellStyle name="Normal 18 2 5 3 3 2" xfId="38628" xr:uid="{00000000-0005-0000-0000-00002C0D0000}"/>
    <cellStyle name="Normal 18 2 5 3 3 3" xfId="23395" xr:uid="{00000000-0005-0000-0000-00002D0D0000}"/>
    <cellStyle name="Normal 18 2 5 3 4" xfId="33615" xr:uid="{00000000-0005-0000-0000-00002E0D0000}"/>
    <cellStyle name="Normal 18 2 5 3 5" xfId="18382" xr:uid="{00000000-0005-0000-0000-00002F0D0000}"/>
    <cellStyle name="Normal 18 2 5 4" xfId="4933" xr:uid="{00000000-0005-0000-0000-0000300D0000}"/>
    <cellStyle name="Normal 18 2 5 4 2" xfId="14985" xr:uid="{00000000-0005-0000-0000-0000310D0000}"/>
    <cellStyle name="Normal 18 2 5 4 2 2" xfId="45316" xr:uid="{00000000-0005-0000-0000-0000320D0000}"/>
    <cellStyle name="Normal 18 2 5 4 2 3" xfId="30083" xr:uid="{00000000-0005-0000-0000-0000330D0000}"/>
    <cellStyle name="Normal 18 2 5 4 3" xfId="9965" xr:uid="{00000000-0005-0000-0000-0000340D0000}"/>
    <cellStyle name="Normal 18 2 5 4 3 2" xfId="40299" xr:uid="{00000000-0005-0000-0000-0000350D0000}"/>
    <cellStyle name="Normal 18 2 5 4 3 3" xfId="25066" xr:uid="{00000000-0005-0000-0000-0000360D0000}"/>
    <cellStyle name="Normal 18 2 5 4 4" xfId="35286" xr:uid="{00000000-0005-0000-0000-0000370D0000}"/>
    <cellStyle name="Normal 18 2 5 4 5" xfId="20053" xr:uid="{00000000-0005-0000-0000-0000380D0000}"/>
    <cellStyle name="Normal 18 2 5 5" xfId="11643" xr:uid="{00000000-0005-0000-0000-0000390D0000}"/>
    <cellStyle name="Normal 18 2 5 5 2" xfId="41974" xr:uid="{00000000-0005-0000-0000-00003A0D0000}"/>
    <cellStyle name="Normal 18 2 5 5 3" xfId="26741" xr:uid="{00000000-0005-0000-0000-00003B0D0000}"/>
    <cellStyle name="Normal 18 2 5 6" xfId="6622" xr:uid="{00000000-0005-0000-0000-00003C0D0000}"/>
    <cellStyle name="Normal 18 2 5 6 2" xfId="36957" xr:uid="{00000000-0005-0000-0000-00003D0D0000}"/>
    <cellStyle name="Normal 18 2 5 6 3" xfId="21724" xr:uid="{00000000-0005-0000-0000-00003E0D0000}"/>
    <cellStyle name="Normal 18 2 5 7" xfId="31945" xr:uid="{00000000-0005-0000-0000-00003F0D0000}"/>
    <cellStyle name="Normal 18 2 5 8" xfId="16711" xr:uid="{00000000-0005-0000-0000-0000400D0000}"/>
    <cellStyle name="Normal 18 2 6" xfId="1967" xr:uid="{00000000-0005-0000-0000-0000410D0000}"/>
    <cellStyle name="Normal 18 2 6 2" xfId="3659" xr:uid="{00000000-0005-0000-0000-0000420D0000}"/>
    <cellStyle name="Normal 18 2 6 2 2" xfId="13732" xr:uid="{00000000-0005-0000-0000-0000430D0000}"/>
    <cellStyle name="Normal 18 2 6 2 2 2" xfId="44063" xr:uid="{00000000-0005-0000-0000-0000440D0000}"/>
    <cellStyle name="Normal 18 2 6 2 2 3" xfId="28830" xr:uid="{00000000-0005-0000-0000-0000450D0000}"/>
    <cellStyle name="Normal 18 2 6 2 3" xfId="8712" xr:uid="{00000000-0005-0000-0000-0000460D0000}"/>
    <cellStyle name="Normal 18 2 6 2 3 2" xfId="39046" xr:uid="{00000000-0005-0000-0000-0000470D0000}"/>
    <cellStyle name="Normal 18 2 6 2 3 3" xfId="23813" xr:uid="{00000000-0005-0000-0000-0000480D0000}"/>
    <cellStyle name="Normal 18 2 6 2 4" xfId="34033" xr:uid="{00000000-0005-0000-0000-0000490D0000}"/>
    <cellStyle name="Normal 18 2 6 2 5" xfId="18800" xr:uid="{00000000-0005-0000-0000-00004A0D0000}"/>
    <cellStyle name="Normal 18 2 6 3" xfId="5351" xr:uid="{00000000-0005-0000-0000-00004B0D0000}"/>
    <cellStyle name="Normal 18 2 6 3 2" xfId="15403" xr:uid="{00000000-0005-0000-0000-00004C0D0000}"/>
    <cellStyle name="Normal 18 2 6 3 2 2" xfId="45734" xr:uid="{00000000-0005-0000-0000-00004D0D0000}"/>
    <cellStyle name="Normal 18 2 6 3 2 3" xfId="30501" xr:uid="{00000000-0005-0000-0000-00004E0D0000}"/>
    <cellStyle name="Normal 18 2 6 3 3" xfId="10383" xr:uid="{00000000-0005-0000-0000-00004F0D0000}"/>
    <cellStyle name="Normal 18 2 6 3 3 2" xfId="40717" xr:uid="{00000000-0005-0000-0000-0000500D0000}"/>
    <cellStyle name="Normal 18 2 6 3 3 3" xfId="25484" xr:uid="{00000000-0005-0000-0000-0000510D0000}"/>
    <cellStyle name="Normal 18 2 6 3 4" xfId="35704" xr:uid="{00000000-0005-0000-0000-0000520D0000}"/>
    <cellStyle name="Normal 18 2 6 3 5" xfId="20471" xr:uid="{00000000-0005-0000-0000-0000530D0000}"/>
    <cellStyle name="Normal 18 2 6 4" xfId="12061" xr:uid="{00000000-0005-0000-0000-0000540D0000}"/>
    <cellStyle name="Normal 18 2 6 4 2" xfId="42392" xr:uid="{00000000-0005-0000-0000-0000550D0000}"/>
    <cellStyle name="Normal 18 2 6 4 3" xfId="27159" xr:uid="{00000000-0005-0000-0000-0000560D0000}"/>
    <cellStyle name="Normal 18 2 6 5" xfId="7040" xr:uid="{00000000-0005-0000-0000-0000570D0000}"/>
    <cellStyle name="Normal 18 2 6 5 2" xfId="37375" xr:uid="{00000000-0005-0000-0000-0000580D0000}"/>
    <cellStyle name="Normal 18 2 6 5 3" xfId="22142" xr:uid="{00000000-0005-0000-0000-0000590D0000}"/>
    <cellStyle name="Normal 18 2 6 6" xfId="32363" xr:uid="{00000000-0005-0000-0000-00005A0D0000}"/>
    <cellStyle name="Normal 18 2 6 7" xfId="17129" xr:uid="{00000000-0005-0000-0000-00005B0D0000}"/>
    <cellStyle name="Normal 18 2 7" xfId="2818" xr:uid="{00000000-0005-0000-0000-00005C0D0000}"/>
    <cellStyle name="Normal 18 2 7 2" xfId="12896" xr:uid="{00000000-0005-0000-0000-00005D0D0000}"/>
    <cellStyle name="Normal 18 2 7 2 2" xfId="43227" xr:uid="{00000000-0005-0000-0000-00005E0D0000}"/>
    <cellStyle name="Normal 18 2 7 2 3" xfId="27994" xr:uid="{00000000-0005-0000-0000-00005F0D0000}"/>
    <cellStyle name="Normal 18 2 7 3" xfId="7876" xr:uid="{00000000-0005-0000-0000-0000600D0000}"/>
    <cellStyle name="Normal 18 2 7 3 2" xfId="38210" xr:uid="{00000000-0005-0000-0000-0000610D0000}"/>
    <cellStyle name="Normal 18 2 7 3 3" xfId="22977" xr:uid="{00000000-0005-0000-0000-0000620D0000}"/>
    <cellStyle name="Normal 18 2 7 4" xfId="33197" xr:uid="{00000000-0005-0000-0000-0000630D0000}"/>
    <cellStyle name="Normal 18 2 7 5" xfId="17964" xr:uid="{00000000-0005-0000-0000-0000640D0000}"/>
    <cellStyle name="Normal 18 2 8" xfId="4512" xr:uid="{00000000-0005-0000-0000-0000650D0000}"/>
    <cellStyle name="Normal 18 2 8 2" xfId="14567" xr:uid="{00000000-0005-0000-0000-0000660D0000}"/>
    <cellStyle name="Normal 18 2 8 2 2" xfId="44898" xr:uid="{00000000-0005-0000-0000-0000670D0000}"/>
    <cellStyle name="Normal 18 2 8 2 3" xfId="29665" xr:uid="{00000000-0005-0000-0000-0000680D0000}"/>
    <cellStyle name="Normal 18 2 8 3" xfId="9547" xr:uid="{00000000-0005-0000-0000-0000690D0000}"/>
    <cellStyle name="Normal 18 2 8 3 2" xfId="39881" xr:uid="{00000000-0005-0000-0000-00006A0D0000}"/>
    <cellStyle name="Normal 18 2 8 3 3" xfId="24648" xr:uid="{00000000-0005-0000-0000-00006B0D0000}"/>
    <cellStyle name="Normal 18 2 8 4" xfId="34868" xr:uid="{00000000-0005-0000-0000-00006C0D0000}"/>
    <cellStyle name="Normal 18 2 8 5" xfId="19635" xr:uid="{00000000-0005-0000-0000-00006D0D0000}"/>
    <cellStyle name="Normal 18 2 9" xfId="11223" xr:uid="{00000000-0005-0000-0000-00006E0D0000}"/>
    <cellStyle name="Normal 18 2 9 2" xfId="41556" xr:uid="{00000000-0005-0000-0000-00006F0D0000}"/>
    <cellStyle name="Normal 18 2 9 3" xfId="26323" xr:uid="{00000000-0005-0000-0000-0000700D0000}"/>
    <cellStyle name="Normal 180" xfId="46868" xr:uid="{5E7AF505-5380-46D9-8221-109B452CE7B1}"/>
    <cellStyle name="Normal 181" xfId="46870" xr:uid="{7C0028D2-F30F-4FA2-9C53-164B4EDFD258}"/>
    <cellStyle name="Normal 182" xfId="46871" xr:uid="{3736AC56-8E4C-4316-9783-D7EC55D8C8DE}"/>
    <cellStyle name="Normal 183" xfId="46873" xr:uid="{E9DF4A01-147C-41C9-A7AD-BFC67A6499DE}"/>
    <cellStyle name="Normal 184" xfId="46875" xr:uid="{3184968E-D6D8-44E7-A7E3-FF91F7B8F971}"/>
    <cellStyle name="Normal 185" xfId="46879" xr:uid="{CE1C99D1-97CF-46BE-A685-0B0DEADF9EF8}"/>
    <cellStyle name="Normal 186" xfId="46883" xr:uid="{8928ED38-ED94-416B-BFAE-C5836AB08BD4}"/>
    <cellStyle name="Normal 19" xfId="132" xr:uid="{00000000-0005-0000-0000-0000710D0000}"/>
    <cellStyle name="Normal 19 2" xfId="835" xr:uid="{00000000-0005-0000-0000-0000720D0000}"/>
    <cellStyle name="Normal 19 2 10" xfId="6203" xr:uid="{00000000-0005-0000-0000-0000730D0000}"/>
    <cellStyle name="Normal 19 2 10 2" xfId="36540" xr:uid="{00000000-0005-0000-0000-0000740D0000}"/>
    <cellStyle name="Normal 19 2 10 3" xfId="21307" xr:uid="{00000000-0005-0000-0000-0000750D0000}"/>
    <cellStyle name="Normal 19 2 11" xfId="31531" xr:uid="{00000000-0005-0000-0000-0000760D0000}"/>
    <cellStyle name="Normal 19 2 12" xfId="16292" xr:uid="{00000000-0005-0000-0000-0000770D0000}"/>
    <cellStyle name="Normal 19 2 2" xfId="1167" xr:uid="{00000000-0005-0000-0000-0000780D0000}"/>
    <cellStyle name="Normal 19 2 2 10" xfId="31583" xr:uid="{00000000-0005-0000-0000-0000790D0000}"/>
    <cellStyle name="Normal 19 2 2 11" xfId="16346" xr:uid="{00000000-0005-0000-0000-00007A0D0000}"/>
    <cellStyle name="Normal 19 2 2 2" xfId="1275" xr:uid="{00000000-0005-0000-0000-00007B0D0000}"/>
    <cellStyle name="Normal 19 2 2 2 10" xfId="16450" xr:uid="{00000000-0005-0000-0000-00007C0D0000}"/>
    <cellStyle name="Normal 19 2 2 2 2" xfId="1492" xr:uid="{00000000-0005-0000-0000-00007D0D0000}"/>
    <cellStyle name="Normal 19 2 2 2 2 2" xfId="1913" xr:uid="{00000000-0005-0000-0000-00007E0D0000}"/>
    <cellStyle name="Normal 19 2 2 2 2 2 2" xfId="2752" xr:uid="{00000000-0005-0000-0000-00007F0D0000}"/>
    <cellStyle name="Normal 19 2 2 2 2 2 2 2" xfId="4442" xr:uid="{00000000-0005-0000-0000-0000800D0000}"/>
    <cellStyle name="Normal 19 2 2 2 2 2 2 2 2" xfId="14515" xr:uid="{00000000-0005-0000-0000-0000810D0000}"/>
    <cellStyle name="Normal 19 2 2 2 2 2 2 2 2 2" xfId="44846" xr:uid="{00000000-0005-0000-0000-0000820D0000}"/>
    <cellStyle name="Normal 19 2 2 2 2 2 2 2 2 3" xfId="29613" xr:uid="{00000000-0005-0000-0000-0000830D0000}"/>
    <cellStyle name="Normal 19 2 2 2 2 2 2 2 3" xfId="9495" xr:uid="{00000000-0005-0000-0000-0000840D0000}"/>
    <cellStyle name="Normal 19 2 2 2 2 2 2 2 3 2" xfId="39829" xr:uid="{00000000-0005-0000-0000-0000850D0000}"/>
    <cellStyle name="Normal 19 2 2 2 2 2 2 2 3 3" xfId="24596" xr:uid="{00000000-0005-0000-0000-0000860D0000}"/>
    <cellStyle name="Normal 19 2 2 2 2 2 2 2 4" xfId="34816" xr:uid="{00000000-0005-0000-0000-0000870D0000}"/>
    <cellStyle name="Normal 19 2 2 2 2 2 2 2 5" xfId="19583" xr:uid="{00000000-0005-0000-0000-0000880D0000}"/>
    <cellStyle name="Normal 19 2 2 2 2 2 2 3" xfId="6134" xr:uid="{00000000-0005-0000-0000-0000890D0000}"/>
    <cellStyle name="Normal 19 2 2 2 2 2 2 3 2" xfId="16186" xr:uid="{00000000-0005-0000-0000-00008A0D0000}"/>
    <cellStyle name="Normal 19 2 2 2 2 2 2 3 2 2" xfId="46517" xr:uid="{00000000-0005-0000-0000-00008B0D0000}"/>
    <cellStyle name="Normal 19 2 2 2 2 2 2 3 2 3" xfId="31284" xr:uid="{00000000-0005-0000-0000-00008C0D0000}"/>
    <cellStyle name="Normal 19 2 2 2 2 2 2 3 3" xfId="11166" xr:uid="{00000000-0005-0000-0000-00008D0D0000}"/>
    <cellStyle name="Normal 19 2 2 2 2 2 2 3 3 2" xfId="41500" xr:uid="{00000000-0005-0000-0000-00008E0D0000}"/>
    <cellStyle name="Normal 19 2 2 2 2 2 2 3 3 3" xfId="26267" xr:uid="{00000000-0005-0000-0000-00008F0D0000}"/>
    <cellStyle name="Normal 19 2 2 2 2 2 2 3 4" xfId="36487" xr:uid="{00000000-0005-0000-0000-0000900D0000}"/>
    <cellStyle name="Normal 19 2 2 2 2 2 2 3 5" xfId="21254" xr:uid="{00000000-0005-0000-0000-0000910D0000}"/>
    <cellStyle name="Normal 19 2 2 2 2 2 2 4" xfId="12844" xr:uid="{00000000-0005-0000-0000-0000920D0000}"/>
    <cellStyle name="Normal 19 2 2 2 2 2 2 4 2" xfId="43175" xr:uid="{00000000-0005-0000-0000-0000930D0000}"/>
    <cellStyle name="Normal 19 2 2 2 2 2 2 4 3" xfId="27942" xr:uid="{00000000-0005-0000-0000-0000940D0000}"/>
    <cellStyle name="Normal 19 2 2 2 2 2 2 5" xfId="7823" xr:uid="{00000000-0005-0000-0000-0000950D0000}"/>
    <cellStyle name="Normal 19 2 2 2 2 2 2 5 2" xfId="38158" xr:uid="{00000000-0005-0000-0000-0000960D0000}"/>
    <cellStyle name="Normal 19 2 2 2 2 2 2 5 3" xfId="22925" xr:uid="{00000000-0005-0000-0000-0000970D0000}"/>
    <cellStyle name="Normal 19 2 2 2 2 2 2 6" xfId="33146" xr:uid="{00000000-0005-0000-0000-0000980D0000}"/>
    <cellStyle name="Normal 19 2 2 2 2 2 2 7" xfId="17912" xr:uid="{00000000-0005-0000-0000-0000990D0000}"/>
    <cellStyle name="Normal 19 2 2 2 2 2 3" xfId="3605" xr:uid="{00000000-0005-0000-0000-00009A0D0000}"/>
    <cellStyle name="Normal 19 2 2 2 2 2 3 2" xfId="13679" xr:uid="{00000000-0005-0000-0000-00009B0D0000}"/>
    <cellStyle name="Normal 19 2 2 2 2 2 3 2 2" xfId="44010" xr:uid="{00000000-0005-0000-0000-00009C0D0000}"/>
    <cellStyle name="Normal 19 2 2 2 2 2 3 2 3" xfId="28777" xr:uid="{00000000-0005-0000-0000-00009D0D0000}"/>
    <cellStyle name="Normal 19 2 2 2 2 2 3 3" xfId="8659" xr:uid="{00000000-0005-0000-0000-00009E0D0000}"/>
    <cellStyle name="Normal 19 2 2 2 2 2 3 3 2" xfId="38993" xr:uid="{00000000-0005-0000-0000-00009F0D0000}"/>
    <cellStyle name="Normal 19 2 2 2 2 2 3 3 3" xfId="23760" xr:uid="{00000000-0005-0000-0000-0000A00D0000}"/>
    <cellStyle name="Normal 19 2 2 2 2 2 3 4" xfId="33980" xr:uid="{00000000-0005-0000-0000-0000A10D0000}"/>
    <cellStyle name="Normal 19 2 2 2 2 2 3 5" xfId="18747" xr:uid="{00000000-0005-0000-0000-0000A20D0000}"/>
    <cellStyle name="Normal 19 2 2 2 2 2 4" xfId="5298" xr:uid="{00000000-0005-0000-0000-0000A30D0000}"/>
    <cellStyle name="Normal 19 2 2 2 2 2 4 2" xfId="15350" xr:uid="{00000000-0005-0000-0000-0000A40D0000}"/>
    <cellStyle name="Normal 19 2 2 2 2 2 4 2 2" xfId="45681" xr:uid="{00000000-0005-0000-0000-0000A50D0000}"/>
    <cellStyle name="Normal 19 2 2 2 2 2 4 2 3" xfId="30448" xr:uid="{00000000-0005-0000-0000-0000A60D0000}"/>
    <cellStyle name="Normal 19 2 2 2 2 2 4 3" xfId="10330" xr:uid="{00000000-0005-0000-0000-0000A70D0000}"/>
    <cellStyle name="Normal 19 2 2 2 2 2 4 3 2" xfId="40664" xr:uid="{00000000-0005-0000-0000-0000A80D0000}"/>
    <cellStyle name="Normal 19 2 2 2 2 2 4 3 3" xfId="25431" xr:uid="{00000000-0005-0000-0000-0000A90D0000}"/>
    <cellStyle name="Normal 19 2 2 2 2 2 4 4" xfId="35651" xr:uid="{00000000-0005-0000-0000-0000AA0D0000}"/>
    <cellStyle name="Normal 19 2 2 2 2 2 4 5" xfId="20418" xr:uid="{00000000-0005-0000-0000-0000AB0D0000}"/>
    <cellStyle name="Normal 19 2 2 2 2 2 5" xfId="12008" xr:uid="{00000000-0005-0000-0000-0000AC0D0000}"/>
    <cellStyle name="Normal 19 2 2 2 2 2 5 2" xfId="42339" xr:uid="{00000000-0005-0000-0000-0000AD0D0000}"/>
    <cellStyle name="Normal 19 2 2 2 2 2 5 3" xfId="27106" xr:uid="{00000000-0005-0000-0000-0000AE0D0000}"/>
    <cellStyle name="Normal 19 2 2 2 2 2 6" xfId="6987" xr:uid="{00000000-0005-0000-0000-0000AF0D0000}"/>
    <cellStyle name="Normal 19 2 2 2 2 2 6 2" xfId="37322" xr:uid="{00000000-0005-0000-0000-0000B00D0000}"/>
    <cellStyle name="Normal 19 2 2 2 2 2 6 3" xfId="22089" xr:uid="{00000000-0005-0000-0000-0000B10D0000}"/>
    <cellStyle name="Normal 19 2 2 2 2 2 7" xfId="32310" xr:uid="{00000000-0005-0000-0000-0000B20D0000}"/>
    <cellStyle name="Normal 19 2 2 2 2 2 8" xfId="17076" xr:uid="{00000000-0005-0000-0000-0000B30D0000}"/>
    <cellStyle name="Normal 19 2 2 2 2 3" xfId="2334" xr:uid="{00000000-0005-0000-0000-0000B40D0000}"/>
    <cellStyle name="Normal 19 2 2 2 2 3 2" xfId="4024" xr:uid="{00000000-0005-0000-0000-0000B50D0000}"/>
    <cellStyle name="Normal 19 2 2 2 2 3 2 2" xfId="14097" xr:uid="{00000000-0005-0000-0000-0000B60D0000}"/>
    <cellStyle name="Normal 19 2 2 2 2 3 2 2 2" xfId="44428" xr:uid="{00000000-0005-0000-0000-0000B70D0000}"/>
    <cellStyle name="Normal 19 2 2 2 2 3 2 2 3" xfId="29195" xr:uid="{00000000-0005-0000-0000-0000B80D0000}"/>
    <cellStyle name="Normal 19 2 2 2 2 3 2 3" xfId="9077" xr:uid="{00000000-0005-0000-0000-0000B90D0000}"/>
    <cellStyle name="Normal 19 2 2 2 2 3 2 3 2" xfId="39411" xr:uid="{00000000-0005-0000-0000-0000BA0D0000}"/>
    <cellStyle name="Normal 19 2 2 2 2 3 2 3 3" xfId="24178" xr:uid="{00000000-0005-0000-0000-0000BB0D0000}"/>
    <cellStyle name="Normal 19 2 2 2 2 3 2 4" xfId="34398" xr:uid="{00000000-0005-0000-0000-0000BC0D0000}"/>
    <cellStyle name="Normal 19 2 2 2 2 3 2 5" xfId="19165" xr:uid="{00000000-0005-0000-0000-0000BD0D0000}"/>
    <cellStyle name="Normal 19 2 2 2 2 3 3" xfId="5716" xr:uid="{00000000-0005-0000-0000-0000BE0D0000}"/>
    <cellStyle name="Normal 19 2 2 2 2 3 3 2" xfId="15768" xr:uid="{00000000-0005-0000-0000-0000BF0D0000}"/>
    <cellStyle name="Normal 19 2 2 2 2 3 3 2 2" xfId="46099" xr:uid="{00000000-0005-0000-0000-0000C00D0000}"/>
    <cellStyle name="Normal 19 2 2 2 2 3 3 2 3" xfId="30866" xr:uid="{00000000-0005-0000-0000-0000C10D0000}"/>
    <cellStyle name="Normal 19 2 2 2 2 3 3 3" xfId="10748" xr:uid="{00000000-0005-0000-0000-0000C20D0000}"/>
    <cellStyle name="Normal 19 2 2 2 2 3 3 3 2" xfId="41082" xr:uid="{00000000-0005-0000-0000-0000C30D0000}"/>
    <cellStyle name="Normal 19 2 2 2 2 3 3 3 3" xfId="25849" xr:uid="{00000000-0005-0000-0000-0000C40D0000}"/>
    <cellStyle name="Normal 19 2 2 2 2 3 3 4" xfId="36069" xr:uid="{00000000-0005-0000-0000-0000C50D0000}"/>
    <cellStyle name="Normal 19 2 2 2 2 3 3 5" xfId="20836" xr:uid="{00000000-0005-0000-0000-0000C60D0000}"/>
    <cellStyle name="Normal 19 2 2 2 2 3 4" xfId="12426" xr:uid="{00000000-0005-0000-0000-0000C70D0000}"/>
    <cellStyle name="Normal 19 2 2 2 2 3 4 2" xfId="42757" xr:uid="{00000000-0005-0000-0000-0000C80D0000}"/>
    <cellStyle name="Normal 19 2 2 2 2 3 4 3" xfId="27524" xr:uid="{00000000-0005-0000-0000-0000C90D0000}"/>
    <cellStyle name="Normal 19 2 2 2 2 3 5" xfId="7405" xr:uid="{00000000-0005-0000-0000-0000CA0D0000}"/>
    <cellStyle name="Normal 19 2 2 2 2 3 5 2" xfId="37740" xr:uid="{00000000-0005-0000-0000-0000CB0D0000}"/>
    <cellStyle name="Normal 19 2 2 2 2 3 5 3" xfId="22507" xr:uid="{00000000-0005-0000-0000-0000CC0D0000}"/>
    <cellStyle name="Normal 19 2 2 2 2 3 6" xfId="32728" xr:uid="{00000000-0005-0000-0000-0000CD0D0000}"/>
    <cellStyle name="Normal 19 2 2 2 2 3 7" xfId="17494" xr:uid="{00000000-0005-0000-0000-0000CE0D0000}"/>
    <cellStyle name="Normal 19 2 2 2 2 4" xfId="3187" xr:uid="{00000000-0005-0000-0000-0000CF0D0000}"/>
    <cellStyle name="Normal 19 2 2 2 2 4 2" xfId="13261" xr:uid="{00000000-0005-0000-0000-0000D00D0000}"/>
    <cellStyle name="Normal 19 2 2 2 2 4 2 2" xfId="43592" xr:uid="{00000000-0005-0000-0000-0000D10D0000}"/>
    <cellStyle name="Normal 19 2 2 2 2 4 2 3" xfId="28359" xr:uid="{00000000-0005-0000-0000-0000D20D0000}"/>
    <cellStyle name="Normal 19 2 2 2 2 4 3" xfId="8241" xr:uid="{00000000-0005-0000-0000-0000D30D0000}"/>
    <cellStyle name="Normal 19 2 2 2 2 4 3 2" xfId="38575" xr:uid="{00000000-0005-0000-0000-0000D40D0000}"/>
    <cellStyle name="Normal 19 2 2 2 2 4 3 3" xfId="23342" xr:uid="{00000000-0005-0000-0000-0000D50D0000}"/>
    <cellStyle name="Normal 19 2 2 2 2 4 4" xfId="33562" xr:uid="{00000000-0005-0000-0000-0000D60D0000}"/>
    <cellStyle name="Normal 19 2 2 2 2 4 5" xfId="18329" xr:uid="{00000000-0005-0000-0000-0000D70D0000}"/>
    <cellStyle name="Normal 19 2 2 2 2 5" xfId="4880" xr:uid="{00000000-0005-0000-0000-0000D80D0000}"/>
    <cellStyle name="Normal 19 2 2 2 2 5 2" xfId="14932" xr:uid="{00000000-0005-0000-0000-0000D90D0000}"/>
    <cellStyle name="Normal 19 2 2 2 2 5 2 2" xfId="45263" xr:uid="{00000000-0005-0000-0000-0000DA0D0000}"/>
    <cellStyle name="Normal 19 2 2 2 2 5 2 3" xfId="30030" xr:uid="{00000000-0005-0000-0000-0000DB0D0000}"/>
    <cellStyle name="Normal 19 2 2 2 2 5 3" xfId="9912" xr:uid="{00000000-0005-0000-0000-0000DC0D0000}"/>
    <cellStyle name="Normal 19 2 2 2 2 5 3 2" xfId="40246" xr:uid="{00000000-0005-0000-0000-0000DD0D0000}"/>
    <cellStyle name="Normal 19 2 2 2 2 5 3 3" xfId="25013" xr:uid="{00000000-0005-0000-0000-0000DE0D0000}"/>
    <cellStyle name="Normal 19 2 2 2 2 5 4" xfId="35233" xr:uid="{00000000-0005-0000-0000-0000DF0D0000}"/>
    <cellStyle name="Normal 19 2 2 2 2 5 5" xfId="20000" xr:uid="{00000000-0005-0000-0000-0000E00D0000}"/>
    <cellStyle name="Normal 19 2 2 2 2 6" xfId="11590" xr:uid="{00000000-0005-0000-0000-0000E10D0000}"/>
    <cellStyle name="Normal 19 2 2 2 2 6 2" xfId="41921" xr:uid="{00000000-0005-0000-0000-0000E20D0000}"/>
    <cellStyle name="Normal 19 2 2 2 2 6 3" xfId="26688" xr:uid="{00000000-0005-0000-0000-0000E30D0000}"/>
    <cellStyle name="Normal 19 2 2 2 2 7" xfId="6569" xr:uid="{00000000-0005-0000-0000-0000E40D0000}"/>
    <cellStyle name="Normal 19 2 2 2 2 7 2" xfId="36904" xr:uid="{00000000-0005-0000-0000-0000E50D0000}"/>
    <cellStyle name="Normal 19 2 2 2 2 7 3" xfId="21671" xr:uid="{00000000-0005-0000-0000-0000E60D0000}"/>
    <cellStyle name="Normal 19 2 2 2 2 8" xfId="31892" xr:uid="{00000000-0005-0000-0000-0000E70D0000}"/>
    <cellStyle name="Normal 19 2 2 2 2 9" xfId="16658" xr:uid="{00000000-0005-0000-0000-0000E80D0000}"/>
    <cellStyle name="Normal 19 2 2 2 3" xfId="1705" xr:uid="{00000000-0005-0000-0000-0000E90D0000}"/>
    <cellStyle name="Normal 19 2 2 2 3 2" xfId="2544" xr:uid="{00000000-0005-0000-0000-0000EA0D0000}"/>
    <cellStyle name="Normal 19 2 2 2 3 2 2" xfId="4234" xr:uid="{00000000-0005-0000-0000-0000EB0D0000}"/>
    <cellStyle name="Normal 19 2 2 2 3 2 2 2" xfId="14307" xr:uid="{00000000-0005-0000-0000-0000EC0D0000}"/>
    <cellStyle name="Normal 19 2 2 2 3 2 2 2 2" xfId="44638" xr:uid="{00000000-0005-0000-0000-0000ED0D0000}"/>
    <cellStyle name="Normal 19 2 2 2 3 2 2 2 3" xfId="29405" xr:uid="{00000000-0005-0000-0000-0000EE0D0000}"/>
    <cellStyle name="Normal 19 2 2 2 3 2 2 3" xfId="9287" xr:uid="{00000000-0005-0000-0000-0000EF0D0000}"/>
    <cellStyle name="Normal 19 2 2 2 3 2 2 3 2" xfId="39621" xr:uid="{00000000-0005-0000-0000-0000F00D0000}"/>
    <cellStyle name="Normal 19 2 2 2 3 2 2 3 3" xfId="24388" xr:uid="{00000000-0005-0000-0000-0000F10D0000}"/>
    <cellStyle name="Normal 19 2 2 2 3 2 2 4" xfId="34608" xr:uid="{00000000-0005-0000-0000-0000F20D0000}"/>
    <cellStyle name="Normal 19 2 2 2 3 2 2 5" xfId="19375" xr:uid="{00000000-0005-0000-0000-0000F30D0000}"/>
    <cellStyle name="Normal 19 2 2 2 3 2 3" xfId="5926" xr:uid="{00000000-0005-0000-0000-0000F40D0000}"/>
    <cellStyle name="Normal 19 2 2 2 3 2 3 2" xfId="15978" xr:uid="{00000000-0005-0000-0000-0000F50D0000}"/>
    <cellStyle name="Normal 19 2 2 2 3 2 3 2 2" xfId="46309" xr:uid="{00000000-0005-0000-0000-0000F60D0000}"/>
    <cellStyle name="Normal 19 2 2 2 3 2 3 2 3" xfId="31076" xr:uid="{00000000-0005-0000-0000-0000F70D0000}"/>
    <cellStyle name="Normal 19 2 2 2 3 2 3 3" xfId="10958" xr:uid="{00000000-0005-0000-0000-0000F80D0000}"/>
    <cellStyle name="Normal 19 2 2 2 3 2 3 3 2" xfId="41292" xr:uid="{00000000-0005-0000-0000-0000F90D0000}"/>
    <cellStyle name="Normal 19 2 2 2 3 2 3 3 3" xfId="26059" xr:uid="{00000000-0005-0000-0000-0000FA0D0000}"/>
    <cellStyle name="Normal 19 2 2 2 3 2 3 4" xfId="36279" xr:uid="{00000000-0005-0000-0000-0000FB0D0000}"/>
    <cellStyle name="Normal 19 2 2 2 3 2 3 5" xfId="21046" xr:uid="{00000000-0005-0000-0000-0000FC0D0000}"/>
    <cellStyle name="Normal 19 2 2 2 3 2 4" xfId="12636" xr:uid="{00000000-0005-0000-0000-0000FD0D0000}"/>
    <cellStyle name="Normal 19 2 2 2 3 2 4 2" xfId="42967" xr:uid="{00000000-0005-0000-0000-0000FE0D0000}"/>
    <cellStyle name="Normal 19 2 2 2 3 2 4 3" xfId="27734" xr:uid="{00000000-0005-0000-0000-0000FF0D0000}"/>
    <cellStyle name="Normal 19 2 2 2 3 2 5" xfId="7615" xr:uid="{00000000-0005-0000-0000-0000000E0000}"/>
    <cellStyle name="Normal 19 2 2 2 3 2 5 2" xfId="37950" xr:uid="{00000000-0005-0000-0000-0000010E0000}"/>
    <cellStyle name="Normal 19 2 2 2 3 2 5 3" xfId="22717" xr:uid="{00000000-0005-0000-0000-0000020E0000}"/>
    <cellStyle name="Normal 19 2 2 2 3 2 6" xfId="32938" xr:uid="{00000000-0005-0000-0000-0000030E0000}"/>
    <cellStyle name="Normal 19 2 2 2 3 2 7" xfId="17704" xr:uid="{00000000-0005-0000-0000-0000040E0000}"/>
    <cellStyle name="Normal 19 2 2 2 3 3" xfId="3397" xr:uid="{00000000-0005-0000-0000-0000050E0000}"/>
    <cellStyle name="Normal 19 2 2 2 3 3 2" xfId="13471" xr:uid="{00000000-0005-0000-0000-0000060E0000}"/>
    <cellStyle name="Normal 19 2 2 2 3 3 2 2" xfId="43802" xr:uid="{00000000-0005-0000-0000-0000070E0000}"/>
    <cellStyle name="Normal 19 2 2 2 3 3 2 3" xfId="28569" xr:uid="{00000000-0005-0000-0000-0000080E0000}"/>
    <cellStyle name="Normal 19 2 2 2 3 3 3" xfId="8451" xr:uid="{00000000-0005-0000-0000-0000090E0000}"/>
    <cellStyle name="Normal 19 2 2 2 3 3 3 2" xfId="38785" xr:uid="{00000000-0005-0000-0000-00000A0E0000}"/>
    <cellStyle name="Normal 19 2 2 2 3 3 3 3" xfId="23552" xr:uid="{00000000-0005-0000-0000-00000B0E0000}"/>
    <cellStyle name="Normal 19 2 2 2 3 3 4" xfId="33772" xr:uid="{00000000-0005-0000-0000-00000C0E0000}"/>
    <cellStyle name="Normal 19 2 2 2 3 3 5" xfId="18539" xr:uid="{00000000-0005-0000-0000-00000D0E0000}"/>
    <cellStyle name="Normal 19 2 2 2 3 4" xfId="5090" xr:uid="{00000000-0005-0000-0000-00000E0E0000}"/>
    <cellStyle name="Normal 19 2 2 2 3 4 2" xfId="15142" xr:uid="{00000000-0005-0000-0000-00000F0E0000}"/>
    <cellStyle name="Normal 19 2 2 2 3 4 2 2" xfId="45473" xr:uid="{00000000-0005-0000-0000-0000100E0000}"/>
    <cellStyle name="Normal 19 2 2 2 3 4 2 3" xfId="30240" xr:uid="{00000000-0005-0000-0000-0000110E0000}"/>
    <cellStyle name="Normal 19 2 2 2 3 4 3" xfId="10122" xr:uid="{00000000-0005-0000-0000-0000120E0000}"/>
    <cellStyle name="Normal 19 2 2 2 3 4 3 2" xfId="40456" xr:uid="{00000000-0005-0000-0000-0000130E0000}"/>
    <cellStyle name="Normal 19 2 2 2 3 4 3 3" xfId="25223" xr:uid="{00000000-0005-0000-0000-0000140E0000}"/>
    <cellStyle name="Normal 19 2 2 2 3 4 4" xfId="35443" xr:uid="{00000000-0005-0000-0000-0000150E0000}"/>
    <cellStyle name="Normal 19 2 2 2 3 4 5" xfId="20210" xr:uid="{00000000-0005-0000-0000-0000160E0000}"/>
    <cellStyle name="Normal 19 2 2 2 3 5" xfId="11800" xr:uid="{00000000-0005-0000-0000-0000170E0000}"/>
    <cellStyle name="Normal 19 2 2 2 3 5 2" xfId="42131" xr:uid="{00000000-0005-0000-0000-0000180E0000}"/>
    <cellStyle name="Normal 19 2 2 2 3 5 3" xfId="26898" xr:uid="{00000000-0005-0000-0000-0000190E0000}"/>
    <cellStyle name="Normal 19 2 2 2 3 6" xfId="6779" xr:uid="{00000000-0005-0000-0000-00001A0E0000}"/>
    <cellStyle name="Normal 19 2 2 2 3 6 2" xfId="37114" xr:uid="{00000000-0005-0000-0000-00001B0E0000}"/>
    <cellStyle name="Normal 19 2 2 2 3 6 3" xfId="21881" xr:uid="{00000000-0005-0000-0000-00001C0E0000}"/>
    <cellStyle name="Normal 19 2 2 2 3 7" xfId="32102" xr:uid="{00000000-0005-0000-0000-00001D0E0000}"/>
    <cellStyle name="Normal 19 2 2 2 3 8" xfId="16868" xr:uid="{00000000-0005-0000-0000-00001E0E0000}"/>
    <cellStyle name="Normal 19 2 2 2 4" xfId="2126" xr:uid="{00000000-0005-0000-0000-00001F0E0000}"/>
    <cellStyle name="Normal 19 2 2 2 4 2" xfId="3816" xr:uid="{00000000-0005-0000-0000-0000200E0000}"/>
    <cellStyle name="Normal 19 2 2 2 4 2 2" xfId="13889" xr:uid="{00000000-0005-0000-0000-0000210E0000}"/>
    <cellStyle name="Normal 19 2 2 2 4 2 2 2" xfId="44220" xr:uid="{00000000-0005-0000-0000-0000220E0000}"/>
    <cellStyle name="Normal 19 2 2 2 4 2 2 3" xfId="28987" xr:uid="{00000000-0005-0000-0000-0000230E0000}"/>
    <cellStyle name="Normal 19 2 2 2 4 2 3" xfId="8869" xr:uid="{00000000-0005-0000-0000-0000240E0000}"/>
    <cellStyle name="Normal 19 2 2 2 4 2 3 2" xfId="39203" xr:uid="{00000000-0005-0000-0000-0000250E0000}"/>
    <cellStyle name="Normal 19 2 2 2 4 2 3 3" xfId="23970" xr:uid="{00000000-0005-0000-0000-0000260E0000}"/>
    <cellStyle name="Normal 19 2 2 2 4 2 4" xfId="34190" xr:uid="{00000000-0005-0000-0000-0000270E0000}"/>
    <cellStyle name="Normal 19 2 2 2 4 2 5" xfId="18957" xr:uid="{00000000-0005-0000-0000-0000280E0000}"/>
    <cellStyle name="Normal 19 2 2 2 4 3" xfId="5508" xr:uid="{00000000-0005-0000-0000-0000290E0000}"/>
    <cellStyle name="Normal 19 2 2 2 4 3 2" xfId="15560" xr:uid="{00000000-0005-0000-0000-00002A0E0000}"/>
    <cellStyle name="Normal 19 2 2 2 4 3 2 2" xfId="45891" xr:uid="{00000000-0005-0000-0000-00002B0E0000}"/>
    <cellStyle name="Normal 19 2 2 2 4 3 2 3" xfId="30658" xr:uid="{00000000-0005-0000-0000-00002C0E0000}"/>
    <cellStyle name="Normal 19 2 2 2 4 3 3" xfId="10540" xr:uid="{00000000-0005-0000-0000-00002D0E0000}"/>
    <cellStyle name="Normal 19 2 2 2 4 3 3 2" xfId="40874" xr:uid="{00000000-0005-0000-0000-00002E0E0000}"/>
    <cellStyle name="Normal 19 2 2 2 4 3 3 3" xfId="25641" xr:uid="{00000000-0005-0000-0000-00002F0E0000}"/>
    <cellStyle name="Normal 19 2 2 2 4 3 4" xfId="35861" xr:uid="{00000000-0005-0000-0000-0000300E0000}"/>
    <cellStyle name="Normal 19 2 2 2 4 3 5" xfId="20628" xr:uid="{00000000-0005-0000-0000-0000310E0000}"/>
    <cellStyle name="Normal 19 2 2 2 4 4" xfId="12218" xr:uid="{00000000-0005-0000-0000-0000320E0000}"/>
    <cellStyle name="Normal 19 2 2 2 4 4 2" xfId="42549" xr:uid="{00000000-0005-0000-0000-0000330E0000}"/>
    <cellStyle name="Normal 19 2 2 2 4 4 3" xfId="27316" xr:uid="{00000000-0005-0000-0000-0000340E0000}"/>
    <cellStyle name="Normal 19 2 2 2 4 5" xfId="7197" xr:uid="{00000000-0005-0000-0000-0000350E0000}"/>
    <cellStyle name="Normal 19 2 2 2 4 5 2" xfId="37532" xr:uid="{00000000-0005-0000-0000-0000360E0000}"/>
    <cellStyle name="Normal 19 2 2 2 4 5 3" xfId="22299" xr:uid="{00000000-0005-0000-0000-0000370E0000}"/>
    <cellStyle name="Normal 19 2 2 2 4 6" xfId="32520" xr:uid="{00000000-0005-0000-0000-0000380E0000}"/>
    <cellStyle name="Normal 19 2 2 2 4 7" xfId="17286" xr:uid="{00000000-0005-0000-0000-0000390E0000}"/>
    <cellStyle name="Normal 19 2 2 2 5" xfId="2979" xr:uid="{00000000-0005-0000-0000-00003A0E0000}"/>
    <cellStyle name="Normal 19 2 2 2 5 2" xfId="13053" xr:uid="{00000000-0005-0000-0000-00003B0E0000}"/>
    <cellStyle name="Normal 19 2 2 2 5 2 2" xfId="43384" xr:uid="{00000000-0005-0000-0000-00003C0E0000}"/>
    <cellStyle name="Normal 19 2 2 2 5 2 3" xfId="28151" xr:uid="{00000000-0005-0000-0000-00003D0E0000}"/>
    <cellStyle name="Normal 19 2 2 2 5 3" xfId="8033" xr:uid="{00000000-0005-0000-0000-00003E0E0000}"/>
    <cellStyle name="Normal 19 2 2 2 5 3 2" xfId="38367" xr:uid="{00000000-0005-0000-0000-00003F0E0000}"/>
    <cellStyle name="Normal 19 2 2 2 5 3 3" xfId="23134" xr:uid="{00000000-0005-0000-0000-0000400E0000}"/>
    <cellStyle name="Normal 19 2 2 2 5 4" xfId="33354" xr:uid="{00000000-0005-0000-0000-0000410E0000}"/>
    <cellStyle name="Normal 19 2 2 2 5 5" xfId="18121" xr:uid="{00000000-0005-0000-0000-0000420E0000}"/>
    <cellStyle name="Normal 19 2 2 2 6" xfId="4672" xr:uid="{00000000-0005-0000-0000-0000430E0000}"/>
    <cellStyle name="Normal 19 2 2 2 6 2" xfId="14724" xr:uid="{00000000-0005-0000-0000-0000440E0000}"/>
    <cellStyle name="Normal 19 2 2 2 6 2 2" xfId="45055" xr:uid="{00000000-0005-0000-0000-0000450E0000}"/>
    <cellStyle name="Normal 19 2 2 2 6 2 3" xfId="29822" xr:uid="{00000000-0005-0000-0000-0000460E0000}"/>
    <cellStyle name="Normal 19 2 2 2 6 3" xfId="9704" xr:uid="{00000000-0005-0000-0000-0000470E0000}"/>
    <cellStyle name="Normal 19 2 2 2 6 3 2" xfId="40038" xr:uid="{00000000-0005-0000-0000-0000480E0000}"/>
    <cellStyle name="Normal 19 2 2 2 6 3 3" xfId="24805" xr:uid="{00000000-0005-0000-0000-0000490E0000}"/>
    <cellStyle name="Normal 19 2 2 2 6 4" xfId="35025" xr:uid="{00000000-0005-0000-0000-00004A0E0000}"/>
    <cellStyle name="Normal 19 2 2 2 6 5" xfId="19792" xr:uid="{00000000-0005-0000-0000-00004B0E0000}"/>
    <cellStyle name="Normal 19 2 2 2 7" xfId="11382" xr:uid="{00000000-0005-0000-0000-00004C0E0000}"/>
    <cellStyle name="Normal 19 2 2 2 7 2" xfId="41713" xr:uid="{00000000-0005-0000-0000-00004D0E0000}"/>
    <cellStyle name="Normal 19 2 2 2 7 3" xfId="26480" xr:uid="{00000000-0005-0000-0000-00004E0E0000}"/>
    <cellStyle name="Normal 19 2 2 2 8" xfId="6361" xr:uid="{00000000-0005-0000-0000-00004F0E0000}"/>
    <cellStyle name="Normal 19 2 2 2 8 2" xfId="36696" xr:uid="{00000000-0005-0000-0000-0000500E0000}"/>
    <cellStyle name="Normal 19 2 2 2 8 3" xfId="21463" xr:uid="{00000000-0005-0000-0000-0000510E0000}"/>
    <cellStyle name="Normal 19 2 2 2 9" xfId="31684" xr:uid="{00000000-0005-0000-0000-0000520E0000}"/>
    <cellStyle name="Normal 19 2 2 3" xfId="1388" xr:uid="{00000000-0005-0000-0000-0000530E0000}"/>
    <cellStyle name="Normal 19 2 2 3 2" xfId="1809" xr:uid="{00000000-0005-0000-0000-0000540E0000}"/>
    <cellStyle name="Normal 19 2 2 3 2 2" xfId="2648" xr:uid="{00000000-0005-0000-0000-0000550E0000}"/>
    <cellStyle name="Normal 19 2 2 3 2 2 2" xfId="4338" xr:uid="{00000000-0005-0000-0000-0000560E0000}"/>
    <cellStyle name="Normal 19 2 2 3 2 2 2 2" xfId="14411" xr:uid="{00000000-0005-0000-0000-0000570E0000}"/>
    <cellStyle name="Normal 19 2 2 3 2 2 2 2 2" xfId="44742" xr:uid="{00000000-0005-0000-0000-0000580E0000}"/>
    <cellStyle name="Normal 19 2 2 3 2 2 2 2 3" xfId="29509" xr:uid="{00000000-0005-0000-0000-0000590E0000}"/>
    <cellStyle name="Normal 19 2 2 3 2 2 2 3" xfId="9391" xr:uid="{00000000-0005-0000-0000-00005A0E0000}"/>
    <cellStyle name="Normal 19 2 2 3 2 2 2 3 2" xfId="39725" xr:uid="{00000000-0005-0000-0000-00005B0E0000}"/>
    <cellStyle name="Normal 19 2 2 3 2 2 2 3 3" xfId="24492" xr:uid="{00000000-0005-0000-0000-00005C0E0000}"/>
    <cellStyle name="Normal 19 2 2 3 2 2 2 4" xfId="34712" xr:uid="{00000000-0005-0000-0000-00005D0E0000}"/>
    <cellStyle name="Normal 19 2 2 3 2 2 2 5" xfId="19479" xr:uid="{00000000-0005-0000-0000-00005E0E0000}"/>
    <cellStyle name="Normal 19 2 2 3 2 2 3" xfId="6030" xr:uid="{00000000-0005-0000-0000-00005F0E0000}"/>
    <cellStyle name="Normal 19 2 2 3 2 2 3 2" xfId="16082" xr:uid="{00000000-0005-0000-0000-0000600E0000}"/>
    <cellStyle name="Normal 19 2 2 3 2 2 3 2 2" xfId="46413" xr:uid="{00000000-0005-0000-0000-0000610E0000}"/>
    <cellStyle name="Normal 19 2 2 3 2 2 3 2 3" xfId="31180" xr:uid="{00000000-0005-0000-0000-0000620E0000}"/>
    <cellStyle name="Normal 19 2 2 3 2 2 3 3" xfId="11062" xr:uid="{00000000-0005-0000-0000-0000630E0000}"/>
    <cellStyle name="Normal 19 2 2 3 2 2 3 3 2" xfId="41396" xr:uid="{00000000-0005-0000-0000-0000640E0000}"/>
    <cellStyle name="Normal 19 2 2 3 2 2 3 3 3" xfId="26163" xr:uid="{00000000-0005-0000-0000-0000650E0000}"/>
    <cellStyle name="Normal 19 2 2 3 2 2 3 4" xfId="36383" xr:uid="{00000000-0005-0000-0000-0000660E0000}"/>
    <cellStyle name="Normal 19 2 2 3 2 2 3 5" xfId="21150" xr:uid="{00000000-0005-0000-0000-0000670E0000}"/>
    <cellStyle name="Normal 19 2 2 3 2 2 4" xfId="12740" xr:uid="{00000000-0005-0000-0000-0000680E0000}"/>
    <cellStyle name="Normal 19 2 2 3 2 2 4 2" xfId="43071" xr:uid="{00000000-0005-0000-0000-0000690E0000}"/>
    <cellStyle name="Normal 19 2 2 3 2 2 4 3" xfId="27838" xr:uid="{00000000-0005-0000-0000-00006A0E0000}"/>
    <cellStyle name="Normal 19 2 2 3 2 2 5" xfId="7719" xr:uid="{00000000-0005-0000-0000-00006B0E0000}"/>
    <cellStyle name="Normal 19 2 2 3 2 2 5 2" xfId="38054" xr:uid="{00000000-0005-0000-0000-00006C0E0000}"/>
    <cellStyle name="Normal 19 2 2 3 2 2 5 3" xfId="22821" xr:uid="{00000000-0005-0000-0000-00006D0E0000}"/>
    <cellStyle name="Normal 19 2 2 3 2 2 6" xfId="33042" xr:uid="{00000000-0005-0000-0000-00006E0E0000}"/>
    <cellStyle name="Normal 19 2 2 3 2 2 7" xfId="17808" xr:uid="{00000000-0005-0000-0000-00006F0E0000}"/>
    <cellStyle name="Normal 19 2 2 3 2 3" xfId="3501" xr:uid="{00000000-0005-0000-0000-0000700E0000}"/>
    <cellStyle name="Normal 19 2 2 3 2 3 2" xfId="13575" xr:uid="{00000000-0005-0000-0000-0000710E0000}"/>
    <cellStyle name="Normal 19 2 2 3 2 3 2 2" xfId="43906" xr:uid="{00000000-0005-0000-0000-0000720E0000}"/>
    <cellStyle name="Normal 19 2 2 3 2 3 2 3" xfId="28673" xr:uid="{00000000-0005-0000-0000-0000730E0000}"/>
    <cellStyle name="Normal 19 2 2 3 2 3 3" xfId="8555" xr:uid="{00000000-0005-0000-0000-0000740E0000}"/>
    <cellStyle name="Normal 19 2 2 3 2 3 3 2" xfId="38889" xr:uid="{00000000-0005-0000-0000-0000750E0000}"/>
    <cellStyle name="Normal 19 2 2 3 2 3 3 3" xfId="23656" xr:uid="{00000000-0005-0000-0000-0000760E0000}"/>
    <cellStyle name="Normal 19 2 2 3 2 3 4" xfId="33876" xr:uid="{00000000-0005-0000-0000-0000770E0000}"/>
    <cellStyle name="Normal 19 2 2 3 2 3 5" xfId="18643" xr:uid="{00000000-0005-0000-0000-0000780E0000}"/>
    <cellStyle name="Normal 19 2 2 3 2 4" xfId="5194" xr:uid="{00000000-0005-0000-0000-0000790E0000}"/>
    <cellStyle name="Normal 19 2 2 3 2 4 2" xfId="15246" xr:uid="{00000000-0005-0000-0000-00007A0E0000}"/>
    <cellStyle name="Normal 19 2 2 3 2 4 2 2" xfId="45577" xr:uid="{00000000-0005-0000-0000-00007B0E0000}"/>
    <cellStyle name="Normal 19 2 2 3 2 4 2 3" xfId="30344" xr:uid="{00000000-0005-0000-0000-00007C0E0000}"/>
    <cellStyle name="Normal 19 2 2 3 2 4 3" xfId="10226" xr:uid="{00000000-0005-0000-0000-00007D0E0000}"/>
    <cellStyle name="Normal 19 2 2 3 2 4 3 2" xfId="40560" xr:uid="{00000000-0005-0000-0000-00007E0E0000}"/>
    <cellStyle name="Normal 19 2 2 3 2 4 3 3" xfId="25327" xr:uid="{00000000-0005-0000-0000-00007F0E0000}"/>
    <cellStyle name="Normal 19 2 2 3 2 4 4" xfId="35547" xr:uid="{00000000-0005-0000-0000-0000800E0000}"/>
    <cellStyle name="Normal 19 2 2 3 2 4 5" xfId="20314" xr:uid="{00000000-0005-0000-0000-0000810E0000}"/>
    <cellStyle name="Normal 19 2 2 3 2 5" xfId="11904" xr:uid="{00000000-0005-0000-0000-0000820E0000}"/>
    <cellStyle name="Normal 19 2 2 3 2 5 2" xfId="42235" xr:uid="{00000000-0005-0000-0000-0000830E0000}"/>
    <cellStyle name="Normal 19 2 2 3 2 5 3" xfId="27002" xr:uid="{00000000-0005-0000-0000-0000840E0000}"/>
    <cellStyle name="Normal 19 2 2 3 2 6" xfId="6883" xr:uid="{00000000-0005-0000-0000-0000850E0000}"/>
    <cellStyle name="Normal 19 2 2 3 2 6 2" xfId="37218" xr:uid="{00000000-0005-0000-0000-0000860E0000}"/>
    <cellStyle name="Normal 19 2 2 3 2 6 3" xfId="21985" xr:uid="{00000000-0005-0000-0000-0000870E0000}"/>
    <cellStyle name="Normal 19 2 2 3 2 7" xfId="32206" xr:uid="{00000000-0005-0000-0000-0000880E0000}"/>
    <cellStyle name="Normal 19 2 2 3 2 8" xfId="16972" xr:uid="{00000000-0005-0000-0000-0000890E0000}"/>
    <cellStyle name="Normal 19 2 2 3 3" xfId="2230" xr:uid="{00000000-0005-0000-0000-00008A0E0000}"/>
    <cellStyle name="Normal 19 2 2 3 3 2" xfId="3920" xr:uid="{00000000-0005-0000-0000-00008B0E0000}"/>
    <cellStyle name="Normal 19 2 2 3 3 2 2" xfId="13993" xr:uid="{00000000-0005-0000-0000-00008C0E0000}"/>
    <cellStyle name="Normal 19 2 2 3 3 2 2 2" xfId="44324" xr:uid="{00000000-0005-0000-0000-00008D0E0000}"/>
    <cellStyle name="Normal 19 2 2 3 3 2 2 3" xfId="29091" xr:uid="{00000000-0005-0000-0000-00008E0E0000}"/>
    <cellStyle name="Normal 19 2 2 3 3 2 3" xfId="8973" xr:uid="{00000000-0005-0000-0000-00008F0E0000}"/>
    <cellStyle name="Normal 19 2 2 3 3 2 3 2" xfId="39307" xr:uid="{00000000-0005-0000-0000-0000900E0000}"/>
    <cellStyle name="Normal 19 2 2 3 3 2 3 3" xfId="24074" xr:uid="{00000000-0005-0000-0000-0000910E0000}"/>
    <cellStyle name="Normal 19 2 2 3 3 2 4" xfId="34294" xr:uid="{00000000-0005-0000-0000-0000920E0000}"/>
    <cellStyle name="Normal 19 2 2 3 3 2 5" xfId="19061" xr:uid="{00000000-0005-0000-0000-0000930E0000}"/>
    <cellStyle name="Normal 19 2 2 3 3 3" xfId="5612" xr:uid="{00000000-0005-0000-0000-0000940E0000}"/>
    <cellStyle name="Normal 19 2 2 3 3 3 2" xfId="15664" xr:uid="{00000000-0005-0000-0000-0000950E0000}"/>
    <cellStyle name="Normal 19 2 2 3 3 3 2 2" xfId="45995" xr:uid="{00000000-0005-0000-0000-0000960E0000}"/>
    <cellStyle name="Normal 19 2 2 3 3 3 2 3" xfId="30762" xr:uid="{00000000-0005-0000-0000-0000970E0000}"/>
    <cellStyle name="Normal 19 2 2 3 3 3 3" xfId="10644" xr:uid="{00000000-0005-0000-0000-0000980E0000}"/>
    <cellStyle name="Normal 19 2 2 3 3 3 3 2" xfId="40978" xr:uid="{00000000-0005-0000-0000-0000990E0000}"/>
    <cellStyle name="Normal 19 2 2 3 3 3 3 3" xfId="25745" xr:uid="{00000000-0005-0000-0000-00009A0E0000}"/>
    <cellStyle name="Normal 19 2 2 3 3 3 4" xfId="35965" xr:uid="{00000000-0005-0000-0000-00009B0E0000}"/>
    <cellStyle name="Normal 19 2 2 3 3 3 5" xfId="20732" xr:uid="{00000000-0005-0000-0000-00009C0E0000}"/>
    <cellStyle name="Normal 19 2 2 3 3 4" xfId="12322" xr:uid="{00000000-0005-0000-0000-00009D0E0000}"/>
    <cellStyle name="Normal 19 2 2 3 3 4 2" xfId="42653" xr:uid="{00000000-0005-0000-0000-00009E0E0000}"/>
    <cellStyle name="Normal 19 2 2 3 3 4 3" xfId="27420" xr:uid="{00000000-0005-0000-0000-00009F0E0000}"/>
    <cellStyle name="Normal 19 2 2 3 3 5" xfId="7301" xr:uid="{00000000-0005-0000-0000-0000A00E0000}"/>
    <cellStyle name="Normal 19 2 2 3 3 5 2" xfId="37636" xr:uid="{00000000-0005-0000-0000-0000A10E0000}"/>
    <cellStyle name="Normal 19 2 2 3 3 5 3" xfId="22403" xr:uid="{00000000-0005-0000-0000-0000A20E0000}"/>
    <cellStyle name="Normal 19 2 2 3 3 6" xfId="32624" xr:uid="{00000000-0005-0000-0000-0000A30E0000}"/>
    <cellStyle name="Normal 19 2 2 3 3 7" xfId="17390" xr:uid="{00000000-0005-0000-0000-0000A40E0000}"/>
    <cellStyle name="Normal 19 2 2 3 4" xfId="3083" xr:uid="{00000000-0005-0000-0000-0000A50E0000}"/>
    <cellStyle name="Normal 19 2 2 3 4 2" xfId="13157" xr:uid="{00000000-0005-0000-0000-0000A60E0000}"/>
    <cellStyle name="Normal 19 2 2 3 4 2 2" xfId="43488" xr:uid="{00000000-0005-0000-0000-0000A70E0000}"/>
    <cellStyle name="Normal 19 2 2 3 4 2 3" xfId="28255" xr:uid="{00000000-0005-0000-0000-0000A80E0000}"/>
    <cellStyle name="Normal 19 2 2 3 4 3" xfId="8137" xr:uid="{00000000-0005-0000-0000-0000A90E0000}"/>
    <cellStyle name="Normal 19 2 2 3 4 3 2" xfId="38471" xr:uid="{00000000-0005-0000-0000-0000AA0E0000}"/>
    <cellStyle name="Normal 19 2 2 3 4 3 3" xfId="23238" xr:uid="{00000000-0005-0000-0000-0000AB0E0000}"/>
    <cellStyle name="Normal 19 2 2 3 4 4" xfId="33458" xr:uid="{00000000-0005-0000-0000-0000AC0E0000}"/>
    <cellStyle name="Normal 19 2 2 3 4 5" xfId="18225" xr:uid="{00000000-0005-0000-0000-0000AD0E0000}"/>
    <cellStyle name="Normal 19 2 2 3 5" xfId="4776" xr:uid="{00000000-0005-0000-0000-0000AE0E0000}"/>
    <cellStyle name="Normal 19 2 2 3 5 2" xfId="14828" xr:uid="{00000000-0005-0000-0000-0000AF0E0000}"/>
    <cellStyle name="Normal 19 2 2 3 5 2 2" xfId="45159" xr:uid="{00000000-0005-0000-0000-0000B00E0000}"/>
    <cellStyle name="Normal 19 2 2 3 5 2 3" xfId="29926" xr:uid="{00000000-0005-0000-0000-0000B10E0000}"/>
    <cellStyle name="Normal 19 2 2 3 5 3" xfId="9808" xr:uid="{00000000-0005-0000-0000-0000B20E0000}"/>
    <cellStyle name="Normal 19 2 2 3 5 3 2" xfId="40142" xr:uid="{00000000-0005-0000-0000-0000B30E0000}"/>
    <cellStyle name="Normal 19 2 2 3 5 3 3" xfId="24909" xr:uid="{00000000-0005-0000-0000-0000B40E0000}"/>
    <cellStyle name="Normal 19 2 2 3 5 4" xfId="35129" xr:uid="{00000000-0005-0000-0000-0000B50E0000}"/>
    <cellStyle name="Normal 19 2 2 3 5 5" xfId="19896" xr:uid="{00000000-0005-0000-0000-0000B60E0000}"/>
    <cellStyle name="Normal 19 2 2 3 6" xfId="11486" xr:uid="{00000000-0005-0000-0000-0000B70E0000}"/>
    <cellStyle name="Normal 19 2 2 3 6 2" xfId="41817" xr:uid="{00000000-0005-0000-0000-0000B80E0000}"/>
    <cellStyle name="Normal 19 2 2 3 6 3" xfId="26584" xr:uid="{00000000-0005-0000-0000-0000B90E0000}"/>
    <cellStyle name="Normal 19 2 2 3 7" xfId="6465" xr:uid="{00000000-0005-0000-0000-0000BA0E0000}"/>
    <cellStyle name="Normal 19 2 2 3 7 2" xfId="36800" xr:uid="{00000000-0005-0000-0000-0000BB0E0000}"/>
    <cellStyle name="Normal 19 2 2 3 7 3" xfId="21567" xr:uid="{00000000-0005-0000-0000-0000BC0E0000}"/>
    <cellStyle name="Normal 19 2 2 3 8" xfId="31788" xr:uid="{00000000-0005-0000-0000-0000BD0E0000}"/>
    <cellStyle name="Normal 19 2 2 3 9" xfId="16554" xr:uid="{00000000-0005-0000-0000-0000BE0E0000}"/>
    <cellStyle name="Normal 19 2 2 4" xfId="1601" xr:uid="{00000000-0005-0000-0000-0000BF0E0000}"/>
    <cellStyle name="Normal 19 2 2 4 2" xfId="2440" xr:uid="{00000000-0005-0000-0000-0000C00E0000}"/>
    <cellStyle name="Normal 19 2 2 4 2 2" xfId="4130" xr:uid="{00000000-0005-0000-0000-0000C10E0000}"/>
    <cellStyle name="Normal 19 2 2 4 2 2 2" xfId="14203" xr:uid="{00000000-0005-0000-0000-0000C20E0000}"/>
    <cellStyle name="Normal 19 2 2 4 2 2 2 2" xfId="44534" xr:uid="{00000000-0005-0000-0000-0000C30E0000}"/>
    <cellStyle name="Normal 19 2 2 4 2 2 2 3" xfId="29301" xr:uid="{00000000-0005-0000-0000-0000C40E0000}"/>
    <cellStyle name="Normal 19 2 2 4 2 2 3" xfId="9183" xr:uid="{00000000-0005-0000-0000-0000C50E0000}"/>
    <cellStyle name="Normal 19 2 2 4 2 2 3 2" xfId="39517" xr:uid="{00000000-0005-0000-0000-0000C60E0000}"/>
    <cellStyle name="Normal 19 2 2 4 2 2 3 3" xfId="24284" xr:uid="{00000000-0005-0000-0000-0000C70E0000}"/>
    <cellStyle name="Normal 19 2 2 4 2 2 4" xfId="34504" xr:uid="{00000000-0005-0000-0000-0000C80E0000}"/>
    <cellStyle name="Normal 19 2 2 4 2 2 5" xfId="19271" xr:uid="{00000000-0005-0000-0000-0000C90E0000}"/>
    <cellStyle name="Normal 19 2 2 4 2 3" xfId="5822" xr:uid="{00000000-0005-0000-0000-0000CA0E0000}"/>
    <cellStyle name="Normal 19 2 2 4 2 3 2" xfId="15874" xr:uid="{00000000-0005-0000-0000-0000CB0E0000}"/>
    <cellStyle name="Normal 19 2 2 4 2 3 2 2" xfId="46205" xr:uid="{00000000-0005-0000-0000-0000CC0E0000}"/>
    <cellStyle name="Normal 19 2 2 4 2 3 2 3" xfId="30972" xr:uid="{00000000-0005-0000-0000-0000CD0E0000}"/>
    <cellStyle name="Normal 19 2 2 4 2 3 3" xfId="10854" xr:uid="{00000000-0005-0000-0000-0000CE0E0000}"/>
    <cellStyle name="Normal 19 2 2 4 2 3 3 2" xfId="41188" xr:uid="{00000000-0005-0000-0000-0000CF0E0000}"/>
    <cellStyle name="Normal 19 2 2 4 2 3 3 3" xfId="25955" xr:uid="{00000000-0005-0000-0000-0000D00E0000}"/>
    <cellStyle name="Normal 19 2 2 4 2 3 4" xfId="36175" xr:uid="{00000000-0005-0000-0000-0000D10E0000}"/>
    <cellStyle name="Normal 19 2 2 4 2 3 5" xfId="20942" xr:uid="{00000000-0005-0000-0000-0000D20E0000}"/>
    <cellStyle name="Normal 19 2 2 4 2 4" xfId="12532" xr:uid="{00000000-0005-0000-0000-0000D30E0000}"/>
    <cellStyle name="Normal 19 2 2 4 2 4 2" xfId="42863" xr:uid="{00000000-0005-0000-0000-0000D40E0000}"/>
    <cellStyle name="Normal 19 2 2 4 2 4 3" xfId="27630" xr:uid="{00000000-0005-0000-0000-0000D50E0000}"/>
    <cellStyle name="Normal 19 2 2 4 2 5" xfId="7511" xr:uid="{00000000-0005-0000-0000-0000D60E0000}"/>
    <cellStyle name="Normal 19 2 2 4 2 5 2" xfId="37846" xr:uid="{00000000-0005-0000-0000-0000D70E0000}"/>
    <cellStyle name="Normal 19 2 2 4 2 5 3" xfId="22613" xr:uid="{00000000-0005-0000-0000-0000D80E0000}"/>
    <cellStyle name="Normal 19 2 2 4 2 6" xfId="32834" xr:uid="{00000000-0005-0000-0000-0000D90E0000}"/>
    <cellStyle name="Normal 19 2 2 4 2 7" xfId="17600" xr:uid="{00000000-0005-0000-0000-0000DA0E0000}"/>
    <cellStyle name="Normal 19 2 2 4 3" xfId="3293" xr:uid="{00000000-0005-0000-0000-0000DB0E0000}"/>
    <cellStyle name="Normal 19 2 2 4 3 2" xfId="13367" xr:uid="{00000000-0005-0000-0000-0000DC0E0000}"/>
    <cellStyle name="Normal 19 2 2 4 3 2 2" xfId="43698" xr:uid="{00000000-0005-0000-0000-0000DD0E0000}"/>
    <cellStyle name="Normal 19 2 2 4 3 2 3" xfId="28465" xr:uid="{00000000-0005-0000-0000-0000DE0E0000}"/>
    <cellStyle name="Normal 19 2 2 4 3 3" xfId="8347" xr:uid="{00000000-0005-0000-0000-0000DF0E0000}"/>
    <cellStyle name="Normal 19 2 2 4 3 3 2" xfId="38681" xr:uid="{00000000-0005-0000-0000-0000E00E0000}"/>
    <cellStyle name="Normal 19 2 2 4 3 3 3" xfId="23448" xr:uid="{00000000-0005-0000-0000-0000E10E0000}"/>
    <cellStyle name="Normal 19 2 2 4 3 4" xfId="33668" xr:uid="{00000000-0005-0000-0000-0000E20E0000}"/>
    <cellStyle name="Normal 19 2 2 4 3 5" xfId="18435" xr:uid="{00000000-0005-0000-0000-0000E30E0000}"/>
    <cellStyle name="Normal 19 2 2 4 4" xfId="4986" xr:uid="{00000000-0005-0000-0000-0000E40E0000}"/>
    <cellStyle name="Normal 19 2 2 4 4 2" xfId="15038" xr:uid="{00000000-0005-0000-0000-0000E50E0000}"/>
    <cellStyle name="Normal 19 2 2 4 4 2 2" xfId="45369" xr:uid="{00000000-0005-0000-0000-0000E60E0000}"/>
    <cellStyle name="Normal 19 2 2 4 4 2 3" xfId="30136" xr:uid="{00000000-0005-0000-0000-0000E70E0000}"/>
    <cellStyle name="Normal 19 2 2 4 4 3" xfId="10018" xr:uid="{00000000-0005-0000-0000-0000E80E0000}"/>
    <cellStyle name="Normal 19 2 2 4 4 3 2" xfId="40352" xr:uid="{00000000-0005-0000-0000-0000E90E0000}"/>
    <cellStyle name="Normal 19 2 2 4 4 3 3" xfId="25119" xr:uid="{00000000-0005-0000-0000-0000EA0E0000}"/>
    <cellStyle name="Normal 19 2 2 4 4 4" xfId="35339" xr:uid="{00000000-0005-0000-0000-0000EB0E0000}"/>
    <cellStyle name="Normal 19 2 2 4 4 5" xfId="20106" xr:uid="{00000000-0005-0000-0000-0000EC0E0000}"/>
    <cellStyle name="Normal 19 2 2 4 5" xfId="11696" xr:uid="{00000000-0005-0000-0000-0000ED0E0000}"/>
    <cellStyle name="Normal 19 2 2 4 5 2" xfId="42027" xr:uid="{00000000-0005-0000-0000-0000EE0E0000}"/>
    <cellStyle name="Normal 19 2 2 4 5 3" xfId="26794" xr:uid="{00000000-0005-0000-0000-0000EF0E0000}"/>
    <cellStyle name="Normal 19 2 2 4 6" xfId="6675" xr:uid="{00000000-0005-0000-0000-0000F00E0000}"/>
    <cellStyle name="Normal 19 2 2 4 6 2" xfId="37010" xr:uid="{00000000-0005-0000-0000-0000F10E0000}"/>
    <cellStyle name="Normal 19 2 2 4 6 3" xfId="21777" xr:uid="{00000000-0005-0000-0000-0000F20E0000}"/>
    <cellStyle name="Normal 19 2 2 4 7" xfId="31998" xr:uid="{00000000-0005-0000-0000-0000F30E0000}"/>
    <cellStyle name="Normal 19 2 2 4 8" xfId="16764" xr:uid="{00000000-0005-0000-0000-0000F40E0000}"/>
    <cellStyle name="Normal 19 2 2 5" xfId="2022" xr:uid="{00000000-0005-0000-0000-0000F50E0000}"/>
    <cellStyle name="Normal 19 2 2 5 2" xfId="3712" xr:uid="{00000000-0005-0000-0000-0000F60E0000}"/>
    <cellStyle name="Normal 19 2 2 5 2 2" xfId="13785" xr:uid="{00000000-0005-0000-0000-0000F70E0000}"/>
    <cellStyle name="Normal 19 2 2 5 2 2 2" xfId="44116" xr:uid="{00000000-0005-0000-0000-0000F80E0000}"/>
    <cellStyle name="Normal 19 2 2 5 2 2 3" xfId="28883" xr:uid="{00000000-0005-0000-0000-0000F90E0000}"/>
    <cellStyle name="Normal 19 2 2 5 2 3" xfId="8765" xr:uid="{00000000-0005-0000-0000-0000FA0E0000}"/>
    <cellStyle name="Normal 19 2 2 5 2 3 2" xfId="39099" xr:uid="{00000000-0005-0000-0000-0000FB0E0000}"/>
    <cellStyle name="Normal 19 2 2 5 2 3 3" xfId="23866" xr:uid="{00000000-0005-0000-0000-0000FC0E0000}"/>
    <cellStyle name="Normal 19 2 2 5 2 4" xfId="34086" xr:uid="{00000000-0005-0000-0000-0000FD0E0000}"/>
    <cellStyle name="Normal 19 2 2 5 2 5" xfId="18853" xr:uid="{00000000-0005-0000-0000-0000FE0E0000}"/>
    <cellStyle name="Normal 19 2 2 5 3" xfId="5404" xr:uid="{00000000-0005-0000-0000-0000FF0E0000}"/>
    <cellStyle name="Normal 19 2 2 5 3 2" xfId="15456" xr:uid="{00000000-0005-0000-0000-0000000F0000}"/>
    <cellStyle name="Normal 19 2 2 5 3 2 2" xfId="45787" xr:uid="{00000000-0005-0000-0000-0000010F0000}"/>
    <cellStyle name="Normal 19 2 2 5 3 2 3" xfId="30554" xr:uid="{00000000-0005-0000-0000-0000020F0000}"/>
    <cellStyle name="Normal 19 2 2 5 3 3" xfId="10436" xr:uid="{00000000-0005-0000-0000-0000030F0000}"/>
    <cellStyle name="Normal 19 2 2 5 3 3 2" xfId="40770" xr:uid="{00000000-0005-0000-0000-0000040F0000}"/>
    <cellStyle name="Normal 19 2 2 5 3 3 3" xfId="25537" xr:uid="{00000000-0005-0000-0000-0000050F0000}"/>
    <cellStyle name="Normal 19 2 2 5 3 4" xfId="35757" xr:uid="{00000000-0005-0000-0000-0000060F0000}"/>
    <cellStyle name="Normal 19 2 2 5 3 5" xfId="20524" xr:uid="{00000000-0005-0000-0000-0000070F0000}"/>
    <cellStyle name="Normal 19 2 2 5 4" xfId="12114" xr:uid="{00000000-0005-0000-0000-0000080F0000}"/>
    <cellStyle name="Normal 19 2 2 5 4 2" xfId="42445" xr:uid="{00000000-0005-0000-0000-0000090F0000}"/>
    <cellStyle name="Normal 19 2 2 5 4 3" xfId="27212" xr:uid="{00000000-0005-0000-0000-00000A0F0000}"/>
    <cellStyle name="Normal 19 2 2 5 5" xfId="7093" xr:uid="{00000000-0005-0000-0000-00000B0F0000}"/>
    <cellStyle name="Normal 19 2 2 5 5 2" xfId="37428" xr:uid="{00000000-0005-0000-0000-00000C0F0000}"/>
    <cellStyle name="Normal 19 2 2 5 5 3" xfId="22195" xr:uid="{00000000-0005-0000-0000-00000D0F0000}"/>
    <cellStyle name="Normal 19 2 2 5 6" xfId="32416" xr:uid="{00000000-0005-0000-0000-00000E0F0000}"/>
    <cellStyle name="Normal 19 2 2 5 7" xfId="17182" xr:uid="{00000000-0005-0000-0000-00000F0F0000}"/>
    <cellStyle name="Normal 19 2 2 6" xfId="2875" xr:uid="{00000000-0005-0000-0000-0000100F0000}"/>
    <cellStyle name="Normal 19 2 2 6 2" xfId="12949" xr:uid="{00000000-0005-0000-0000-0000110F0000}"/>
    <cellStyle name="Normal 19 2 2 6 2 2" xfId="43280" xr:uid="{00000000-0005-0000-0000-0000120F0000}"/>
    <cellStyle name="Normal 19 2 2 6 2 3" xfId="28047" xr:uid="{00000000-0005-0000-0000-0000130F0000}"/>
    <cellStyle name="Normal 19 2 2 6 3" xfId="7929" xr:uid="{00000000-0005-0000-0000-0000140F0000}"/>
    <cellStyle name="Normal 19 2 2 6 3 2" xfId="38263" xr:uid="{00000000-0005-0000-0000-0000150F0000}"/>
    <cellStyle name="Normal 19 2 2 6 3 3" xfId="23030" xr:uid="{00000000-0005-0000-0000-0000160F0000}"/>
    <cellStyle name="Normal 19 2 2 6 4" xfId="33250" xr:uid="{00000000-0005-0000-0000-0000170F0000}"/>
    <cellStyle name="Normal 19 2 2 6 5" xfId="18017" xr:uid="{00000000-0005-0000-0000-0000180F0000}"/>
    <cellStyle name="Normal 19 2 2 7" xfId="4568" xr:uid="{00000000-0005-0000-0000-0000190F0000}"/>
    <cellStyle name="Normal 19 2 2 7 2" xfId="14620" xr:uid="{00000000-0005-0000-0000-00001A0F0000}"/>
    <cellStyle name="Normal 19 2 2 7 2 2" xfId="44951" xr:uid="{00000000-0005-0000-0000-00001B0F0000}"/>
    <cellStyle name="Normal 19 2 2 7 2 3" xfId="29718" xr:uid="{00000000-0005-0000-0000-00001C0F0000}"/>
    <cellStyle name="Normal 19 2 2 7 3" xfId="9600" xr:uid="{00000000-0005-0000-0000-00001D0F0000}"/>
    <cellStyle name="Normal 19 2 2 7 3 2" xfId="39934" xr:uid="{00000000-0005-0000-0000-00001E0F0000}"/>
    <cellStyle name="Normal 19 2 2 7 3 3" xfId="24701" xr:uid="{00000000-0005-0000-0000-00001F0F0000}"/>
    <cellStyle name="Normal 19 2 2 7 4" xfId="34921" xr:uid="{00000000-0005-0000-0000-0000200F0000}"/>
    <cellStyle name="Normal 19 2 2 7 5" xfId="19688" xr:uid="{00000000-0005-0000-0000-0000210F0000}"/>
    <cellStyle name="Normal 19 2 2 8" xfId="11278" xr:uid="{00000000-0005-0000-0000-0000220F0000}"/>
    <cellStyle name="Normal 19 2 2 8 2" xfId="41609" xr:uid="{00000000-0005-0000-0000-0000230F0000}"/>
    <cellStyle name="Normal 19 2 2 8 3" xfId="26376" xr:uid="{00000000-0005-0000-0000-0000240F0000}"/>
    <cellStyle name="Normal 19 2 2 9" xfId="6257" xr:uid="{00000000-0005-0000-0000-0000250F0000}"/>
    <cellStyle name="Normal 19 2 2 9 2" xfId="36592" xr:uid="{00000000-0005-0000-0000-0000260F0000}"/>
    <cellStyle name="Normal 19 2 2 9 3" xfId="21359" xr:uid="{00000000-0005-0000-0000-0000270F0000}"/>
    <cellStyle name="Normal 19 2 3" xfId="1221" xr:uid="{00000000-0005-0000-0000-0000280F0000}"/>
    <cellStyle name="Normal 19 2 3 10" xfId="16398" xr:uid="{00000000-0005-0000-0000-0000290F0000}"/>
    <cellStyle name="Normal 19 2 3 2" xfId="1440" xr:uid="{00000000-0005-0000-0000-00002A0F0000}"/>
    <cellStyle name="Normal 19 2 3 2 2" xfId="1861" xr:uid="{00000000-0005-0000-0000-00002B0F0000}"/>
    <cellStyle name="Normal 19 2 3 2 2 2" xfId="2700" xr:uid="{00000000-0005-0000-0000-00002C0F0000}"/>
    <cellStyle name="Normal 19 2 3 2 2 2 2" xfId="4390" xr:uid="{00000000-0005-0000-0000-00002D0F0000}"/>
    <cellStyle name="Normal 19 2 3 2 2 2 2 2" xfId="14463" xr:uid="{00000000-0005-0000-0000-00002E0F0000}"/>
    <cellStyle name="Normal 19 2 3 2 2 2 2 2 2" xfId="44794" xr:uid="{00000000-0005-0000-0000-00002F0F0000}"/>
    <cellStyle name="Normal 19 2 3 2 2 2 2 2 3" xfId="29561" xr:uid="{00000000-0005-0000-0000-0000300F0000}"/>
    <cellStyle name="Normal 19 2 3 2 2 2 2 3" xfId="9443" xr:uid="{00000000-0005-0000-0000-0000310F0000}"/>
    <cellStyle name="Normal 19 2 3 2 2 2 2 3 2" xfId="39777" xr:uid="{00000000-0005-0000-0000-0000320F0000}"/>
    <cellStyle name="Normal 19 2 3 2 2 2 2 3 3" xfId="24544" xr:uid="{00000000-0005-0000-0000-0000330F0000}"/>
    <cellStyle name="Normal 19 2 3 2 2 2 2 4" xfId="34764" xr:uid="{00000000-0005-0000-0000-0000340F0000}"/>
    <cellStyle name="Normal 19 2 3 2 2 2 2 5" xfId="19531" xr:uid="{00000000-0005-0000-0000-0000350F0000}"/>
    <cellStyle name="Normal 19 2 3 2 2 2 3" xfId="6082" xr:uid="{00000000-0005-0000-0000-0000360F0000}"/>
    <cellStyle name="Normal 19 2 3 2 2 2 3 2" xfId="16134" xr:uid="{00000000-0005-0000-0000-0000370F0000}"/>
    <cellStyle name="Normal 19 2 3 2 2 2 3 2 2" xfId="46465" xr:uid="{00000000-0005-0000-0000-0000380F0000}"/>
    <cellStyle name="Normal 19 2 3 2 2 2 3 2 3" xfId="31232" xr:uid="{00000000-0005-0000-0000-0000390F0000}"/>
    <cellStyle name="Normal 19 2 3 2 2 2 3 3" xfId="11114" xr:uid="{00000000-0005-0000-0000-00003A0F0000}"/>
    <cellStyle name="Normal 19 2 3 2 2 2 3 3 2" xfId="41448" xr:uid="{00000000-0005-0000-0000-00003B0F0000}"/>
    <cellStyle name="Normal 19 2 3 2 2 2 3 3 3" xfId="26215" xr:uid="{00000000-0005-0000-0000-00003C0F0000}"/>
    <cellStyle name="Normal 19 2 3 2 2 2 3 4" xfId="36435" xr:uid="{00000000-0005-0000-0000-00003D0F0000}"/>
    <cellStyle name="Normal 19 2 3 2 2 2 3 5" xfId="21202" xr:uid="{00000000-0005-0000-0000-00003E0F0000}"/>
    <cellStyle name="Normal 19 2 3 2 2 2 4" xfId="12792" xr:uid="{00000000-0005-0000-0000-00003F0F0000}"/>
    <cellStyle name="Normal 19 2 3 2 2 2 4 2" xfId="43123" xr:uid="{00000000-0005-0000-0000-0000400F0000}"/>
    <cellStyle name="Normal 19 2 3 2 2 2 4 3" xfId="27890" xr:uid="{00000000-0005-0000-0000-0000410F0000}"/>
    <cellStyle name="Normal 19 2 3 2 2 2 5" xfId="7771" xr:uid="{00000000-0005-0000-0000-0000420F0000}"/>
    <cellStyle name="Normal 19 2 3 2 2 2 5 2" xfId="38106" xr:uid="{00000000-0005-0000-0000-0000430F0000}"/>
    <cellStyle name="Normal 19 2 3 2 2 2 5 3" xfId="22873" xr:uid="{00000000-0005-0000-0000-0000440F0000}"/>
    <cellStyle name="Normal 19 2 3 2 2 2 6" xfId="33094" xr:uid="{00000000-0005-0000-0000-0000450F0000}"/>
    <cellStyle name="Normal 19 2 3 2 2 2 7" xfId="17860" xr:uid="{00000000-0005-0000-0000-0000460F0000}"/>
    <cellStyle name="Normal 19 2 3 2 2 3" xfId="3553" xr:uid="{00000000-0005-0000-0000-0000470F0000}"/>
    <cellStyle name="Normal 19 2 3 2 2 3 2" xfId="13627" xr:uid="{00000000-0005-0000-0000-0000480F0000}"/>
    <cellStyle name="Normal 19 2 3 2 2 3 2 2" xfId="43958" xr:uid="{00000000-0005-0000-0000-0000490F0000}"/>
    <cellStyle name="Normal 19 2 3 2 2 3 2 3" xfId="28725" xr:uid="{00000000-0005-0000-0000-00004A0F0000}"/>
    <cellStyle name="Normal 19 2 3 2 2 3 3" xfId="8607" xr:uid="{00000000-0005-0000-0000-00004B0F0000}"/>
    <cellStyle name="Normal 19 2 3 2 2 3 3 2" xfId="38941" xr:uid="{00000000-0005-0000-0000-00004C0F0000}"/>
    <cellStyle name="Normal 19 2 3 2 2 3 3 3" xfId="23708" xr:uid="{00000000-0005-0000-0000-00004D0F0000}"/>
    <cellStyle name="Normal 19 2 3 2 2 3 4" xfId="33928" xr:uid="{00000000-0005-0000-0000-00004E0F0000}"/>
    <cellStyle name="Normal 19 2 3 2 2 3 5" xfId="18695" xr:uid="{00000000-0005-0000-0000-00004F0F0000}"/>
    <cellStyle name="Normal 19 2 3 2 2 4" xfId="5246" xr:uid="{00000000-0005-0000-0000-0000500F0000}"/>
    <cellStyle name="Normal 19 2 3 2 2 4 2" xfId="15298" xr:uid="{00000000-0005-0000-0000-0000510F0000}"/>
    <cellStyle name="Normal 19 2 3 2 2 4 2 2" xfId="45629" xr:uid="{00000000-0005-0000-0000-0000520F0000}"/>
    <cellStyle name="Normal 19 2 3 2 2 4 2 3" xfId="30396" xr:uid="{00000000-0005-0000-0000-0000530F0000}"/>
    <cellStyle name="Normal 19 2 3 2 2 4 3" xfId="10278" xr:uid="{00000000-0005-0000-0000-0000540F0000}"/>
    <cellStyle name="Normal 19 2 3 2 2 4 3 2" xfId="40612" xr:uid="{00000000-0005-0000-0000-0000550F0000}"/>
    <cellStyle name="Normal 19 2 3 2 2 4 3 3" xfId="25379" xr:uid="{00000000-0005-0000-0000-0000560F0000}"/>
    <cellStyle name="Normal 19 2 3 2 2 4 4" xfId="35599" xr:uid="{00000000-0005-0000-0000-0000570F0000}"/>
    <cellStyle name="Normal 19 2 3 2 2 4 5" xfId="20366" xr:uid="{00000000-0005-0000-0000-0000580F0000}"/>
    <cellStyle name="Normal 19 2 3 2 2 5" xfId="11956" xr:uid="{00000000-0005-0000-0000-0000590F0000}"/>
    <cellStyle name="Normal 19 2 3 2 2 5 2" xfId="42287" xr:uid="{00000000-0005-0000-0000-00005A0F0000}"/>
    <cellStyle name="Normal 19 2 3 2 2 5 3" xfId="27054" xr:uid="{00000000-0005-0000-0000-00005B0F0000}"/>
    <cellStyle name="Normal 19 2 3 2 2 6" xfId="6935" xr:uid="{00000000-0005-0000-0000-00005C0F0000}"/>
    <cellStyle name="Normal 19 2 3 2 2 6 2" xfId="37270" xr:uid="{00000000-0005-0000-0000-00005D0F0000}"/>
    <cellStyle name="Normal 19 2 3 2 2 6 3" xfId="22037" xr:uid="{00000000-0005-0000-0000-00005E0F0000}"/>
    <cellStyle name="Normal 19 2 3 2 2 7" xfId="32258" xr:uid="{00000000-0005-0000-0000-00005F0F0000}"/>
    <cellStyle name="Normal 19 2 3 2 2 8" xfId="17024" xr:uid="{00000000-0005-0000-0000-0000600F0000}"/>
    <cellStyle name="Normal 19 2 3 2 3" xfId="2282" xr:uid="{00000000-0005-0000-0000-0000610F0000}"/>
    <cellStyle name="Normal 19 2 3 2 3 2" xfId="3972" xr:uid="{00000000-0005-0000-0000-0000620F0000}"/>
    <cellStyle name="Normal 19 2 3 2 3 2 2" xfId="14045" xr:uid="{00000000-0005-0000-0000-0000630F0000}"/>
    <cellStyle name="Normal 19 2 3 2 3 2 2 2" xfId="44376" xr:uid="{00000000-0005-0000-0000-0000640F0000}"/>
    <cellStyle name="Normal 19 2 3 2 3 2 2 3" xfId="29143" xr:uid="{00000000-0005-0000-0000-0000650F0000}"/>
    <cellStyle name="Normal 19 2 3 2 3 2 3" xfId="9025" xr:uid="{00000000-0005-0000-0000-0000660F0000}"/>
    <cellStyle name="Normal 19 2 3 2 3 2 3 2" xfId="39359" xr:uid="{00000000-0005-0000-0000-0000670F0000}"/>
    <cellStyle name="Normal 19 2 3 2 3 2 3 3" xfId="24126" xr:uid="{00000000-0005-0000-0000-0000680F0000}"/>
    <cellStyle name="Normal 19 2 3 2 3 2 4" xfId="34346" xr:uid="{00000000-0005-0000-0000-0000690F0000}"/>
    <cellStyle name="Normal 19 2 3 2 3 2 5" xfId="19113" xr:uid="{00000000-0005-0000-0000-00006A0F0000}"/>
    <cellStyle name="Normal 19 2 3 2 3 3" xfId="5664" xr:uid="{00000000-0005-0000-0000-00006B0F0000}"/>
    <cellStyle name="Normal 19 2 3 2 3 3 2" xfId="15716" xr:uid="{00000000-0005-0000-0000-00006C0F0000}"/>
    <cellStyle name="Normal 19 2 3 2 3 3 2 2" xfId="46047" xr:uid="{00000000-0005-0000-0000-00006D0F0000}"/>
    <cellStyle name="Normal 19 2 3 2 3 3 2 3" xfId="30814" xr:uid="{00000000-0005-0000-0000-00006E0F0000}"/>
    <cellStyle name="Normal 19 2 3 2 3 3 3" xfId="10696" xr:uid="{00000000-0005-0000-0000-00006F0F0000}"/>
    <cellStyle name="Normal 19 2 3 2 3 3 3 2" xfId="41030" xr:uid="{00000000-0005-0000-0000-0000700F0000}"/>
    <cellStyle name="Normal 19 2 3 2 3 3 3 3" xfId="25797" xr:uid="{00000000-0005-0000-0000-0000710F0000}"/>
    <cellStyle name="Normal 19 2 3 2 3 3 4" xfId="36017" xr:uid="{00000000-0005-0000-0000-0000720F0000}"/>
    <cellStyle name="Normal 19 2 3 2 3 3 5" xfId="20784" xr:uid="{00000000-0005-0000-0000-0000730F0000}"/>
    <cellStyle name="Normal 19 2 3 2 3 4" xfId="12374" xr:uid="{00000000-0005-0000-0000-0000740F0000}"/>
    <cellStyle name="Normal 19 2 3 2 3 4 2" xfId="42705" xr:uid="{00000000-0005-0000-0000-0000750F0000}"/>
    <cellStyle name="Normal 19 2 3 2 3 4 3" xfId="27472" xr:uid="{00000000-0005-0000-0000-0000760F0000}"/>
    <cellStyle name="Normal 19 2 3 2 3 5" xfId="7353" xr:uid="{00000000-0005-0000-0000-0000770F0000}"/>
    <cellStyle name="Normal 19 2 3 2 3 5 2" xfId="37688" xr:uid="{00000000-0005-0000-0000-0000780F0000}"/>
    <cellStyle name="Normal 19 2 3 2 3 5 3" xfId="22455" xr:uid="{00000000-0005-0000-0000-0000790F0000}"/>
    <cellStyle name="Normal 19 2 3 2 3 6" xfId="32676" xr:uid="{00000000-0005-0000-0000-00007A0F0000}"/>
    <cellStyle name="Normal 19 2 3 2 3 7" xfId="17442" xr:uid="{00000000-0005-0000-0000-00007B0F0000}"/>
    <cellStyle name="Normal 19 2 3 2 4" xfId="3135" xr:uid="{00000000-0005-0000-0000-00007C0F0000}"/>
    <cellStyle name="Normal 19 2 3 2 4 2" xfId="13209" xr:uid="{00000000-0005-0000-0000-00007D0F0000}"/>
    <cellStyle name="Normal 19 2 3 2 4 2 2" xfId="43540" xr:uid="{00000000-0005-0000-0000-00007E0F0000}"/>
    <cellStyle name="Normal 19 2 3 2 4 2 3" xfId="28307" xr:uid="{00000000-0005-0000-0000-00007F0F0000}"/>
    <cellStyle name="Normal 19 2 3 2 4 3" xfId="8189" xr:uid="{00000000-0005-0000-0000-0000800F0000}"/>
    <cellStyle name="Normal 19 2 3 2 4 3 2" xfId="38523" xr:uid="{00000000-0005-0000-0000-0000810F0000}"/>
    <cellStyle name="Normal 19 2 3 2 4 3 3" xfId="23290" xr:uid="{00000000-0005-0000-0000-0000820F0000}"/>
    <cellStyle name="Normal 19 2 3 2 4 4" xfId="33510" xr:uid="{00000000-0005-0000-0000-0000830F0000}"/>
    <cellStyle name="Normal 19 2 3 2 4 5" xfId="18277" xr:uid="{00000000-0005-0000-0000-0000840F0000}"/>
    <cellStyle name="Normal 19 2 3 2 5" xfId="4828" xr:uid="{00000000-0005-0000-0000-0000850F0000}"/>
    <cellStyle name="Normal 19 2 3 2 5 2" xfId="14880" xr:uid="{00000000-0005-0000-0000-0000860F0000}"/>
    <cellStyle name="Normal 19 2 3 2 5 2 2" xfId="45211" xr:uid="{00000000-0005-0000-0000-0000870F0000}"/>
    <cellStyle name="Normal 19 2 3 2 5 2 3" xfId="29978" xr:uid="{00000000-0005-0000-0000-0000880F0000}"/>
    <cellStyle name="Normal 19 2 3 2 5 3" xfId="9860" xr:uid="{00000000-0005-0000-0000-0000890F0000}"/>
    <cellStyle name="Normal 19 2 3 2 5 3 2" xfId="40194" xr:uid="{00000000-0005-0000-0000-00008A0F0000}"/>
    <cellStyle name="Normal 19 2 3 2 5 3 3" xfId="24961" xr:uid="{00000000-0005-0000-0000-00008B0F0000}"/>
    <cellStyle name="Normal 19 2 3 2 5 4" xfId="35181" xr:uid="{00000000-0005-0000-0000-00008C0F0000}"/>
    <cellStyle name="Normal 19 2 3 2 5 5" xfId="19948" xr:uid="{00000000-0005-0000-0000-00008D0F0000}"/>
    <cellStyle name="Normal 19 2 3 2 6" xfId="11538" xr:uid="{00000000-0005-0000-0000-00008E0F0000}"/>
    <cellStyle name="Normal 19 2 3 2 6 2" xfId="41869" xr:uid="{00000000-0005-0000-0000-00008F0F0000}"/>
    <cellStyle name="Normal 19 2 3 2 6 3" xfId="26636" xr:uid="{00000000-0005-0000-0000-0000900F0000}"/>
    <cellStyle name="Normal 19 2 3 2 7" xfId="6517" xr:uid="{00000000-0005-0000-0000-0000910F0000}"/>
    <cellStyle name="Normal 19 2 3 2 7 2" xfId="36852" xr:uid="{00000000-0005-0000-0000-0000920F0000}"/>
    <cellStyle name="Normal 19 2 3 2 7 3" xfId="21619" xr:uid="{00000000-0005-0000-0000-0000930F0000}"/>
    <cellStyle name="Normal 19 2 3 2 8" xfId="31840" xr:uid="{00000000-0005-0000-0000-0000940F0000}"/>
    <cellStyle name="Normal 19 2 3 2 9" xfId="16606" xr:uid="{00000000-0005-0000-0000-0000950F0000}"/>
    <cellStyle name="Normal 19 2 3 3" xfId="1653" xr:uid="{00000000-0005-0000-0000-0000960F0000}"/>
    <cellStyle name="Normal 19 2 3 3 2" xfId="2492" xr:uid="{00000000-0005-0000-0000-0000970F0000}"/>
    <cellStyle name="Normal 19 2 3 3 2 2" xfId="4182" xr:uid="{00000000-0005-0000-0000-0000980F0000}"/>
    <cellStyle name="Normal 19 2 3 3 2 2 2" xfId="14255" xr:uid="{00000000-0005-0000-0000-0000990F0000}"/>
    <cellStyle name="Normal 19 2 3 3 2 2 2 2" xfId="44586" xr:uid="{00000000-0005-0000-0000-00009A0F0000}"/>
    <cellStyle name="Normal 19 2 3 3 2 2 2 3" xfId="29353" xr:uid="{00000000-0005-0000-0000-00009B0F0000}"/>
    <cellStyle name="Normal 19 2 3 3 2 2 3" xfId="9235" xr:uid="{00000000-0005-0000-0000-00009C0F0000}"/>
    <cellStyle name="Normal 19 2 3 3 2 2 3 2" xfId="39569" xr:uid="{00000000-0005-0000-0000-00009D0F0000}"/>
    <cellStyle name="Normal 19 2 3 3 2 2 3 3" xfId="24336" xr:uid="{00000000-0005-0000-0000-00009E0F0000}"/>
    <cellStyle name="Normal 19 2 3 3 2 2 4" xfId="34556" xr:uid="{00000000-0005-0000-0000-00009F0F0000}"/>
    <cellStyle name="Normal 19 2 3 3 2 2 5" xfId="19323" xr:uid="{00000000-0005-0000-0000-0000A00F0000}"/>
    <cellStyle name="Normal 19 2 3 3 2 3" xfId="5874" xr:uid="{00000000-0005-0000-0000-0000A10F0000}"/>
    <cellStyle name="Normal 19 2 3 3 2 3 2" xfId="15926" xr:uid="{00000000-0005-0000-0000-0000A20F0000}"/>
    <cellStyle name="Normal 19 2 3 3 2 3 2 2" xfId="46257" xr:uid="{00000000-0005-0000-0000-0000A30F0000}"/>
    <cellStyle name="Normal 19 2 3 3 2 3 2 3" xfId="31024" xr:uid="{00000000-0005-0000-0000-0000A40F0000}"/>
    <cellStyle name="Normal 19 2 3 3 2 3 3" xfId="10906" xr:uid="{00000000-0005-0000-0000-0000A50F0000}"/>
    <cellStyle name="Normal 19 2 3 3 2 3 3 2" xfId="41240" xr:uid="{00000000-0005-0000-0000-0000A60F0000}"/>
    <cellStyle name="Normal 19 2 3 3 2 3 3 3" xfId="26007" xr:uid="{00000000-0005-0000-0000-0000A70F0000}"/>
    <cellStyle name="Normal 19 2 3 3 2 3 4" xfId="36227" xr:uid="{00000000-0005-0000-0000-0000A80F0000}"/>
    <cellStyle name="Normal 19 2 3 3 2 3 5" xfId="20994" xr:uid="{00000000-0005-0000-0000-0000A90F0000}"/>
    <cellStyle name="Normal 19 2 3 3 2 4" xfId="12584" xr:uid="{00000000-0005-0000-0000-0000AA0F0000}"/>
    <cellStyle name="Normal 19 2 3 3 2 4 2" xfId="42915" xr:uid="{00000000-0005-0000-0000-0000AB0F0000}"/>
    <cellStyle name="Normal 19 2 3 3 2 4 3" xfId="27682" xr:uid="{00000000-0005-0000-0000-0000AC0F0000}"/>
    <cellStyle name="Normal 19 2 3 3 2 5" xfId="7563" xr:uid="{00000000-0005-0000-0000-0000AD0F0000}"/>
    <cellStyle name="Normal 19 2 3 3 2 5 2" xfId="37898" xr:uid="{00000000-0005-0000-0000-0000AE0F0000}"/>
    <cellStyle name="Normal 19 2 3 3 2 5 3" xfId="22665" xr:uid="{00000000-0005-0000-0000-0000AF0F0000}"/>
    <cellStyle name="Normal 19 2 3 3 2 6" xfId="32886" xr:uid="{00000000-0005-0000-0000-0000B00F0000}"/>
    <cellStyle name="Normal 19 2 3 3 2 7" xfId="17652" xr:uid="{00000000-0005-0000-0000-0000B10F0000}"/>
    <cellStyle name="Normal 19 2 3 3 3" xfId="3345" xr:uid="{00000000-0005-0000-0000-0000B20F0000}"/>
    <cellStyle name="Normal 19 2 3 3 3 2" xfId="13419" xr:uid="{00000000-0005-0000-0000-0000B30F0000}"/>
    <cellStyle name="Normal 19 2 3 3 3 2 2" xfId="43750" xr:uid="{00000000-0005-0000-0000-0000B40F0000}"/>
    <cellStyle name="Normal 19 2 3 3 3 2 3" xfId="28517" xr:uid="{00000000-0005-0000-0000-0000B50F0000}"/>
    <cellStyle name="Normal 19 2 3 3 3 3" xfId="8399" xr:uid="{00000000-0005-0000-0000-0000B60F0000}"/>
    <cellStyle name="Normal 19 2 3 3 3 3 2" xfId="38733" xr:uid="{00000000-0005-0000-0000-0000B70F0000}"/>
    <cellStyle name="Normal 19 2 3 3 3 3 3" xfId="23500" xr:uid="{00000000-0005-0000-0000-0000B80F0000}"/>
    <cellStyle name="Normal 19 2 3 3 3 4" xfId="33720" xr:uid="{00000000-0005-0000-0000-0000B90F0000}"/>
    <cellStyle name="Normal 19 2 3 3 3 5" xfId="18487" xr:uid="{00000000-0005-0000-0000-0000BA0F0000}"/>
    <cellStyle name="Normal 19 2 3 3 4" xfId="5038" xr:uid="{00000000-0005-0000-0000-0000BB0F0000}"/>
    <cellStyle name="Normal 19 2 3 3 4 2" xfId="15090" xr:uid="{00000000-0005-0000-0000-0000BC0F0000}"/>
    <cellStyle name="Normal 19 2 3 3 4 2 2" xfId="45421" xr:uid="{00000000-0005-0000-0000-0000BD0F0000}"/>
    <cellStyle name="Normal 19 2 3 3 4 2 3" xfId="30188" xr:uid="{00000000-0005-0000-0000-0000BE0F0000}"/>
    <cellStyle name="Normal 19 2 3 3 4 3" xfId="10070" xr:uid="{00000000-0005-0000-0000-0000BF0F0000}"/>
    <cellStyle name="Normal 19 2 3 3 4 3 2" xfId="40404" xr:uid="{00000000-0005-0000-0000-0000C00F0000}"/>
    <cellStyle name="Normal 19 2 3 3 4 3 3" xfId="25171" xr:uid="{00000000-0005-0000-0000-0000C10F0000}"/>
    <cellStyle name="Normal 19 2 3 3 4 4" xfId="35391" xr:uid="{00000000-0005-0000-0000-0000C20F0000}"/>
    <cellStyle name="Normal 19 2 3 3 4 5" xfId="20158" xr:uid="{00000000-0005-0000-0000-0000C30F0000}"/>
    <cellStyle name="Normal 19 2 3 3 5" xfId="11748" xr:uid="{00000000-0005-0000-0000-0000C40F0000}"/>
    <cellStyle name="Normal 19 2 3 3 5 2" xfId="42079" xr:uid="{00000000-0005-0000-0000-0000C50F0000}"/>
    <cellStyle name="Normal 19 2 3 3 5 3" xfId="26846" xr:uid="{00000000-0005-0000-0000-0000C60F0000}"/>
    <cellStyle name="Normal 19 2 3 3 6" xfId="6727" xr:uid="{00000000-0005-0000-0000-0000C70F0000}"/>
    <cellStyle name="Normal 19 2 3 3 6 2" xfId="37062" xr:uid="{00000000-0005-0000-0000-0000C80F0000}"/>
    <cellStyle name="Normal 19 2 3 3 6 3" xfId="21829" xr:uid="{00000000-0005-0000-0000-0000C90F0000}"/>
    <cellStyle name="Normal 19 2 3 3 7" xfId="32050" xr:uid="{00000000-0005-0000-0000-0000CA0F0000}"/>
    <cellStyle name="Normal 19 2 3 3 8" xfId="16816" xr:uid="{00000000-0005-0000-0000-0000CB0F0000}"/>
    <cellStyle name="Normal 19 2 3 4" xfId="2074" xr:uid="{00000000-0005-0000-0000-0000CC0F0000}"/>
    <cellStyle name="Normal 19 2 3 4 2" xfId="3764" xr:uid="{00000000-0005-0000-0000-0000CD0F0000}"/>
    <cellStyle name="Normal 19 2 3 4 2 2" xfId="13837" xr:uid="{00000000-0005-0000-0000-0000CE0F0000}"/>
    <cellStyle name="Normal 19 2 3 4 2 2 2" xfId="44168" xr:uid="{00000000-0005-0000-0000-0000CF0F0000}"/>
    <cellStyle name="Normal 19 2 3 4 2 2 3" xfId="28935" xr:uid="{00000000-0005-0000-0000-0000D00F0000}"/>
    <cellStyle name="Normal 19 2 3 4 2 3" xfId="8817" xr:uid="{00000000-0005-0000-0000-0000D10F0000}"/>
    <cellStyle name="Normal 19 2 3 4 2 3 2" xfId="39151" xr:uid="{00000000-0005-0000-0000-0000D20F0000}"/>
    <cellStyle name="Normal 19 2 3 4 2 3 3" xfId="23918" xr:uid="{00000000-0005-0000-0000-0000D30F0000}"/>
    <cellStyle name="Normal 19 2 3 4 2 4" xfId="34138" xr:uid="{00000000-0005-0000-0000-0000D40F0000}"/>
    <cellStyle name="Normal 19 2 3 4 2 5" xfId="18905" xr:uid="{00000000-0005-0000-0000-0000D50F0000}"/>
    <cellStyle name="Normal 19 2 3 4 3" xfId="5456" xr:uid="{00000000-0005-0000-0000-0000D60F0000}"/>
    <cellStyle name="Normal 19 2 3 4 3 2" xfId="15508" xr:uid="{00000000-0005-0000-0000-0000D70F0000}"/>
    <cellStyle name="Normal 19 2 3 4 3 2 2" xfId="45839" xr:uid="{00000000-0005-0000-0000-0000D80F0000}"/>
    <cellStyle name="Normal 19 2 3 4 3 2 3" xfId="30606" xr:uid="{00000000-0005-0000-0000-0000D90F0000}"/>
    <cellStyle name="Normal 19 2 3 4 3 3" xfId="10488" xr:uid="{00000000-0005-0000-0000-0000DA0F0000}"/>
    <cellStyle name="Normal 19 2 3 4 3 3 2" xfId="40822" xr:uid="{00000000-0005-0000-0000-0000DB0F0000}"/>
    <cellStyle name="Normal 19 2 3 4 3 3 3" xfId="25589" xr:uid="{00000000-0005-0000-0000-0000DC0F0000}"/>
    <cellStyle name="Normal 19 2 3 4 3 4" xfId="35809" xr:uid="{00000000-0005-0000-0000-0000DD0F0000}"/>
    <cellStyle name="Normal 19 2 3 4 3 5" xfId="20576" xr:uid="{00000000-0005-0000-0000-0000DE0F0000}"/>
    <cellStyle name="Normal 19 2 3 4 4" xfId="12166" xr:uid="{00000000-0005-0000-0000-0000DF0F0000}"/>
    <cellStyle name="Normal 19 2 3 4 4 2" xfId="42497" xr:uid="{00000000-0005-0000-0000-0000E00F0000}"/>
    <cellStyle name="Normal 19 2 3 4 4 3" xfId="27264" xr:uid="{00000000-0005-0000-0000-0000E10F0000}"/>
    <cellStyle name="Normal 19 2 3 4 5" xfId="7145" xr:uid="{00000000-0005-0000-0000-0000E20F0000}"/>
    <cellStyle name="Normal 19 2 3 4 5 2" xfId="37480" xr:uid="{00000000-0005-0000-0000-0000E30F0000}"/>
    <cellStyle name="Normal 19 2 3 4 5 3" xfId="22247" xr:uid="{00000000-0005-0000-0000-0000E40F0000}"/>
    <cellStyle name="Normal 19 2 3 4 6" xfId="32468" xr:uid="{00000000-0005-0000-0000-0000E50F0000}"/>
    <cellStyle name="Normal 19 2 3 4 7" xfId="17234" xr:uid="{00000000-0005-0000-0000-0000E60F0000}"/>
    <cellStyle name="Normal 19 2 3 5" xfId="2927" xr:uid="{00000000-0005-0000-0000-0000E70F0000}"/>
    <cellStyle name="Normal 19 2 3 5 2" xfId="13001" xr:uid="{00000000-0005-0000-0000-0000E80F0000}"/>
    <cellStyle name="Normal 19 2 3 5 2 2" xfId="43332" xr:uid="{00000000-0005-0000-0000-0000E90F0000}"/>
    <cellStyle name="Normal 19 2 3 5 2 3" xfId="28099" xr:uid="{00000000-0005-0000-0000-0000EA0F0000}"/>
    <cellStyle name="Normal 19 2 3 5 3" xfId="7981" xr:uid="{00000000-0005-0000-0000-0000EB0F0000}"/>
    <cellStyle name="Normal 19 2 3 5 3 2" xfId="38315" xr:uid="{00000000-0005-0000-0000-0000EC0F0000}"/>
    <cellStyle name="Normal 19 2 3 5 3 3" xfId="23082" xr:uid="{00000000-0005-0000-0000-0000ED0F0000}"/>
    <cellStyle name="Normal 19 2 3 5 4" xfId="33302" xr:uid="{00000000-0005-0000-0000-0000EE0F0000}"/>
    <cellStyle name="Normal 19 2 3 5 5" xfId="18069" xr:uid="{00000000-0005-0000-0000-0000EF0F0000}"/>
    <cellStyle name="Normal 19 2 3 6" xfId="4620" xr:uid="{00000000-0005-0000-0000-0000F00F0000}"/>
    <cellStyle name="Normal 19 2 3 6 2" xfId="14672" xr:uid="{00000000-0005-0000-0000-0000F10F0000}"/>
    <cellStyle name="Normal 19 2 3 6 2 2" xfId="45003" xr:uid="{00000000-0005-0000-0000-0000F20F0000}"/>
    <cellStyle name="Normal 19 2 3 6 2 3" xfId="29770" xr:uid="{00000000-0005-0000-0000-0000F30F0000}"/>
    <cellStyle name="Normal 19 2 3 6 3" xfId="9652" xr:uid="{00000000-0005-0000-0000-0000F40F0000}"/>
    <cellStyle name="Normal 19 2 3 6 3 2" xfId="39986" xr:uid="{00000000-0005-0000-0000-0000F50F0000}"/>
    <cellStyle name="Normal 19 2 3 6 3 3" xfId="24753" xr:uid="{00000000-0005-0000-0000-0000F60F0000}"/>
    <cellStyle name="Normal 19 2 3 6 4" xfId="34973" xr:uid="{00000000-0005-0000-0000-0000F70F0000}"/>
    <cellStyle name="Normal 19 2 3 6 5" xfId="19740" xr:uid="{00000000-0005-0000-0000-0000F80F0000}"/>
    <cellStyle name="Normal 19 2 3 7" xfId="11330" xr:uid="{00000000-0005-0000-0000-0000F90F0000}"/>
    <cellStyle name="Normal 19 2 3 7 2" xfId="41661" xr:uid="{00000000-0005-0000-0000-0000FA0F0000}"/>
    <cellStyle name="Normal 19 2 3 7 3" xfId="26428" xr:uid="{00000000-0005-0000-0000-0000FB0F0000}"/>
    <cellStyle name="Normal 19 2 3 8" xfId="6309" xr:uid="{00000000-0005-0000-0000-0000FC0F0000}"/>
    <cellStyle name="Normal 19 2 3 8 2" xfId="36644" xr:uid="{00000000-0005-0000-0000-0000FD0F0000}"/>
    <cellStyle name="Normal 19 2 3 8 3" xfId="21411" xr:uid="{00000000-0005-0000-0000-0000FE0F0000}"/>
    <cellStyle name="Normal 19 2 3 9" xfId="31633" xr:uid="{00000000-0005-0000-0000-0000FF0F0000}"/>
    <cellStyle name="Normal 19 2 4" xfId="1334" xr:uid="{00000000-0005-0000-0000-000000100000}"/>
    <cellStyle name="Normal 19 2 4 2" xfId="1757" xr:uid="{00000000-0005-0000-0000-000001100000}"/>
    <cellStyle name="Normal 19 2 4 2 2" xfId="2596" xr:uid="{00000000-0005-0000-0000-000002100000}"/>
    <cellStyle name="Normal 19 2 4 2 2 2" xfId="4286" xr:uid="{00000000-0005-0000-0000-000003100000}"/>
    <cellStyle name="Normal 19 2 4 2 2 2 2" xfId="14359" xr:uid="{00000000-0005-0000-0000-000004100000}"/>
    <cellStyle name="Normal 19 2 4 2 2 2 2 2" xfId="44690" xr:uid="{00000000-0005-0000-0000-000005100000}"/>
    <cellStyle name="Normal 19 2 4 2 2 2 2 3" xfId="29457" xr:uid="{00000000-0005-0000-0000-000006100000}"/>
    <cellStyle name="Normal 19 2 4 2 2 2 3" xfId="9339" xr:uid="{00000000-0005-0000-0000-000007100000}"/>
    <cellStyle name="Normal 19 2 4 2 2 2 3 2" xfId="39673" xr:uid="{00000000-0005-0000-0000-000008100000}"/>
    <cellStyle name="Normal 19 2 4 2 2 2 3 3" xfId="24440" xr:uid="{00000000-0005-0000-0000-000009100000}"/>
    <cellStyle name="Normal 19 2 4 2 2 2 4" xfId="34660" xr:uid="{00000000-0005-0000-0000-00000A100000}"/>
    <cellStyle name="Normal 19 2 4 2 2 2 5" xfId="19427" xr:uid="{00000000-0005-0000-0000-00000B100000}"/>
    <cellStyle name="Normal 19 2 4 2 2 3" xfId="5978" xr:uid="{00000000-0005-0000-0000-00000C100000}"/>
    <cellStyle name="Normal 19 2 4 2 2 3 2" xfId="16030" xr:uid="{00000000-0005-0000-0000-00000D100000}"/>
    <cellStyle name="Normal 19 2 4 2 2 3 2 2" xfId="46361" xr:uid="{00000000-0005-0000-0000-00000E100000}"/>
    <cellStyle name="Normal 19 2 4 2 2 3 2 3" xfId="31128" xr:uid="{00000000-0005-0000-0000-00000F100000}"/>
    <cellStyle name="Normal 19 2 4 2 2 3 3" xfId="11010" xr:uid="{00000000-0005-0000-0000-000010100000}"/>
    <cellStyle name="Normal 19 2 4 2 2 3 3 2" xfId="41344" xr:uid="{00000000-0005-0000-0000-000011100000}"/>
    <cellStyle name="Normal 19 2 4 2 2 3 3 3" xfId="26111" xr:uid="{00000000-0005-0000-0000-000012100000}"/>
    <cellStyle name="Normal 19 2 4 2 2 3 4" xfId="36331" xr:uid="{00000000-0005-0000-0000-000013100000}"/>
    <cellStyle name="Normal 19 2 4 2 2 3 5" xfId="21098" xr:uid="{00000000-0005-0000-0000-000014100000}"/>
    <cellStyle name="Normal 19 2 4 2 2 4" xfId="12688" xr:uid="{00000000-0005-0000-0000-000015100000}"/>
    <cellStyle name="Normal 19 2 4 2 2 4 2" xfId="43019" xr:uid="{00000000-0005-0000-0000-000016100000}"/>
    <cellStyle name="Normal 19 2 4 2 2 4 3" xfId="27786" xr:uid="{00000000-0005-0000-0000-000017100000}"/>
    <cellStyle name="Normal 19 2 4 2 2 5" xfId="7667" xr:uid="{00000000-0005-0000-0000-000018100000}"/>
    <cellStyle name="Normal 19 2 4 2 2 5 2" xfId="38002" xr:uid="{00000000-0005-0000-0000-000019100000}"/>
    <cellStyle name="Normal 19 2 4 2 2 5 3" xfId="22769" xr:uid="{00000000-0005-0000-0000-00001A100000}"/>
    <cellStyle name="Normal 19 2 4 2 2 6" xfId="32990" xr:uid="{00000000-0005-0000-0000-00001B100000}"/>
    <cellStyle name="Normal 19 2 4 2 2 7" xfId="17756" xr:uid="{00000000-0005-0000-0000-00001C100000}"/>
    <cellStyle name="Normal 19 2 4 2 3" xfId="3449" xr:uid="{00000000-0005-0000-0000-00001D100000}"/>
    <cellStyle name="Normal 19 2 4 2 3 2" xfId="13523" xr:uid="{00000000-0005-0000-0000-00001E100000}"/>
    <cellStyle name="Normal 19 2 4 2 3 2 2" xfId="43854" xr:uid="{00000000-0005-0000-0000-00001F100000}"/>
    <cellStyle name="Normal 19 2 4 2 3 2 3" xfId="28621" xr:uid="{00000000-0005-0000-0000-000020100000}"/>
    <cellStyle name="Normal 19 2 4 2 3 3" xfId="8503" xr:uid="{00000000-0005-0000-0000-000021100000}"/>
    <cellStyle name="Normal 19 2 4 2 3 3 2" xfId="38837" xr:uid="{00000000-0005-0000-0000-000022100000}"/>
    <cellStyle name="Normal 19 2 4 2 3 3 3" xfId="23604" xr:uid="{00000000-0005-0000-0000-000023100000}"/>
    <cellStyle name="Normal 19 2 4 2 3 4" xfId="33824" xr:uid="{00000000-0005-0000-0000-000024100000}"/>
    <cellStyle name="Normal 19 2 4 2 3 5" xfId="18591" xr:uid="{00000000-0005-0000-0000-000025100000}"/>
    <cellStyle name="Normal 19 2 4 2 4" xfId="5142" xr:uid="{00000000-0005-0000-0000-000026100000}"/>
    <cellStyle name="Normal 19 2 4 2 4 2" xfId="15194" xr:uid="{00000000-0005-0000-0000-000027100000}"/>
    <cellStyle name="Normal 19 2 4 2 4 2 2" xfId="45525" xr:uid="{00000000-0005-0000-0000-000028100000}"/>
    <cellStyle name="Normal 19 2 4 2 4 2 3" xfId="30292" xr:uid="{00000000-0005-0000-0000-000029100000}"/>
    <cellStyle name="Normal 19 2 4 2 4 3" xfId="10174" xr:uid="{00000000-0005-0000-0000-00002A100000}"/>
    <cellStyle name="Normal 19 2 4 2 4 3 2" xfId="40508" xr:uid="{00000000-0005-0000-0000-00002B100000}"/>
    <cellStyle name="Normal 19 2 4 2 4 3 3" xfId="25275" xr:uid="{00000000-0005-0000-0000-00002C100000}"/>
    <cellStyle name="Normal 19 2 4 2 4 4" xfId="35495" xr:uid="{00000000-0005-0000-0000-00002D100000}"/>
    <cellStyle name="Normal 19 2 4 2 4 5" xfId="20262" xr:uid="{00000000-0005-0000-0000-00002E100000}"/>
    <cellStyle name="Normal 19 2 4 2 5" xfId="11852" xr:uid="{00000000-0005-0000-0000-00002F100000}"/>
    <cellStyle name="Normal 19 2 4 2 5 2" xfId="42183" xr:uid="{00000000-0005-0000-0000-000030100000}"/>
    <cellStyle name="Normal 19 2 4 2 5 3" xfId="26950" xr:uid="{00000000-0005-0000-0000-000031100000}"/>
    <cellStyle name="Normal 19 2 4 2 6" xfId="6831" xr:uid="{00000000-0005-0000-0000-000032100000}"/>
    <cellStyle name="Normal 19 2 4 2 6 2" xfId="37166" xr:uid="{00000000-0005-0000-0000-000033100000}"/>
    <cellStyle name="Normal 19 2 4 2 6 3" xfId="21933" xr:uid="{00000000-0005-0000-0000-000034100000}"/>
    <cellStyle name="Normal 19 2 4 2 7" xfId="32154" xr:uid="{00000000-0005-0000-0000-000035100000}"/>
    <cellStyle name="Normal 19 2 4 2 8" xfId="16920" xr:uid="{00000000-0005-0000-0000-000036100000}"/>
    <cellStyle name="Normal 19 2 4 3" xfId="2178" xr:uid="{00000000-0005-0000-0000-000037100000}"/>
    <cellStyle name="Normal 19 2 4 3 2" xfId="3868" xr:uid="{00000000-0005-0000-0000-000038100000}"/>
    <cellStyle name="Normal 19 2 4 3 2 2" xfId="13941" xr:uid="{00000000-0005-0000-0000-000039100000}"/>
    <cellStyle name="Normal 19 2 4 3 2 2 2" xfId="44272" xr:uid="{00000000-0005-0000-0000-00003A100000}"/>
    <cellStyle name="Normal 19 2 4 3 2 2 3" xfId="29039" xr:uid="{00000000-0005-0000-0000-00003B100000}"/>
    <cellStyle name="Normal 19 2 4 3 2 3" xfId="8921" xr:uid="{00000000-0005-0000-0000-00003C100000}"/>
    <cellStyle name="Normal 19 2 4 3 2 3 2" xfId="39255" xr:uid="{00000000-0005-0000-0000-00003D100000}"/>
    <cellStyle name="Normal 19 2 4 3 2 3 3" xfId="24022" xr:uid="{00000000-0005-0000-0000-00003E100000}"/>
    <cellStyle name="Normal 19 2 4 3 2 4" xfId="34242" xr:uid="{00000000-0005-0000-0000-00003F100000}"/>
    <cellStyle name="Normal 19 2 4 3 2 5" xfId="19009" xr:uid="{00000000-0005-0000-0000-000040100000}"/>
    <cellStyle name="Normal 19 2 4 3 3" xfId="5560" xr:uid="{00000000-0005-0000-0000-000041100000}"/>
    <cellStyle name="Normal 19 2 4 3 3 2" xfId="15612" xr:uid="{00000000-0005-0000-0000-000042100000}"/>
    <cellStyle name="Normal 19 2 4 3 3 2 2" xfId="45943" xr:uid="{00000000-0005-0000-0000-000043100000}"/>
    <cellStyle name="Normal 19 2 4 3 3 2 3" xfId="30710" xr:uid="{00000000-0005-0000-0000-000044100000}"/>
    <cellStyle name="Normal 19 2 4 3 3 3" xfId="10592" xr:uid="{00000000-0005-0000-0000-000045100000}"/>
    <cellStyle name="Normal 19 2 4 3 3 3 2" xfId="40926" xr:uid="{00000000-0005-0000-0000-000046100000}"/>
    <cellStyle name="Normal 19 2 4 3 3 3 3" xfId="25693" xr:uid="{00000000-0005-0000-0000-000047100000}"/>
    <cellStyle name="Normal 19 2 4 3 3 4" xfId="35913" xr:uid="{00000000-0005-0000-0000-000048100000}"/>
    <cellStyle name="Normal 19 2 4 3 3 5" xfId="20680" xr:uid="{00000000-0005-0000-0000-000049100000}"/>
    <cellStyle name="Normal 19 2 4 3 4" xfId="12270" xr:uid="{00000000-0005-0000-0000-00004A100000}"/>
    <cellStyle name="Normal 19 2 4 3 4 2" xfId="42601" xr:uid="{00000000-0005-0000-0000-00004B100000}"/>
    <cellStyle name="Normal 19 2 4 3 4 3" xfId="27368" xr:uid="{00000000-0005-0000-0000-00004C100000}"/>
    <cellStyle name="Normal 19 2 4 3 5" xfId="7249" xr:uid="{00000000-0005-0000-0000-00004D100000}"/>
    <cellStyle name="Normal 19 2 4 3 5 2" xfId="37584" xr:uid="{00000000-0005-0000-0000-00004E100000}"/>
    <cellStyle name="Normal 19 2 4 3 5 3" xfId="22351" xr:uid="{00000000-0005-0000-0000-00004F100000}"/>
    <cellStyle name="Normal 19 2 4 3 6" xfId="32572" xr:uid="{00000000-0005-0000-0000-000050100000}"/>
    <cellStyle name="Normal 19 2 4 3 7" xfId="17338" xr:uid="{00000000-0005-0000-0000-000051100000}"/>
    <cellStyle name="Normal 19 2 4 4" xfId="3031" xr:uid="{00000000-0005-0000-0000-000052100000}"/>
    <cellStyle name="Normal 19 2 4 4 2" xfId="13105" xr:uid="{00000000-0005-0000-0000-000053100000}"/>
    <cellStyle name="Normal 19 2 4 4 2 2" xfId="43436" xr:uid="{00000000-0005-0000-0000-000054100000}"/>
    <cellStyle name="Normal 19 2 4 4 2 3" xfId="28203" xr:uid="{00000000-0005-0000-0000-000055100000}"/>
    <cellStyle name="Normal 19 2 4 4 3" xfId="8085" xr:uid="{00000000-0005-0000-0000-000056100000}"/>
    <cellStyle name="Normal 19 2 4 4 3 2" xfId="38419" xr:uid="{00000000-0005-0000-0000-000057100000}"/>
    <cellStyle name="Normal 19 2 4 4 3 3" xfId="23186" xr:uid="{00000000-0005-0000-0000-000058100000}"/>
    <cellStyle name="Normal 19 2 4 4 4" xfId="33406" xr:uid="{00000000-0005-0000-0000-000059100000}"/>
    <cellStyle name="Normal 19 2 4 4 5" xfId="18173" xr:uid="{00000000-0005-0000-0000-00005A100000}"/>
    <cellStyle name="Normal 19 2 4 5" xfId="4724" xr:uid="{00000000-0005-0000-0000-00005B100000}"/>
    <cellStyle name="Normal 19 2 4 5 2" xfId="14776" xr:uid="{00000000-0005-0000-0000-00005C100000}"/>
    <cellStyle name="Normal 19 2 4 5 2 2" xfId="45107" xr:uid="{00000000-0005-0000-0000-00005D100000}"/>
    <cellStyle name="Normal 19 2 4 5 2 3" xfId="29874" xr:uid="{00000000-0005-0000-0000-00005E100000}"/>
    <cellStyle name="Normal 19 2 4 5 3" xfId="9756" xr:uid="{00000000-0005-0000-0000-00005F100000}"/>
    <cellStyle name="Normal 19 2 4 5 3 2" xfId="40090" xr:uid="{00000000-0005-0000-0000-000060100000}"/>
    <cellStyle name="Normal 19 2 4 5 3 3" xfId="24857" xr:uid="{00000000-0005-0000-0000-000061100000}"/>
    <cellStyle name="Normal 19 2 4 5 4" xfId="35077" xr:uid="{00000000-0005-0000-0000-000062100000}"/>
    <cellStyle name="Normal 19 2 4 5 5" xfId="19844" xr:uid="{00000000-0005-0000-0000-000063100000}"/>
    <cellStyle name="Normal 19 2 4 6" xfId="11434" xr:uid="{00000000-0005-0000-0000-000064100000}"/>
    <cellStyle name="Normal 19 2 4 6 2" xfId="41765" xr:uid="{00000000-0005-0000-0000-000065100000}"/>
    <cellStyle name="Normal 19 2 4 6 3" xfId="26532" xr:uid="{00000000-0005-0000-0000-000066100000}"/>
    <cellStyle name="Normal 19 2 4 7" xfId="6413" xr:uid="{00000000-0005-0000-0000-000067100000}"/>
    <cellStyle name="Normal 19 2 4 7 2" xfId="36748" xr:uid="{00000000-0005-0000-0000-000068100000}"/>
    <cellStyle name="Normal 19 2 4 7 3" xfId="21515" xr:uid="{00000000-0005-0000-0000-000069100000}"/>
    <cellStyle name="Normal 19 2 4 8" xfId="31736" xr:uid="{00000000-0005-0000-0000-00006A100000}"/>
    <cellStyle name="Normal 19 2 4 9" xfId="16502" xr:uid="{00000000-0005-0000-0000-00006B100000}"/>
    <cellStyle name="Normal 19 2 5" xfId="1547" xr:uid="{00000000-0005-0000-0000-00006C100000}"/>
    <cellStyle name="Normal 19 2 5 2" xfId="2388" xr:uid="{00000000-0005-0000-0000-00006D100000}"/>
    <cellStyle name="Normal 19 2 5 2 2" xfId="4078" xr:uid="{00000000-0005-0000-0000-00006E100000}"/>
    <cellStyle name="Normal 19 2 5 2 2 2" xfId="14151" xr:uid="{00000000-0005-0000-0000-00006F100000}"/>
    <cellStyle name="Normal 19 2 5 2 2 2 2" xfId="44482" xr:uid="{00000000-0005-0000-0000-000070100000}"/>
    <cellStyle name="Normal 19 2 5 2 2 2 3" xfId="29249" xr:uid="{00000000-0005-0000-0000-000071100000}"/>
    <cellStyle name="Normal 19 2 5 2 2 3" xfId="9131" xr:uid="{00000000-0005-0000-0000-000072100000}"/>
    <cellStyle name="Normal 19 2 5 2 2 3 2" xfId="39465" xr:uid="{00000000-0005-0000-0000-000073100000}"/>
    <cellStyle name="Normal 19 2 5 2 2 3 3" xfId="24232" xr:uid="{00000000-0005-0000-0000-000074100000}"/>
    <cellStyle name="Normal 19 2 5 2 2 4" xfId="34452" xr:uid="{00000000-0005-0000-0000-000075100000}"/>
    <cellStyle name="Normal 19 2 5 2 2 5" xfId="19219" xr:uid="{00000000-0005-0000-0000-000076100000}"/>
    <cellStyle name="Normal 19 2 5 2 3" xfId="5770" xr:uid="{00000000-0005-0000-0000-000077100000}"/>
    <cellStyle name="Normal 19 2 5 2 3 2" xfId="15822" xr:uid="{00000000-0005-0000-0000-000078100000}"/>
    <cellStyle name="Normal 19 2 5 2 3 2 2" xfId="46153" xr:uid="{00000000-0005-0000-0000-000079100000}"/>
    <cellStyle name="Normal 19 2 5 2 3 2 3" xfId="30920" xr:uid="{00000000-0005-0000-0000-00007A100000}"/>
    <cellStyle name="Normal 19 2 5 2 3 3" xfId="10802" xr:uid="{00000000-0005-0000-0000-00007B100000}"/>
    <cellStyle name="Normal 19 2 5 2 3 3 2" xfId="41136" xr:uid="{00000000-0005-0000-0000-00007C100000}"/>
    <cellStyle name="Normal 19 2 5 2 3 3 3" xfId="25903" xr:uid="{00000000-0005-0000-0000-00007D100000}"/>
    <cellStyle name="Normal 19 2 5 2 3 4" xfId="36123" xr:uid="{00000000-0005-0000-0000-00007E100000}"/>
    <cellStyle name="Normal 19 2 5 2 3 5" xfId="20890" xr:uid="{00000000-0005-0000-0000-00007F100000}"/>
    <cellStyle name="Normal 19 2 5 2 4" xfId="12480" xr:uid="{00000000-0005-0000-0000-000080100000}"/>
    <cellStyle name="Normal 19 2 5 2 4 2" xfId="42811" xr:uid="{00000000-0005-0000-0000-000081100000}"/>
    <cellStyle name="Normal 19 2 5 2 4 3" xfId="27578" xr:uid="{00000000-0005-0000-0000-000082100000}"/>
    <cellStyle name="Normal 19 2 5 2 5" xfId="7459" xr:uid="{00000000-0005-0000-0000-000083100000}"/>
    <cellStyle name="Normal 19 2 5 2 5 2" xfId="37794" xr:uid="{00000000-0005-0000-0000-000084100000}"/>
    <cellStyle name="Normal 19 2 5 2 5 3" xfId="22561" xr:uid="{00000000-0005-0000-0000-000085100000}"/>
    <cellStyle name="Normal 19 2 5 2 6" xfId="32782" xr:uid="{00000000-0005-0000-0000-000086100000}"/>
    <cellStyle name="Normal 19 2 5 2 7" xfId="17548" xr:uid="{00000000-0005-0000-0000-000087100000}"/>
    <cellStyle name="Normal 19 2 5 3" xfId="3241" xr:uid="{00000000-0005-0000-0000-000088100000}"/>
    <cellStyle name="Normal 19 2 5 3 2" xfId="13315" xr:uid="{00000000-0005-0000-0000-000089100000}"/>
    <cellStyle name="Normal 19 2 5 3 2 2" xfId="43646" xr:uid="{00000000-0005-0000-0000-00008A100000}"/>
    <cellStyle name="Normal 19 2 5 3 2 3" xfId="28413" xr:uid="{00000000-0005-0000-0000-00008B100000}"/>
    <cellStyle name="Normal 19 2 5 3 3" xfId="8295" xr:uid="{00000000-0005-0000-0000-00008C100000}"/>
    <cellStyle name="Normal 19 2 5 3 3 2" xfId="38629" xr:uid="{00000000-0005-0000-0000-00008D100000}"/>
    <cellStyle name="Normal 19 2 5 3 3 3" xfId="23396" xr:uid="{00000000-0005-0000-0000-00008E100000}"/>
    <cellStyle name="Normal 19 2 5 3 4" xfId="33616" xr:uid="{00000000-0005-0000-0000-00008F100000}"/>
    <cellStyle name="Normal 19 2 5 3 5" xfId="18383" xr:uid="{00000000-0005-0000-0000-000090100000}"/>
    <cellStyle name="Normal 19 2 5 4" xfId="4934" xr:uid="{00000000-0005-0000-0000-000091100000}"/>
    <cellStyle name="Normal 19 2 5 4 2" xfId="14986" xr:uid="{00000000-0005-0000-0000-000092100000}"/>
    <cellStyle name="Normal 19 2 5 4 2 2" xfId="45317" xr:uid="{00000000-0005-0000-0000-000093100000}"/>
    <cellStyle name="Normal 19 2 5 4 2 3" xfId="30084" xr:uid="{00000000-0005-0000-0000-000094100000}"/>
    <cellStyle name="Normal 19 2 5 4 3" xfId="9966" xr:uid="{00000000-0005-0000-0000-000095100000}"/>
    <cellStyle name="Normal 19 2 5 4 3 2" xfId="40300" xr:uid="{00000000-0005-0000-0000-000096100000}"/>
    <cellStyle name="Normal 19 2 5 4 3 3" xfId="25067" xr:uid="{00000000-0005-0000-0000-000097100000}"/>
    <cellStyle name="Normal 19 2 5 4 4" xfId="35287" xr:uid="{00000000-0005-0000-0000-000098100000}"/>
    <cellStyle name="Normal 19 2 5 4 5" xfId="20054" xr:uid="{00000000-0005-0000-0000-000099100000}"/>
    <cellStyle name="Normal 19 2 5 5" xfId="11644" xr:uid="{00000000-0005-0000-0000-00009A100000}"/>
    <cellStyle name="Normal 19 2 5 5 2" xfId="41975" xr:uid="{00000000-0005-0000-0000-00009B100000}"/>
    <cellStyle name="Normal 19 2 5 5 3" xfId="26742" xr:uid="{00000000-0005-0000-0000-00009C100000}"/>
    <cellStyle name="Normal 19 2 5 6" xfId="6623" xr:uid="{00000000-0005-0000-0000-00009D100000}"/>
    <cellStyle name="Normal 19 2 5 6 2" xfId="36958" xr:uid="{00000000-0005-0000-0000-00009E100000}"/>
    <cellStyle name="Normal 19 2 5 6 3" xfId="21725" xr:uid="{00000000-0005-0000-0000-00009F100000}"/>
    <cellStyle name="Normal 19 2 5 7" xfId="31946" xr:uid="{00000000-0005-0000-0000-0000A0100000}"/>
    <cellStyle name="Normal 19 2 5 8" xfId="16712" xr:uid="{00000000-0005-0000-0000-0000A1100000}"/>
    <cellStyle name="Normal 19 2 6" xfId="1968" xr:uid="{00000000-0005-0000-0000-0000A2100000}"/>
    <cellStyle name="Normal 19 2 6 2" xfId="3660" xr:uid="{00000000-0005-0000-0000-0000A3100000}"/>
    <cellStyle name="Normal 19 2 6 2 2" xfId="13733" xr:uid="{00000000-0005-0000-0000-0000A4100000}"/>
    <cellStyle name="Normal 19 2 6 2 2 2" xfId="44064" xr:uid="{00000000-0005-0000-0000-0000A5100000}"/>
    <cellStyle name="Normal 19 2 6 2 2 3" xfId="28831" xr:uid="{00000000-0005-0000-0000-0000A6100000}"/>
    <cellStyle name="Normal 19 2 6 2 3" xfId="8713" xr:uid="{00000000-0005-0000-0000-0000A7100000}"/>
    <cellStyle name="Normal 19 2 6 2 3 2" xfId="39047" xr:uid="{00000000-0005-0000-0000-0000A8100000}"/>
    <cellStyle name="Normal 19 2 6 2 3 3" xfId="23814" xr:uid="{00000000-0005-0000-0000-0000A9100000}"/>
    <cellStyle name="Normal 19 2 6 2 4" xfId="34034" xr:uid="{00000000-0005-0000-0000-0000AA100000}"/>
    <cellStyle name="Normal 19 2 6 2 5" xfId="18801" xr:uid="{00000000-0005-0000-0000-0000AB100000}"/>
    <cellStyle name="Normal 19 2 6 3" xfId="5352" xr:uid="{00000000-0005-0000-0000-0000AC100000}"/>
    <cellStyle name="Normal 19 2 6 3 2" xfId="15404" xr:uid="{00000000-0005-0000-0000-0000AD100000}"/>
    <cellStyle name="Normal 19 2 6 3 2 2" xfId="45735" xr:uid="{00000000-0005-0000-0000-0000AE100000}"/>
    <cellStyle name="Normal 19 2 6 3 2 3" xfId="30502" xr:uid="{00000000-0005-0000-0000-0000AF100000}"/>
    <cellStyle name="Normal 19 2 6 3 3" xfId="10384" xr:uid="{00000000-0005-0000-0000-0000B0100000}"/>
    <cellStyle name="Normal 19 2 6 3 3 2" xfId="40718" xr:uid="{00000000-0005-0000-0000-0000B1100000}"/>
    <cellStyle name="Normal 19 2 6 3 3 3" xfId="25485" xr:uid="{00000000-0005-0000-0000-0000B2100000}"/>
    <cellStyle name="Normal 19 2 6 3 4" xfId="35705" xr:uid="{00000000-0005-0000-0000-0000B3100000}"/>
    <cellStyle name="Normal 19 2 6 3 5" xfId="20472" xr:uid="{00000000-0005-0000-0000-0000B4100000}"/>
    <cellStyle name="Normal 19 2 6 4" xfId="12062" xr:uid="{00000000-0005-0000-0000-0000B5100000}"/>
    <cellStyle name="Normal 19 2 6 4 2" xfId="42393" xr:uid="{00000000-0005-0000-0000-0000B6100000}"/>
    <cellStyle name="Normal 19 2 6 4 3" xfId="27160" xr:uid="{00000000-0005-0000-0000-0000B7100000}"/>
    <cellStyle name="Normal 19 2 6 5" xfId="7041" xr:uid="{00000000-0005-0000-0000-0000B8100000}"/>
    <cellStyle name="Normal 19 2 6 5 2" xfId="37376" xr:uid="{00000000-0005-0000-0000-0000B9100000}"/>
    <cellStyle name="Normal 19 2 6 5 3" xfId="22143" xr:uid="{00000000-0005-0000-0000-0000BA100000}"/>
    <cellStyle name="Normal 19 2 6 6" xfId="32364" xr:uid="{00000000-0005-0000-0000-0000BB100000}"/>
    <cellStyle name="Normal 19 2 6 7" xfId="17130" xr:uid="{00000000-0005-0000-0000-0000BC100000}"/>
    <cellStyle name="Normal 19 2 7" xfId="2819" xr:uid="{00000000-0005-0000-0000-0000BD100000}"/>
    <cellStyle name="Normal 19 2 7 2" xfId="12897" xr:uid="{00000000-0005-0000-0000-0000BE100000}"/>
    <cellStyle name="Normal 19 2 7 2 2" xfId="43228" xr:uid="{00000000-0005-0000-0000-0000BF100000}"/>
    <cellStyle name="Normal 19 2 7 2 3" xfId="27995" xr:uid="{00000000-0005-0000-0000-0000C0100000}"/>
    <cellStyle name="Normal 19 2 7 3" xfId="7877" xr:uid="{00000000-0005-0000-0000-0000C1100000}"/>
    <cellStyle name="Normal 19 2 7 3 2" xfId="38211" xr:uid="{00000000-0005-0000-0000-0000C2100000}"/>
    <cellStyle name="Normal 19 2 7 3 3" xfId="22978" xr:uid="{00000000-0005-0000-0000-0000C3100000}"/>
    <cellStyle name="Normal 19 2 7 4" xfId="33198" xr:uid="{00000000-0005-0000-0000-0000C4100000}"/>
    <cellStyle name="Normal 19 2 7 5" xfId="17965" xr:uid="{00000000-0005-0000-0000-0000C5100000}"/>
    <cellStyle name="Normal 19 2 8" xfId="4513" xr:uid="{00000000-0005-0000-0000-0000C6100000}"/>
    <cellStyle name="Normal 19 2 8 2" xfId="14568" xr:uid="{00000000-0005-0000-0000-0000C7100000}"/>
    <cellStyle name="Normal 19 2 8 2 2" xfId="44899" xr:uid="{00000000-0005-0000-0000-0000C8100000}"/>
    <cellStyle name="Normal 19 2 8 2 3" xfId="29666" xr:uid="{00000000-0005-0000-0000-0000C9100000}"/>
    <cellStyle name="Normal 19 2 8 3" xfId="9548" xr:uid="{00000000-0005-0000-0000-0000CA100000}"/>
    <cellStyle name="Normal 19 2 8 3 2" xfId="39882" xr:uid="{00000000-0005-0000-0000-0000CB100000}"/>
    <cellStyle name="Normal 19 2 8 3 3" xfId="24649" xr:uid="{00000000-0005-0000-0000-0000CC100000}"/>
    <cellStyle name="Normal 19 2 8 4" xfId="34869" xr:uid="{00000000-0005-0000-0000-0000CD100000}"/>
    <cellStyle name="Normal 19 2 8 5" xfId="19636" xr:uid="{00000000-0005-0000-0000-0000CE100000}"/>
    <cellStyle name="Normal 19 2 9" xfId="11224" xr:uid="{00000000-0005-0000-0000-0000CF100000}"/>
    <cellStyle name="Normal 19 2 9 2" xfId="41557" xr:uid="{00000000-0005-0000-0000-0000D0100000}"/>
    <cellStyle name="Normal 19 2 9 3" xfId="26324"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4" xr:uid="{00000000-0005-0000-0000-0000D6100000}"/>
    <cellStyle name="Normal 2 2 3 10 2" xfId="36541" xr:uid="{00000000-0005-0000-0000-0000D7100000}"/>
    <cellStyle name="Normal 2 2 3 10 3" xfId="21308" xr:uid="{00000000-0005-0000-0000-0000D8100000}"/>
    <cellStyle name="Normal 2 2 3 11" xfId="31532" xr:uid="{00000000-0005-0000-0000-0000D9100000}"/>
    <cellStyle name="Normal 2 2 3 12" xfId="16293" xr:uid="{00000000-0005-0000-0000-0000DA100000}"/>
    <cellStyle name="Normal 2 2 3 2" xfId="1168" xr:uid="{00000000-0005-0000-0000-0000DB100000}"/>
    <cellStyle name="Normal 2 2 3 2 10" xfId="31584" xr:uid="{00000000-0005-0000-0000-0000DC100000}"/>
    <cellStyle name="Normal 2 2 3 2 11" xfId="16347" xr:uid="{00000000-0005-0000-0000-0000DD100000}"/>
    <cellStyle name="Normal 2 2 3 2 2" xfId="1276" xr:uid="{00000000-0005-0000-0000-0000DE100000}"/>
    <cellStyle name="Normal 2 2 3 2 2 10" xfId="16451" xr:uid="{00000000-0005-0000-0000-0000DF100000}"/>
    <cellStyle name="Normal 2 2 3 2 2 2" xfId="1493" xr:uid="{00000000-0005-0000-0000-0000E0100000}"/>
    <cellStyle name="Normal 2 2 3 2 2 2 2" xfId="1914" xr:uid="{00000000-0005-0000-0000-0000E1100000}"/>
    <cellStyle name="Normal 2 2 3 2 2 2 2 2" xfId="2753" xr:uid="{00000000-0005-0000-0000-0000E2100000}"/>
    <cellStyle name="Normal 2 2 3 2 2 2 2 2 2" xfId="4443" xr:uid="{00000000-0005-0000-0000-0000E3100000}"/>
    <cellStyle name="Normal 2 2 3 2 2 2 2 2 2 2" xfId="14516" xr:uid="{00000000-0005-0000-0000-0000E4100000}"/>
    <cellStyle name="Normal 2 2 3 2 2 2 2 2 2 2 2" xfId="44847" xr:uid="{00000000-0005-0000-0000-0000E5100000}"/>
    <cellStyle name="Normal 2 2 3 2 2 2 2 2 2 2 3" xfId="29614" xr:uid="{00000000-0005-0000-0000-0000E6100000}"/>
    <cellStyle name="Normal 2 2 3 2 2 2 2 2 2 3" xfId="9496" xr:uid="{00000000-0005-0000-0000-0000E7100000}"/>
    <cellStyle name="Normal 2 2 3 2 2 2 2 2 2 3 2" xfId="39830" xr:uid="{00000000-0005-0000-0000-0000E8100000}"/>
    <cellStyle name="Normal 2 2 3 2 2 2 2 2 2 3 3" xfId="24597" xr:uid="{00000000-0005-0000-0000-0000E9100000}"/>
    <cellStyle name="Normal 2 2 3 2 2 2 2 2 2 4" xfId="34817" xr:uid="{00000000-0005-0000-0000-0000EA100000}"/>
    <cellStyle name="Normal 2 2 3 2 2 2 2 2 2 5" xfId="19584" xr:uid="{00000000-0005-0000-0000-0000EB100000}"/>
    <cellStyle name="Normal 2 2 3 2 2 2 2 2 3" xfId="6135" xr:uid="{00000000-0005-0000-0000-0000EC100000}"/>
    <cellStyle name="Normal 2 2 3 2 2 2 2 2 3 2" xfId="16187" xr:uid="{00000000-0005-0000-0000-0000ED100000}"/>
    <cellStyle name="Normal 2 2 3 2 2 2 2 2 3 2 2" xfId="46518" xr:uid="{00000000-0005-0000-0000-0000EE100000}"/>
    <cellStyle name="Normal 2 2 3 2 2 2 2 2 3 2 3" xfId="31285" xr:uid="{00000000-0005-0000-0000-0000EF100000}"/>
    <cellStyle name="Normal 2 2 3 2 2 2 2 2 3 3" xfId="11167" xr:uid="{00000000-0005-0000-0000-0000F0100000}"/>
    <cellStyle name="Normal 2 2 3 2 2 2 2 2 3 3 2" xfId="41501" xr:uid="{00000000-0005-0000-0000-0000F1100000}"/>
    <cellStyle name="Normal 2 2 3 2 2 2 2 2 3 3 3" xfId="26268" xr:uid="{00000000-0005-0000-0000-0000F2100000}"/>
    <cellStyle name="Normal 2 2 3 2 2 2 2 2 3 4" xfId="36488" xr:uid="{00000000-0005-0000-0000-0000F3100000}"/>
    <cellStyle name="Normal 2 2 3 2 2 2 2 2 3 5" xfId="21255" xr:uid="{00000000-0005-0000-0000-0000F4100000}"/>
    <cellStyle name="Normal 2 2 3 2 2 2 2 2 4" xfId="12845" xr:uid="{00000000-0005-0000-0000-0000F5100000}"/>
    <cellStyle name="Normal 2 2 3 2 2 2 2 2 4 2" xfId="43176" xr:uid="{00000000-0005-0000-0000-0000F6100000}"/>
    <cellStyle name="Normal 2 2 3 2 2 2 2 2 4 3" xfId="27943" xr:uid="{00000000-0005-0000-0000-0000F7100000}"/>
    <cellStyle name="Normal 2 2 3 2 2 2 2 2 5" xfId="7824" xr:uid="{00000000-0005-0000-0000-0000F8100000}"/>
    <cellStyle name="Normal 2 2 3 2 2 2 2 2 5 2" xfId="38159" xr:uid="{00000000-0005-0000-0000-0000F9100000}"/>
    <cellStyle name="Normal 2 2 3 2 2 2 2 2 5 3" xfId="22926" xr:uid="{00000000-0005-0000-0000-0000FA100000}"/>
    <cellStyle name="Normal 2 2 3 2 2 2 2 2 6" xfId="33147" xr:uid="{00000000-0005-0000-0000-0000FB100000}"/>
    <cellStyle name="Normal 2 2 3 2 2 2 2 2 7" xfId="17913" xr:uid="{00000000-0005-0000-0000-0000FC100000}"/>
    <cellStyle name="Normal 2 2 3 2 2 2 2 3" xfId="3606" xr:uid="{00000000-0005-0000-0000-0000FD100000}"/>
    <cellStyle name="Normal 2 2 3 2 2 2 2 3 2" xfId="13680" xr:uid="{00000000-0005-0000-0000-0000FE100000}"/>
    <cellStyle name="Normal 2 2 3 2 2 2 2 3 2 2" xfId="44011" xr:uid="{00000000-0005-0000-0000-0000FF100000}"/>
    <cellStyle name="Normal 2 2 3 2 2 2 2 3 2 3" xfId="28778" xr:uid="{00000000-0005-0000-0000-000000110000}"/>
    <cellStyle name="Normal 2 2 3 2 2 2 2 3 3" xfId="8660" xr:uid="{00000000-0005-0000-0000-000001110000}"/>
    <cellStyle name="Normal 2 2 3 2 2 2 2 3 3 2" xfId="38994" xr:uid="{00000000-0005-0000-0000-000002110000}"/>
    <cellStyle name="Normal 2 2 3 2 2 2 2 3 3 3" xfId="23761" xr:uid="{00000000-0005-0000-0000-000003110000}"/>
    <cellStyle name="Normal 2 2 3 2 2 2 2 3 4" xfId="33981" xr:uid="{00000000-0005-0000-0000-000004110000}"/>
    <cellStyle name="Normal 2 2 3 2 2 2 2 3 5" xfId="18748" xr:uid="{00000000-0005-0000-0000-000005110000}"/>
    <cellStyle name="Normal 2 2 3 2 2 2 2 4" xfId="5299" xr:uid="{00000000-0005-0000-0000-000006110000}"/>
    <cellStyle name="Normal 2 2 3 2 2 2 2 4 2" xfId="15351" xr:uid="{00000000-0005-0000-0000-000007110000}"/>
    <cellStyle name="Normal 2 2 3 2 2 2 2 4 2 2" xfId="45682" xr:uid="{00000000-0005-0000-0000-000008110000}"/>
    <cellStyle name="Normal 2 2 3 2 2 2 2 4 2 3" xfId="30449" xr:uid="{00000000-0005-0000-0000-000009110000}"/>
    <cellStyle name="Normal 2 2 3 2 2 2 2 4 3" xfId="10331" xr:uid="{00000000-0005-0000-0000-00000A110000}"/>
    <cellStyle name="Normal 2 2 3 2 2 2 2 4 3 2" xfId="40665" xr:uid="{00000000-0005-0000-0000-00000B110000}"/>
    <cellStyle name="Normal 2 2 3 2 2 2 2 4 3 3" xfId="25432" xr:uid="{00000000-0005-0000-0000-00000C110000}"/>
    <cellStyle name="Normal 2 2 3 2 2 2 2 4 4" xfId="35652" xr:uid="{00000000-0005-0000-0000-00000D110000}"/>
    <cellStyle name="Normal 2 2 3 2 2 2 2 4 5" xfId="20419" xr:uid="{00000000-0005-0000-0000-00000E110000}"/>
    <cellStyle name="Normal 2 2 3 2 2 2 2 5" xfId="12009" xr:uid="{00000000-0005-0000-0000-00000F110000}"/>
    <cellStyle name="Normal 2 2 3 2 2 2 2 5 2" xfId="42340" xr:uid="{00000000-0005-0000-0000-000010110000}"/>
    <cellStyle name="Normal 2 2 3 2 2 2 2 5 3" xfId="27107" xr:uid="{00000000-0005-0000-0000-000011110000}"/>
    <cellStyle name="Normal 2 2 3 2 2 2 2 6" xfId="6988" xr:uid="{00000000-0005-0000-0000-000012110000}"/>
    <cellStyle name="Normal 2 2 3 2 2 2 2 6 2" xfId="37323" xr:uid="{00000000-0005-0000-0000-000013110000}"/>
    <cellStyle name="Normal 2 2 3 2 2 2 2 6 3" xfId="22090" xr:uid="{00000000-0005-0000-0000-000014110000}"/>
    <cellStyle name="Normal 2 2 3 2 2 2 2 7" xfId="32311" xr:uid="{00000000-0005-0000-0000-000015110000}"/>
    <cellStyle name="Normal 2 2 3 2 2 2 2 8" xfId="17077" xr:uid="{00000000-0005-0000-0000-000016110000}"/>
    <cellStyle name="Normal 2 2 3 2 2 2 3" xfId="2335" xr:uid="{00000000-0005-0000-0000-000017110000}"/>
    <cellStyle name="Normal 2 2 3 2 2 2 3 2" xfId="4025" xr:uid="{00000000-0005-0000-0000-000018110000}"/>
    <cellStyle name="Normal 2 2 3 2 2 2 3 2 2" xfId="14098" xr:uid="{00000000-0005-0000-0000-000019110000}"/>
    <cellStyle name="Normal 2 2 3 2 2 2 3 2 2 2" xfId="44429" xr:uid="{00000000-0005-0000-0000-00001A110000}"/>
    <cellStyle name="Normal 2 2 3 2 2 2 3 2 2 3" xfId="29196" xr:uid="{00000000-0005-0000-0000-00001B110000}"/>
    <cellStyle name="Normal 2 2 3 2 2 2 3 2 3" xfId="9078" xr:uid="{00000000-0005-0000-0000-00001C110000}"/>
    <cellStyle name="Normal 2 2 3 2 2 2 3 2 3 2" xfId="39412" xr:uid="{00000000-0005-0000-0000-00001D110000}"/>
    <cellStyle name="Normal 2 2 3 2 2 2 3 2 3 3" xfId="24179" xr:uid="{00000000-0005-0000-0000-00001E110000}"/>
    <cellStyle name="Normal 2 2 3 2 2 2 3 2 4" xfId="34399" xr:uid="{00000000-0005-0000-0000-00001F110000}"/>
    <cellStyle name="Normal 2 2 3 2 2 2 3 2 5" xfId="19166" xr:uid="{00000000-0005-0000-0000-000020110000}"/>
    <cellStyle name="Normal 2 2 3 2 2 2 3 3" xfId="5717" xr:uid="{00000000-0005-0000-0000-000021110000}"/>
    <cellStyle name="Normal 2 2 3 2 2 2 3 3 2" xfId="15769" xr:uid="{00000000-0005-0000-0000-000022110000}"/>
    <cellStyle name="Normal 2 2 3 2 2 2 3 3 2 2" xfId="46100" xr:uid="{00000000-0005-0000-0000-000023110000}"/>
    <cellStyle name="Normal 2 2 3 2 2 2 3 3 2 3" xfId="30867" xr:uid="{00000000-0005-0000-0000-000024110000}"/>
    <cellStyle name="Normal 2 2 3 2 2 2 3 3 3" xfId="10749" xr:uid="{00000000-0005-0000-0000-000025110000}"/>
    <cellStyle name="Normal 2 2 3 2 2 2 3 3 3 2" xfId="41083" xr:uid="{00000000-0005-0000-0000-000026110000}"/>
    <cellStyle name="Normal 2 2 3 2 2 2 3 3 3 3" xfId="25850" xr:uid="{00000000-0005-0000-0000-000027110000}"/>
    <cellStyle name="Normal 2 2 3 2 2 2 3 3 4" xfId="36070" xr:uid="{00000000-0005-0000-0000-000028110000}"/>
    <cellStyle name="Normal 2 2 3 2 2 2 3 3 5" xfId="20837" xr:uid="{00000000-0005-0000-0000-000029110000}"/>
    <cellStyle name="Normal 2 2 3 2 2 2 3 4" xfId="12427" xr:uid="{00000000-0005-0000-0000-00002A110000}"/>
    <cellStyle name="Normal 2 2 3 2 2 2 3 4 2" xfId="42758" xr:uid="{00000000-0005-0000-0000-00002B110000}"/>
    <cellStyle name="Normal 2 2 3 2 2 2 3 4 3" xfId="27525" xr:uid="{00000000-0005-0000-0000-00002C110000}"/>
    <cellStyle name="Normal 2 2 3 2 2 2 3 5" xfId="7406" xr:uid="{00000000-0005-0000-0000-00002D110000}"/>
    <cellStyle name="Normal 2 2 3 2 2 2 3 5 2" xfId="37741" xr:uid="{00000000-0005-0000-0000-00002E110000}"/>
    <cellStyle name="Normal 2 2 3 2 2 2 3 5 3" xfId="22508" xr:uid="{00000000-0005-0000-0000-00002F110000}"/>
    <cellStyle name="Normal 2 2 3 2 2 2 3 6" xfId="32729" xr:uid="{00000000-0005-0000-0000-000030110000}"/>
    <cellStyle name="Normal 2 2 3 2 2 2 3 7" xfId="17495" xr:uid="{00000000-0005-0000-0000-000031110000}"/>
    <cellStyle name="Normal 2 2 3 2 2 2 4" xfId="3188" xr:uid="{00000000-0005-0000-0000-000032110000}"/>
    <cellStyle name="Normal 2 2 3 2 2 2 4 2" xfId="13262" xr:uid="{00000000-0005-0000-0000-000033110000}"/>
    <cellStyle name="Normal 2 2 3 2 2 2 4 2 2" xfId="43593" xr:uid="{00000000-0005-0000-0000-000034110000}"/>
    <cellStyle name="Normal 2 2 3 2 2 2 4 2 3" xfId="28360" xr:uid="{00000000-0005-0000-0000-000035110000}"/>
    <cellStyle name="Normal 2 2 3 2 2 2 4 3" xfId="8242" xr:uid="{00000000-0005-0000-0000-000036110000}"/>
    <cellStyle name="Normal 2 2 3 2 2 2 4 3 2" xfId="38576" xr:uid="{00000000-0005-0000-0000-000037110000}"/>
    <cellStyle name="Normal 2 2 3 2 2 2 4 3 3" xfId="23343" xr:uid="{00000000-0005-0000-0000-000038110000}"/>
    <cellStyle name="Normal 2 2 3 2 2 2 4 4" xfId="33563" xr:uid="{00000000-0005-0000-0000-000039110000}"/>
    <cellStyle name="Normal 2 2 3 2 2 2 4 5" xfId="18330" xr:uid="{00000000-0005-0000-0000-00003A110000}"/>
    <cellStyle name="Normal 2 2 3 2 2 2 5" xfId="4881" xr:uid="{00000000-0005-0000-0000-00003B110000}"/>
    <cellStyle name="Normal 2 2 3 2 2 2 5 2" xfId="14933" xr:uid="{00000000-0005-0000-0000-00003C110000}"/>
    <cellStyle name="Normal 2 2 3 2 2 2 5 2 2" xfId="45264" xr:uid="{00000000-0005-0000-0000-00003D110000}"/>
    <cellStyle name="Normal 2 2 3 2 2 2 5 2 3" xfId="30031" xr:uid="{00000000-0005-0000-0000-00003E110000}"/>
    <cellStyle name="Normal 2 2 3 2 2 2 5 3" xfId="9913" xr:uid="{00000000-0005-0000-0000-00003F110000}"/>
    <cellStyle name="Normal 2 2 3 2 2 2 5 3 2" xfId="40247" xr:uid="{00000000-0005-0000-0000-000040110000}"/>
    <cellStyle name="Normal 2 2 3 2 2 2 5 3 3" xfId="25014" xr:uid="{00000000-0005-0000-0000-000041110000}"/>
    <cellStyle name="Normal 2 2 3 2 2 2 5 4" xfId="35234" xr:uid="{00000000-0005-0000-0000-000042110000}"/>
    <cellStyle name="Normal 2 2 3 2 2 2 5 5" xfId="20001" xr:uid="{00000000-0005-0000-0000-000043110000}"/>
    <cellStyle name="Normal 2 2 3 2 2 2 6" xfId="11591" xr:uid="{00000000-0005-0000-0000-000044110000}"/>
    <cellStyle name="Normal 2 2 3 2 2 2 6 2" xfId="41922" xr:uid="{00000000-0005-0000-0000-000045110000}"/>
    <cellStyle name="Normal 2 2 3 2 2 2 6 3" xfId="26689" xr:uid="{00000000-0005-0000-0000-000046110000}"/>
    <cellStyle name="Normal 2 2 3 2 2 2 7" xfId="6570" xr:uid="{00000000-0005-0000-0000-000047110000}"/>
    <cellStyle name="Normal 2 2 3 2 2 2 7 2" xfId="36905" xr:uid="{00000000-0005-0000-0000-000048110000}"/>
    <cellStyle name="Normal 2 2 3 2 2 2 7 3" xfId="21672" xr:uid="{00000000-0005-0000-0000-000049110000}"/>
    <cellStyle name="Normal 2 2 3 2 2 2 8" xfId="31893" xr:uid="{00000000-0005-0000-0000-00004A110000}"/>
    <cellStyle name="Normal 2 2 3 2 2 2 9" xfId="16659" xr:uid="{00000000-0005-0000-0000-00004B110000}"/>
    <cellStyle name="Normal 2 2 3 2 2 3" xfId="1706" xr:uid="{00000000-0005-0000-0000-00004C110000}"/>
    <cellStyle name="Normal 2 2 3 2 2 3 2" xfId="2545" xr:uid="{00000000-0005-0000-0000-00004D110000}"/>
    <cellStyle name="Normal 2 2 3 2 2 3 2 2" xfId="4235" xr:uid="{00000000-0005-0000-0000-00004E110000}"/>
    <cellStyle name="Normal 2 2 3 2 2 3 2 2 2" xfId="14308" xr:uid="{00000000-0005-0000-0000-00004F110000}"/>
    <cellStyle name="Normal 2 2 3 2 2 3 2 2 2 2" xfId="44639" xr:uid="{00000000-0005-0000-0000-000050110000}"/>
    <cellStyle name="Normal 2 2 3 2 2 3 2 2 2 3" xfId="29406" xr:uid="{00000000-0005-0000-0000-000051110000}"/>
    <cellStyle name="Normal 2 2 3 2 2 3 2 2 3" xfId="9288" xr:uid="{00000000-0005-0000-0000-000052110000}"/>
    <cellStyle name="Normal 2 2 3 2 2 3 2 2 3 2" xfId="39622" xr:uid="{00000000-0005-0000-0000-000053110000}"/>
    <cellStyle name="Normal 2 2 3 2 2 3 2 2 3 3" xfId="24389" xr:uid="{00000000-0005-0000-0000-000054110000}"/>
    <cellStyle name="Normal 2 2 3 2 2 3 2 2 4" xfId="34609" xr:uid="{00000000-0005-0000-0000-000055110000}"/>
    <cellStyle name="Normal 2 2 3 2 2 3 2 2 5" xfId="19376" xr:uid="{00000000-0005-0000-0000-000056110000}"/>
    <cellStyle name="Normal 2 2 3 2 2 3 2 3" xfId="5927" xr:uid="{00000000-0005-0000-0000-000057110000}"/>
    <cellStyle name="Normal 2 2 3 2 2 3 2 3 2" xfId="15979" xr:uid="{00000000-0005-0000-0000-000058110000}"/>
    <cellStyle name="Normal 2 2 3 2 2 3 2 3 2 2" xfId="46310" xr:uid="{00000000-0005-0000-0000-000059110000}"/>
    <cellStyle name="Normal 2 2 3 2 2 3 2 3 2 3" xfId="31077" xr:uid="{00000000-0005-0000-0000-00005A110000}"/>
    <cellStyle name="Normal 2 2 3 2 2 3 2 3 3" xfId="10959" xr:uid="{00000000-0005-0000-0000-00005B110000}"/>
    <cellStyle name="Normal 2 2 3 2 2 3 2 3 3 2" xfId="41293" xr:uid="{00000000-0005-0000-0000-00005C110000}"/>
    <cellStyle name="Normal 2 2 3 2 2 3 2 3 3 3" xfId="26060" xr:uid="{00000000-0005-0000-0000-00005D110000}"/>
    <cellStyle name="Normal 2 2 3 2 2 3 2 3 4" xfId="36280" xr:uid="{00000000-0005-0000-0000-00005E110000}"/>
    <cellStyle name="Normal 2 2 3 2 2 3 2 3 5" xfId="21047" xr:uid="{00000000-0005-0000-0000-00005F110000}"/>
    <cellStyle name="Normal 2 2 3 2 2 3 2 4" xfId="12637" xr:uid="{00000000-0005-0000-0000-000060110000}"/>
    <cellStyle name="Normal 2 2 3 2 2 3 2 4 2" xfId="42968" xr:uid="{00000000-0005-0000-0000-000061110000}"/>
    <cellStyle name="Normal 2 2 3 2 2 3 2 4 3" xfId="27735" xr:uid="{00000000-0005-0000-0000-000062110000}"/>
    <cellStyle name="Normal 2 2 3 2 2 3 2 5" xfId="7616" xr:uid="{00000000-0005-0000-0000-000063110000}"/>
    <cellStyle name="Normal 2 2 3 2 2 3 2 5 2" xfId="37951" xr:uid="{00000000-0005-0000-0000-000064110000}"/>
    <cellStyle name="Normal 2 2 3 2 2 3 2 5 3" xfId="22718" xr:uid="{00000000-0005-0000-0000-000065110000}"/>
    <cellStyle name="Normal 2 2 3 2 2 3 2 6" xfId="32939" xr:uid="{00000000-0005-0000-0000-000066110000}"/>
    <cellStyle name="Normal 2 2 3 2 2 3 2 7" xfId="17705" xr:uid="{00000000-0005-0000-0000-000067110000}"/>
    <cellStyle name="Normal 2 2 3 2 2 3 3" xfId="3398" xr:uid="{00000000-0005-0000-0000-000068110000}"/>
    <cellStyle name="Normal 2 2 3 2 2 3 3 2" xfId="13472" xr:uid="{00000000-0005-0000-0000-000069110000}"/>
    <cellStyle name="Normal 2 2 3 2 2 3 3 2 2" xfId="43803" xr:uid="{00000000-0005-0000-0000-00006A110000}"/>
    <cellStyle name="Normal 2 2 3 2 2 3 3 2 3" xfId="28570" xr:uid="{00000000-0005-0000-0000-00006B110000}"/>
    <cellStyle name="Normal 2 2 3 2 2 3 3 3" xfId="8452" xr:uid="{00000000-0005-0000-0000-00006C110000}"/>
    <cellStyle name="Normal 2 2 3 2 2 3 3 3 2" xfId="38786" xr:uid="{00000000-0005-0000-0000-00006D110000}"/>
    <cellStyle name="Normal 2 2 3 2 2 3 3 3 3" xfId="23553" xr:uid="{00000000-0005-0000-0000-00006E110000}"/>
    <cellStyle name="Normal 2 2 3 2 2 3 3 4" xfId="33773" xr:uid="{00000000-0005-0000-0000-00006F110000}"/>
    <cellStyle name="Normal 2 2 3 2 2 3 3 5" xfId="18540" xr:uid="{00000000-0005-0000-0000-000070110000}"/>
    <cellStyle name="Normal 2 2 3 2 2 3 4" xfId="5091" xr:uid="{00000000-0005-0000-0000-000071110000}"/>
    <cellStyle name="Normal 2 2 3 2 2 3 4 2" xfId="15143" xr:uid="{00000000-0005-0000-0000-000072110000}"/>
    <cellStyle name="Normal 2 2 3 2 2 3 4 2 2" xfId="45474" xr:uid="{00000000-0005-0000-0000-000073110000}"/>
    <cellStyle name="Normal 2 2 3 2 2 3 4 2 3" xfId="30241" xr:uid="{00000000-0005-0000-0000-000074110000}"/>
    <cellStyle name="Normal 2 2 3 2 2 3 4 3" xfId="10123" xr:uid="{00000000-0005-0000-0000-000075110000}"/>
    <cellStyle name="Normal 2 2 3 2 2 3 4 3 2" xfId="40457" xr:uid="{00000000-0005-0000-0000-000076110000}"/>
    <cellStyle name="Normal 2 2 3 2 2 3 4 3 3" xfId="25224" xr:uid="{00000000-0005-0000-0000-000077110000}"/>
    <cellStyle name="Normal 2 2 3 2 2 3 4 4" xfId="35444" xr:uid="{00000000-0005-0000-0000-000078110000}"/>
    <cellStyle name="Normal 2 2 3 2 2 3 4 5" xfId="20211" xr:uid="{00000000-0005-0000-0000-000079110000}"/>
    <cellStyle name="Normal 2 2 3 2 2 3 5" xfId="11801" xr:uid="{00000000-0005-0000-0000-00007A110000}"/>
    <cellStyle name="Normal 2 2 3 2 2 3 5 2" xfId="42132" xr:uid="{00000000-0005-0000-0000-00007B110000}"/>
    <cellStyle name="Normal 2 2 3 2 2 3 5 3" xfId="26899" xr:uid="{00000000-0005-0000-0000-00007C110000}"/>
    <cellStyle name="Normal 2 2 3 2 2 3 6" xfId="6780" xr:uid="{00000000-0005-0000-0000-00007D110000}"/>
    <cellStyle name="Normal 2 2 3 2 2 3 6 2" xfId="37115" xr:uid="{00000000-0005-0000-0000-00007E110000}"/>
    <cellStyle name="Normal 2 2 3 2 2 3 6 3" xfId="21882" xr:uid="{00000000-0005-0000-0000-00007F110000}"/>
    <cellStyle name="Normal 2 2 3 2 2 3 7" xfId="32103" xr:uid="{00000000-0005-0000-0000-000080110000}"/>
    <cellStyle name="Normal 2 2 3 2 2 3 8" xfId="16869" xr:uid="{00000000-0005-0000-0000-000081110000}"/>
    <cellStyle name="Normal 2 2 3 2 2 4" xfId="2127" xr:uid="{00000000-0005-0000-0000-000082110000}"/>
    <cellStyle name="Normal 2 2 3 2 2 4 2" xfId="3817" xr:uid="{00000000-0005-0000-0000-000083110000}"/>
    <cellStyle name="Normal 2 2 3 2 2 4 2 2" xfId="13890" xr:uid="{00000000-0005-0000-0000-000084110000}"/>
    <cellStyle name="Normal 2 2 3 2 2 4 2 2 2" xfId="44221" xr:uid="{00000000-0005-0000-0000-000085110000}"/>
    <cellStyle name="Normal 2 2 3 2 2 4 2 2 3" xfId="28988" xr:uid="{00000000-0005-0000-0000-000086110000}"/>
    <cellStyle name="Normal 2 2 3 2 2 4 2 3" xfId="8870" xr:uid="{00000000-0005-0000-0000-000087110000}"/>
    <cellStyle name="Normal 2 2 3 2 2 4 2 3 2" xfId="39204" xr:uid="{00000000-0005-0000-0000-000088110000}"/>
    <cellStyle name="Normal 2 2 3 2 2 4 2 3 3" xfId="23971" xr:uid="{00000000-0005-0000-0000-000089110000}"/>
    <cellStyle name="Normal 2 2 3 2 2 4 2 4" xfId="34191" xr:uid="{00000000-0005-0000-0000-00008A110000}"/>
    <cellStyle name="Normal 2 2 3 2 2 4 2 5" xfId="18958" xr:uid="{00000000-0005-0000-0000-00008B110000}"/>
    <cellStyle name="Normal 2 2 3 2 2 4 3" xfId="5509" xr:uid="{00000000-0005-0000-0000-00008C110000}"/>
    <cellStyle name="Normal 2 2 3 2 2 4 3 2" xfId="15561" xr:uid="{00000000-0005-0000-0000-00008D110000}"/>
    <cellStyle name="Normal 2 2 3 2 2 4 3 2 2" xfId="45892" xr:uid="{00000000-0005-0000-0000-00008E110000}"/>
    <cellStyle name="Normal 2 2 3 2 2 4 3 2 3" xfId="30659" xr:uid="{00000000-0005-0000-0000-00008F110000}"/>
    <cellStyle name="Normal 2 2 3 2 2 4 3 3" xfId="10541" xr:uid="{00000000-0005-0000-0000-000090110000}"/>
    <cellStyle name="Normal 2 2 3 2 2 4 3 3 2" xfId="40875" xr:uid="{00000000-0005-0000-0000-000091110000}"/>
    <cellStyle name="Normal 2 2 3 2 2 4 3 3 3" xfId="25642" xr:uid="{00000000-0005-0000-0000-000092110000}"/>
    <cellStyle name="Normal 2 2 3 2 2 4 3 4" xfId="35862" xr:uid="{00000000-0005-0000-0000-000093110000}"/>
    <cellStyle name="Normal 2 2 3 2 2 4 3 5" xfId="20629" xr:uid="{00000000-0005-0000-0000-000094110000}"/>
    <cellStyle name="Normal 2 2 3 2 2 4 4" xfId="12219" xr:uid="{00000000-0005-0000-0000-000095110000}"/>
    <cellStyle name="Normal 2 2 3 2 2 4 4 2" xfId="42550" xr:uid="{00000000-0005-0000-0000-000096110000}"/>
    <cellStyle name="Normal 2 2 3 2 2 4 4 3" xfId="27317" xr:uid="{00000000-0005-0000-0000-000097110000}"/>
    <cellStyle name="Normal 2 2 3 2 2 4 5" xfId="7198" xr:uid="{00000000-0005-0000-0000-000098110000}"/>
    <cellStyle name="Normal 2 2 3 2 2 4 5 2" xfId="37533" xr:uid="{00000000-0005-0000-0000-000099110000}"/>
    <cellStyle name="Normal 2 2 3 2 2 4 5 3" xfId="22300" xr:uid="{00000000-0005-0000-0000-00009A110000}"/>
    <cellStyle name="Normal 2 2 3 2 2 4 6" xfId="32521" xr:uid="{00000000-0005-0000-0000-00009B110000}"/>
    <cellStyle name="Normal 2 2 3 2 2 4 7" xfId="17287" xr:uid="{00000000-0005-0000-0000-00009C110000}"/>
    <cellStyle name="Normal 2 2 3 2 2 5" xfId="2980" xr:uid="{00000000-0005-0000-0000-00009D110000}"/>
    <cellStyle name="Normal 2 2 3 2 2 5 2" xfId="13054" xr:uid="{00000000-0005-0000-0000-00009E110000}"/>
    <cellStyle name="Normal 2 2 3 2 2 5 2 2" xfId="43385" xr:uid="{00000000-0005-0000-0000-00009F110000}"/>
    <cellStyle name="Normal 2 2 3 2 2 5 2 3" xfId="28152" xr:uid="{00000000-0005-0000-0000-0000A0110000}"/>
    <cellStyle name="Normal 2 2 3 2 2 5 3" xfId="8034" xr:uid="{00000000-0005-0000-0000-0000A1110000}"/>
    <cellStyle name="Normal 2 2 3 2 2 5 3 2" xfId="38368" xr:uid="{00000000-0005-0000-0000-0000A2110000}"/>
    <cellStyle name="Normal 2 2 3 2 2 5 3 3" xfId="23135" xr:uid="{00000000-0005-0000-0000-0000A3110000}"/>
    <cellStyle name="Normal 2 2 3 2 2 5 4" xfId="33355" xr:uid="{00000000-0005-0000-0000-0000A4110000}"/>
    <cellStyle name="Normal 2 2 3 2 2 5 5" xfId="18122" xr:uid="{00000000-0005-0000-0000-0000A5110000}"/>
    <cellStyle name="Normal 2 2 3 2 2 6" xfId="4673" xr:uid="{00000000-0005-0000-0000-0000A6110000}"/>
    <cellStyle name="Normal 2 2 3 2 2 6 2" xfId="14725" xr:uid="{00000000-0005-0000-0000-0000A7110000}"/>
    <cellStyle name="Normal 2 2 3 2 2 6 2 2" xfId="45056" xr:uid="{00000000-0005-0000-0000-0000A8110000}"/>
    <cellStyle name="Normal 2 2 3 2 2 6 2 3" xfId="29823" xr:uid="{00000000-0005-0000-0000-0000A9110000}"/>
    <cellStyle name="Normal 2 2 3 2 2 6 3" xfId="9705" xr:uid="{00000000-0005-0000-0000-0000AA110000}"/>
    <cellStyle name="Normal 2 2 3 2 2 6 3 2" xfId="40039" xr:uid="{00000000-0005-0000-0000-0000AB110000}"/>
    <cellStyle name="Normal 2 2 3 2 2 6 3 3" xfId="24806" xr:uid="{00000000-0005-0000-0000-0000AC110000}"/>
    <cellStyle name="Normal 2 2 3 2 2 6 4" xfId="35026" xr:uid="{00000000-0005-0000-0000-0000AD110000}"/>
    <cellStyle name="Normal 2 2 3 2 2 6 5" xfId="19793" xr:uid="{00000000-0005-0000-0000-0000AE110000}"/>
    <cellStyle name="Normal 2 2 3 2 2 7" xfId="11383" xr:uid="{00000000-0005-0000-0000-0000AF110000}"/>
    <cellStyle name="Normal 2 2 3 2 2 7 2" xfId="41714" xr:uid="{00000000-0005-0000-0000-0000B0110000}"/>
    <cellStyle name="Normal 2 2 3 2 2 7 3" xfId="26481" xr:uid="{00000000-0005-0000-0000-0000B1110000}"/>
    <cellStyle name="Normal 2 2 3 2 2 8" xfId="6362" xr:uid="{00000000-0005-0000-0000-0000B2110000}"/>
    <cellStyle name="Normal 2 2 3 2 2 8 2" xfId="36697" xr:uid="{00000000-0005-0000-0000-0000B3110000}"/>
    <cellStyle name="Normal 2 2 3 2 2 8 3" xfId="21464" xr:uid="{00000000-0005-0000-0000-0000B4110000}"/>
    <cellStyle name="Normal 2 2 3 2 2 9" xfId="31685" xr:uid="{00000000-0005-0000-0000-0000B5110000}"/>
    <cellStyle name="Normal 2 2 3 2 3" xfId="1389" xr:uid="{00000000-0005-0000-0000-0000B6110000}"/>
    <cellStyle name="Normal 2 2 3 2 3 2" xfId="1810" xr:uid="{00000000-0005-0000-0000-0000B7110000}"/>
    <cellStyle name="Normal 2 2 3 2 3 2 2" xfId="2649" xr:uid="{00000000-0005-0000-0000-0000B8110000}"/>
    <cellStyle name="Normal 2 2 3 2 3 2 2 2" xfId="4339" xr:uid="{00000000-0005-0000-0000-0000B9110000}"/>
    <cellStyle name="Normal 2 2 3 2 3 2 2 2 2" xfId="14412" xr:uid="{00000000-0005-0000-0000-0000BA110000}"/>
    <cellStyle name="Normal 2 2 3 2 3 2 2 2 2 2" xfId="44743" xr:uid="{00000000-0005-0000-0000-0000BB110000}"/>
    <cellStyle name="Normal 2 2 3 2 3 2 2 2 2 3" xfId="29510" xr:uid="{00000000-0005-0000-0000-0000BC110000}"/>
    <cellStyle name="Normal 2 2 3 2 3 2 2 2 3" xfId="9392" xr:uid="{00000000-0005-0000-0000-0000BD110000}"/>
    <cellStyle name="Normal 2 2 3 2 3 2 2 2 3 2" xfId="39726" xr:uid="{00000000-0005-0000-0000-0000BE110000}"/>
    <cellStyle name="Normal 2 2 3 2 3 2 2 2 3 3" xfId="24493" xr:uid="{00000000-0005-0000-0000-0000BF110000}"/>
    <cellStyle name="Normal 2 2 3 2 3 2 2 2 4" xfId="34713" xr:uid="{00000000-0005-0000-0000-0000C0110000}"/>
    <cellStyle name="Normal 2 2 3 2 3 2 2 2 5" xfId="19480" xr:uid="{00000000-0005-0000-0000-0000C1110000}"/>
    <cellStyle name="Normal 2 2 3 2 3 2 2 3" xfId="6031" xr:uid="{00000000-0005-0000-0000-0000C2110000}"/>
    <cellStyle name="Normal 2 2 3 2 3 2 2 3 2" xfId="16083" xr:uid="{00000000-0005-0000-0000-0000C3110000}"/>
    <cellStyle name="Normal 2 2 3 2 3 2 2 3 2 2" xfId="46414" xr:uid="{00000000-0005-0000-0000-0000C4110000}"/>
    <cellStyle name="Normal 2 2 3 2 3 2 2 3 2 3" xfId="31181" xr:uid="{00000000-0005-0000-0000-0000C5110000}"/>
    <cellStyle name="Normal 2 2 3 2 3 2 2 3 3" xfId="11063" xr:uid="{00000000-0005-0000-0000-0000C6110000}"/>
    <cellStyle name="Normal 2 2 3 2 3 2 2 3 3 2" xfId="41397" xr:uid="{00000000-0005-0000-0000-0000C7110000}"/>
    <cellStyle name="Normal 2 2 3 2 3 2 2 3 3 3" xfId="26164" xr:uid="{00000000-0005-0000-0000-0000C8110000}"/>
    <cellStyle name="Normal 2 2 3 2 3 2 2 3 4" xfId="36384" xr:uid="{00000000-0005-0000-0000-0000C9110000}"/>
    <cellStyle name="Normal 2 2 3 2 3 2 2 3 5" xfId="21151" xr:uid="{00000000-0005-0000-0000-0000CA110000}"/>
    <cellStyle name="Normal 2 2 3 2 3 2 2 4" xfId="12741" xr:uid="{00000000-0005-0000-0000-0000CB110000}"/>
    <cellStyle name="Normal 2 2 3 2 3 2 2 4 2" xfId="43072" xr:uid="{00000000-0005-0000-0000-0000CC110000}"/>
    <cellStyle name="Normal 2 2 3 2 3 2 2 4 3" xfId="27839" xr:uid="{00000000-0005-0000-0000-0000CD110000}"/>
    <cellStyle name="Normal 2 2 3 2 3 2 2 5" xfId="7720" xr:uid="{00000000-0005-0000-0000-0000CE110000}"/>
    <cellStyle name="Normal 2 2 3 2 3 2 2 5 2" xfId="38055" xr:uid="{00000000-0005-0000-0000-0000CF110000}"/>
    <cellStyle name="Normal 2 2 3 2 3 2 2 5 3" xfId="22822" xr:uid="{00000000-0005-0000-0000-0000D0110000}"/>
    <cellStyle name="Normal 2 2 3 2 3 2 2 6" xfId="33043" xr:uid="{00000000-0005-0000-0000-0000D1110000}"/>
    <cellStyle name="Normal 2 2 3 2 3 2 2 7" xfId="17809" xr:uid="{00000000-0005-0000-0000-0000D2110000}"/>
    <cellStyle name="Normal 2 2 3 2 3 2 3" xfId="3502" xr:uid="{00000000-0005-0000-0000-0000D3110000}"/>
    <cellStyle name="Normal 2 2 3 2 3 2 3 2" xfId="13576" xr:uid="{00000000-0005-0000-0000-0000D4110000}"/>
    <cellStyle name="Normal 2 2 3 2 3 2 3 2 2" xfId="43907" xr:uid="{00000000-0005-0000-0000-0000D5110000}"/>
    <cellStyle name="Normal 2 2 3 2 3 2 3 2 3" xfId="28674" xr:uid="{00000000-0005-0000-0000-0000D6110000}"/>
    <cellStyle name="Normal 2 2 3 2 3 2 3 3" xfId="8556" xr:uid="{00000000-0005-0000-0000-0000D7110000}"/>
    <cellStyle name="Normal 2 2 3 2 3 2 3 3 2" xfId="38890" xr:uid="{00000000-0005-0000-0000-0000D8110000}"/>
    <cellStyle name="Normal 2 2 3 2 3 2 3 3 3" xfId="23657" xr:uid="{00000000-0005-0000-0000-0000D9110000}"/>
    <cellStyle name="Normal 2 2 3 2 3 2 3 4" xfId="33877" xr:uid="{00000000-0005-0000-0000-0000DA110000}"/>
    <cellStyle name="Normal 2 2 3 2 3 2 3 5" xfId="18644" xr:uid="{00000000-0005-0000-0000-0000DB110000}"/>
    <cellStyle name="Normal 2 2 3 2 3 2 4" xfId="5195" xr:uid="{00000000-0005-0000-0000-0000DC110000}"/>
    <cellStyle name="Normal 2 2 3 2 3 2 4 2" xfId="15247" xr:uid="{00000000-0005-0000-0000-0000DD110000}"/>
    <cellStyle name="Normal 2 2 3 2 3 2 4 2 2" xfId="45578" xr:uid="{00000000-0005-0000-0000-0000DE110000}"/>
    <cellStyle name="Normal 2 2 3 2 3 2 4 2 3" xfId="30345" xr:uid="{00000000-0005-0000-0000-0000DF110000}"/>
    <cellStyle name="Normal 2 2 3 2 3 2 4 3" xfId="10227" xr:uid="{00000000-0005-0000-0000-0000E0110000}"/>
    <cellStyle name="Normal 2 2 3 2 3 2 4 3 2" xfId="40561" xr:uid="{00000000-0005-0000-0000-0000E1110000}"/>
    <cellStyle name="Normal 2 2 3 2 3 2 4 3 3" xfId="25328" xr:uid="{00000000-0005-0000-0000-0000E2110000}"/>
    <cellStyle name="Normal 2 2 3 2 3 2 4 4" xfId="35548" xr:uid="{00000000-0005-0000-0000-0000E3110000}"/>
    <cellStyle name="Normal 2 2 3 2 3 2 4 5" xfId="20315" xr:uid="{00000000-0005-0000-0000-0000E4110000}"/>
    <cellStyle name="Normal 2 2 3 2 3 2 5" xfId="11905" xr:uid="{00000000-0005-0000-0000-0000E5110000}"/>
    <cellStyle name="Normal 2 2 3 2 3 2 5 2" xfId="42236" xr:uid="{00000000-0005-0000-0000-0000E6110000}"/>
    <cellStyle name="Normal 2 2 3 2 3 2 5 3" xfId="27003" xr:uid="{00000000-0005-0000-0000-0000E7110000}"/>
    <cellStyle name="Normal 2 2 3 2 3 2 6" xfId="6884" xr:uid="{00000000-0005-0000-0000-0000E8110000}"/>
    <cellStyle name="Normal 2 2 3 2 3 2 6 2" xfId="37219" xr:uid="{00000000-0005-0000-0000-0000E9110000}"/>
    <cellStyle name="Normal 2 2 3 2 3 2 6 3" xfId="21986" xr:uid="{00000000-0005-0000-0000-0000EA110000}"/>
    <cellStyle name="Normal 2 2 3 2 3 2 7" xfId="32207" xr:uid="{00000000-0005-0000-0000-0000EB110000}"/>
    <cellStyle name="Normal 2 2 3 2 3 2 8" xfId="16973" xr:uid="{00000000-0005-0000-0000-0000EC110000}"/>
    <cellStyle name="Normal 2 2 3 2 3 3" xfId="2231" xr:uid="{00000000-0005-0000-0000-0000ED110000}"/>
    <cellStyle name="Normal 2 2 3 2 3 3 2" xfId="3921" xr:uid="{00000000-0005-0000-0000-0000EE110000}"/>
    <cellStyle name="Normal 2 2 3 2 3 3 2 2" xfId="13994" xr:uid="{00000000-0005-0000-0000-0000EF110000}"/>
    <cellStyle name="Normal 2 2 3 2 3 3 2 2 2" xfId="44325" xr:uid="{00000000-0005-0000-0000-0000F0110000}"/>
    <cellStyle name="Normal 2 2 3 2 3 3 2 2 3" xfId="29092" xr:uid="{00000000-0005-0000-0000-0000F1110000}"/>
    <cellStyle name="Normal 2 2 3 2 3 3 2 3" xfId="8974" xr:uid="{00000000-0005-0000-0000-0000F2110000}"/>
    <cellStyle name="Normal 2 2 3 2 3 3 2 3 2" xfId="39308" xr:uid="{00000000-0005-0000-0000-0000F3110000}"/>
    <cellStyle name="Normal 2 2 3 2 3 3 2 3 3" xfId="24075" xr:uid="{00000000-0005-0000-0000-0000F4110000}"/>
    <cellStyle name="Normal 2 2 3 2 3 3 2 4" xfId="34295" xr:uid="{00000000-0005-0000-0000-0000F5110000}"/>
    <cellStyle name="Normal 2 2 3 2 3 3 2 5" xfId="19062" xr:uid="{00000000-0005-0000-0000-0000F6110000}"/>
    <cellStyle name="Normal 2 2 3 2 3 3 3" xfId="5613" xr:uid="{00000000-0005-0000-0000-0000F7110000}"/>
    <cellStyle name="Normal 2 2 3 2 3 3 3 2" xfId="15665" xr:uid="{00000000-0005-0000-0000-0000F8110000}"/>
    <cellStyle name="Normal 2 2 3 2 3 3 3 2 2" xfId="45996" xr:uid="{00000000-0005-0000-0000-0000F9110000}"/>
    <cellStyle name="Normal 2 2 3 2 3 3 3 2 3" xfId="30763" xr:uid="{00000000-0005-0000-0000-0000FA110000}"/>
    <cellStyle name="Normal 2 2 3 2 3 3 3 3" xfId="10645" xr:uid="{00000000-0005-0000-0000-0000FB110000}"/>
    <cellStyle name="Normal 2 2 3 2 3 3 3 3 2" xfId="40979" xr:uid="{00000000-0005-0000-0000-0000FC110000}"/>
    <cellStyle name="Normal 2 2 3 2 3 3 3 3 3" xfId="25746" xr:uid="{00000000-0005-0000-0000-0000FD110000}"/>
    <cellStyle name="Normal 2 2 3 2 3 3 3 4" xfId="35966" xr:uid="{00000000-0005-0000-0000-0000FE110000}"/>
    <cellStyle name="Normal 2 2 3 2 3 3 3 5" xfId="20733" xr:uid="{00000000-0005-0000-0000-0000FF110000}"/>
    <cellStyle name="Normal 2 2 3 2 3 3 4" xfId="12323" xr:uid="{00000000-0005-0000-0000-000000120000}"/>
    <cellStyle name="Normal 2 2 3 2 3 3 4 2" xfId="42654" xr:uid="{00000000-0005-0000-0000-000001120000}"/>
    <cellStyle name="Normal 2 2 3 2 3 3 4 3" xfId="27421" xr:uid="{00000000-0005-0000-0000-000002120000}"/>
    <cellStyle name="Normal 2 2 3 2 3 3 5" xfId="7302" xr:uid="{00000000-0005-0000-0000-000003120000}"/>
    <cellStyle name="Normal 2 2 3 2 3 3 5 2" xfId="37637" xr:uid="{00000000-0005-0000-0000-000004120000}"/>
    <cellStyle name="Normal 2 2 3 2 3 3 5 3" xfId="22404" xr:uid="{00000000-0005-0000-0000-000005120000}"/>
    <cellStyle name="Normal 2 2 3 2 3 3 6" xfId="32625" xr:uid="{00000000-0005-0000-0000-000006120000}"/>
    <cellStyle name="Normal 2 2 3 2 3 3 7" xfId="17391" xr:uid="{00000000-0005-0000-0000-000007120000}"/>
    <cellStyle name="Normal 2 2 3 2 3 4" xfId="3084" xr:uid="{00000000-0005-0000-0000-000008120000}"/>
    <cellStyle name="Normal 2 2 3 2 3 4 2" xfId="13158" xr:uid="{00000000-0005-0000-0000-000009120000}"/>
    <cellStyle name="Normal 2 2 3 2 3 4 2 2" xfId="43489" xr:uid="{00000000-0005-0000-0000-00000A120000}"/>
    <cellStyle name="Normal 2 2 3 2 3 4 2 3" xfId="28256" xr:uid="{00000000-0005-0000-0000-00000B120000}"/>
    <cellStyle name="Normal 2 2 3 2 3 4 3" xfId="8138" xr:uid="{00000000-0005-0000-0000-00000C120000}"/>
    <cellStyle name="Normal 2 2 3 2 3 4 3 2" xfId="38472" xr:uid="{00000000-0005-0000-0000-00000D120000}"/>
    <cellStyle name="Normal 2 2 3 2 3 4 3 3" xfId="23239" xr:uid="{00000000-0005-0000-0000-00000E120000}"/>
    <cellStyle name="Normal 2 2 3 2 3 4 4" xfId="33459" xr:uid="{00000000-0005-0000-0000-00000F120000}"/>
    <cellStyle name="Normal 2 2 3 2 3 4 5" xfId="18226" xr:uid="{00000000-0005-0000-0000-000010120000}"/>
    <cellStyle name="Normal 2 2 3 2 3 5" xfId="4777" xr:uid="{00000000-0005-0000-0000-000011120000}"/>
    <cellStyle name="Normal 2 2 3 2 3 5 2" xfId="14829" xr:uid="{00000000-0005-0000-0000-000012120000}"/>
    <cellStyle name="Normal 2 2 3 2 3 5 2 2" xfId="45160" xr:uid="{00000000-0005-0000-0000-000013120000}"/>
    <cellStyle name="Normal 2 2 3 2 3 5 2 3" xfId="29927" xr:uid="{00000000-0005-0000-0000-000014120000}"/>
    <cellStyle name="Normal 2 2 3 2 3 5 3" xfId="9809" xr:uid="{00000000-0005-0000-0000-000015120000}"/>
    <cellStyle name="Normal 2 2 3 2 3 5 3 2" xfId="40143" xr:uid="{00000000-0005-0000-0000-000016120000}"/>
    <cellStyle name="Normal 2 2 3 2 3 5 3 3" xfId="24910" xr:uid="{00000000-0005-0000-0000-000017120000}"/>
    <cellStyle name="Normal 2 2 3 2 3 5 4" xfId="35130" xr:uid="{00000000-0005-0000-0000-000018120000}"/>
    <cellStyle name="Normal 2 2 3 2 3 5 5" xfId="19897" xr:uid="{00000000-0005-0000-0000-000019120000}"/>
    <cellStyle name="Normal 2 2 3 2 3 6" xfId="11487" xr:uid="{00000000-0005-0000-0000-00001A120000}"/>
    <cellStyle name="Normal 2 2 3 2 3 6 2" xfId="41818" xr:uid="{00000000-0005-0000-0000-00001B120000}"/>
    <cellStyle name="Normal 2 2 3 2 3 6 3" xfId="26585" xr:uid="{00000000-0005-0000-0000-00001C120000}"/>
    <cellStyle name="Normal 2 2 3 2 3 7" xfId="6466" xr:uid="{00000000-0005-0000-0000-00001D120000}"/>
    <cellStyle name="Normal 2 2 3 2 3 7 2" xfId="36801" xr:uid="{00000000-0005-0000-0000-00001E120000}"/>
    <cellStyle name="Normal 2 2 3 2 3 7 3" xfId="21568" xr:uid="{00000000-0005-0000-0000-00001F120000}"/>
    <cellStyle name="Normal 2 2 3 2 3 8" xfId="31789" xr:uid="{00000000-0005-0000-0000-000020120000}"/>
    <cellStyle name="Normal 2 2 3 2 3 9" xfId="16555" xr:uid="{00000000-0005-0000-0000-000021120000}"/>
    <cellStyle name="Normal 2 2 3 2 4" xfId="1602" xr:uid="{00000000-0005-0000-0000-000022120000}"/>
    <cellStyle name="Normal 2 2 3 2 4 2" xfId="2441" xr:uid="{00000000-0005-0000-0000-000023120000}"/>
    <cellStyle name="Normal 2 2 3 2 4 2 2" xfId="4131" xr:uid="{00000000-0005-0000-0000-000024120000}"/>
    <cellStyle name="Normal 2 2 3 2 4 2 2 2" xfId="14204" xr:uid="{00000000-0005-0000-0000-000025120000}"/>
    <cellStyle name="Normal 2 2 3 2 4 2 2 2 2" xfId="44535" xr:uid="{00000000-0005-0000-0000-000026120000}"/>
    <cellStyle name="Normal 2 2 3 2 4 2 2 2 3" xfId="29302" xr:uid="{00000000-0005-0000-0000-000027120000}"/>
    <cellStyle name="Normal 2 2 3 2 4 2 2 3" xfId="9184" xr:uid="{00000000-0005-0000-0000-000028120000}"/>
    <cellStyle name="Normal 2 2 3 2 4 2 2 3 2" xfId="39518" xr:uid="{00000000-0005-0000-0000-000029120000}"/>
    <cellStyle name="Normal 2 2 3 2 4 2 2 3 3" xfId="24285" xr:uid="{00000000-0005-0000-0000-00002A120000}"/>
    <cellStyle name="Normal 2 2 3 2 4 2 2 4" xfId="34505" xr:uid="{00000000-0005-0000-0000-00002B120000}"/>
    <cellStyle name="Normal 2 2 3 2 4 2 2 5" xfId="19272" xr:uid="{00000000-0005-0000-0000-00002C120000}"/>
    <cellStyle name="Normal 2 2 3 2 4 2 3" xfId="5823" xr:uid="{00000000-0005-0000-0000-00002D120000}"/>
    <cellStyle name="Normal 2 2 3 2 4 2 3 2" xfId="15875" xr:uid="{00000000-0005-0000-0000-00002E120000}"/>
    <cellStyle name="Normal 2 2 3 2 4 2 3 2 2" xfId="46206" xr:uid="{00000000-0005-0000-0000-00002F120000}"/>
    <cellStyle name="Normal 2 2 3 2 4 2 3 2 3" xfId="30973" xr:uid="{00000000-0005-0000-0000-000030120000}"/>
    <cellStyle name="Normal 2 2 3 2 4 2 3 3" xfId="10855" xr:uid="{00000000-0005-0000-0000-000031120000}"/>
    <cellStyle name="Normal 2 2 3 2 4 2 3 3 2" xfId="41189" xr:uid="{00000000-0005-0000-0000-000032120000}"/>
    <cellStyle name="Normal 2 2 3 2 4 2 3 3 3" xfId="25956" xr:uid="{00000000-0005-0000-0000-000033120000}"/>
    <cellStyle name="Normal 2 2 3 2 4 2 3 4" xfId="36176" xr:uid="{00000000-0005-0000-0000-000034120000}"/>
    <cellStyle name="Normal 2 2 3 2 4 2 3 5" xfId="20943" xr:uid="{00000000-0005-0000-0000-000035120000}"/>
    <cellStyle name="Normal 2 2 3 2 4 2 4" xfId="12533" xr:uid="{00000000-0005-0000-0000-000036120000}"/>
    <cellStyle name="Normal 2 2 3 2 4 2 4 2" xfId="42864" xr:uid="{00000000-0005-0000-0000-000037120000}"/>
    <cellStyle name="Normal 2 2 3 2 4 2 4 3" xfId="27631" xr:uid="{00000000-0005-0000-0000-000038120000}"/>
    <cellStyle name="Normal 2 2 3 2 4 2 5" xfId="7512" xr:uid="{00000000-0005-0000-0000-000039120000}"/>
    <cellStyle name="Normal 2 2 3 2 4 2 5 2" xfId="37847" xr:uid="{00000000-0005-0000-0000-00003A120000}"/>
    <cellStyle name="Normal 2 2 3 2 4 2 5 3" xfId="22614" xr:uid="{00000000-0005-0000-0000-00003B120000}"/>
    <cellStyle name="Normal 2 2 3 2 4 2 6" xfId="32835" xr:uid="{00000000-0005-0000-0000-00003C120000}"/>
    <cellStyle name="Normal 2 2 3 2 4 2 7" xfId="17601" xr:uid="{00000000-0005-0000-0000-00003D120000}"/>
    <cellStyle name="Normal 2 2 3 2 4 3" xfId="3294" xr:uid="{00000000-0005-0000-0000-00003E120000}"/>
    <cellStyle name="Normal 2 2 3 2 4 3 2" xfId="13368" xr:uid="{00000000-0005-0000-0000-00003F120000}"/>
    <cellStyle name="Normal 2 2 3 2 4 3 2 2" xfId="43699" xr:uid="{00000000-0005-0000-0000-000040120000}"/>
    <cellStyle name="Normal 2 2 3 2 4 3 2 3" xfId="28466" xr:uid="{00000000-0005-0000-0000-000041120000}"/>
    <cellStyle name="Normal 2 2 3 2 4 3 3" xfId="8348" xr:uid="{00000000-0005-0000-0000-000042120000}"/>
    <cellStyle name="Normal 2 2 3 2 4 3 3 2" xfId="38682" xr:uid="{00000000-0005-0000-0000-000043120000}"/>
    <cellStyle name="Normal 2 2 3 2 4 3 3 3" xfId="23449" xr:uid="{00000000-0005-0000-0000-000044120000}"/>
    <cellStyle name="Normal 2 2 3 2 4 3 4" xfId="33669" xr:uid="{00000000-0005-0000-0000-000045120000}"/>
    <cellStyle name="Normal 2 2 3 2 4 3 5" xfId="18436" xr:uid="{00000000-0005-0000-0000-000046120000}"/>
    <cellStyle name="Normal 2 2 3 2 4 4" xfId="4987" xr:uid="{00000000-0005-0000-0000-000047120000}"/>
    <cellStyle name="Normal 2 2 3 2 4 4 2" xfId="15039" xr:uid="{00000000-0005-0000-0000-000048120000}"/>
    <cellStyle name="Normal 2 2 3 2 4 4 2 2" xfId="45370" xr:uid="{00000000-0005-0000-0000-000049120000}"/>
    <cellStyle name="Normal 2 2 3 2 4 4 2 3" xfId="30137" xr:uid="{00000000-0005-0000-0000-00004A120000}"/>
    <cellStyle name="Normal 2 2 3 2 4 4 3" xfId="10019" xr:uid="{00000000-0005-0000-0000-00004B120000}"/>
    <cellStyle name="Normal 2 2 3 2 4 4 3 2" xfId="40353" xr:uid="{00000000-0005-0000-0000-00004C120000}"/>
    <cellStyle name="Normal 2 2 3 2 4 4 3 3" xfId="25120" xr:uid="{00000000-0005-0000-0000-00004D120000}"/>
    <cellStyle name="Normal 2 2 3 2 4 4 4" xfId="35340" xr:uid="{00000000-0005-0000-0000-00004E120000}"/>
    <cellStyle name="Normal 2 2 3 2 4 4 5" xfId="20107" xr:uid="{00000000-0005-0000-0000-00004F120000}"/>
    <cellStyle name="Normal 2 2 3 2 4 5" xfId="11697" xr:uid="{00000000-0005-0000-0000-000050120000}"/>
    <cellStyle name="Normal 2 2 3 2 4 5 2" xfId="42028" xr:uid="{00000000-0005-0000-0000-000051120000}"/>
    <cellStyle name="Normal 2 2 3 2 4 5 3" xfId="26795" xr:uid="{00000000-0005-0000-0000-000052120000}"/>
    <cellStyle name="Normal 2 2 3 2 4 6" xfId="6676" xr:uid="{00000000-0005-0000-0000-000053120000}"/>
    <cellStyle name="Normal 2 2 3 2 4 6 2" xfId="37011" xr:uid="{00000000-0005-0000-0000-000054120000}"/>
    <cellStyle name="Normal 2 2 3 2 4 6 3" xfId="21778" xr:uid="{00000000-0005-0000-0000-000055120000}"/>
    <cellStyle name="Normal 2 2 3 2 4 7" xfId="31999" xr:uid="{00000000-0005-0000-0000-000056120000}"/>
    <cellStyle name="Normal 2 2 3 2 4 8" xfId="16765" xr:uid="{00000000-0005-0000-0000-000057120000}"/>
    <cellStyle name="Normal 2 2 3 2 5" xfId="2023" xr:uid="{00000000-0005-0000-0000-000058120000}"/>
    <cellStyle name="Normal 2 2 3 2 5 2" xfId="3713" xr:uid="{00000000-0005-0000-0000-000059120000}"/>
    <cellStyle name="Normal 2 2 3 2 5 2 2" xfId="13786" xr:uid="{00000000-0005-0000-0000-00005A120000}"/>
    <cellStyle name="Normal 2 2 3 2 5 2 2 2" xfId="44117" xr:uid="{00000000-0005-0000-0000-00005B120000}"/>
    <cellStyle name="Normal 2 2 3 2 5 2 2 3" xfId="28884" xr:uid="{00000000-0005-0000-0000-00005C120000}"/>
    <cellStyle name="Normal 2 2 3 2 5 2 3" xfId="8766" xr:uid="{00000000-0005-0000-0000-00005D120000}"/>
    <cellStyle name="Normal 2 2 3 2 5 2 3 2" xfId="39100" xr:uid="{00000000-0005-0000-0000-00005E120000}"/>
    <cellStyle name="Normal 2 2 3 2 5 2 3 3" xfId="23867" xr:uid="{00000000-0005-0000-0000-00005F120000}"/>
    <cellStyle name="Normal 2 2 3 2 5 2 4" xfId="34087" xr:uid="{00000000-0005-0000-0000-000060120000}"/>
    <cellStyle name="Normal 2 2 3 2 5 2 5" xfId="18854" xr:uid="{00000000-0005-0000-0000-000061120000}"/>
    <cellStyle name="Normal 2 2 3 2 5 3" xfId="5405" xr:uid="{00000000-0005-0000-0000-000062120000}"/>
    <cellStyle name="Normal 2 2 3 2 5 3 2" xfId="15457" xr:uid="{00000000-0005-0000-0000-000063120000}"/>
    <cellStyle name="Normal 2 2 3 2 5 3 2 2" xfId="45788" xr:uid="{00000000-0005-0000-0000-000064120000}"/>
    <cellStyle name="Normal 2 2 3 2 5 3 2 3" xfId="30555" xr:uid="{00000000-0005-0000-0000-000065120000}"/>
    <cellStyle name="Normal 2 2 3 2 5 3 3" xfId="10437" xr:uid="{00000000-0005-0000-0000-000066120000}"/>
    <cellStyle name="Normal 2 2 3 2 5 3 3 2" xfId="40771" xr:uid="{00000000-0005-0000-0000-000067120000}"/>
    <cellStyle name="Normal 2 2 3 2 5 3 3 3" xfId="25538" xr:uid="{00000000-0005-0000-0000-000068120000}"/>
    <cellStyle name="Normal 2 2 3 2 5 3 4" xfId="35758" xr:uid="{00000000-0005-0000-0000-000069120000}"/>
    <cellStyle name="Normal 2 2 3 2 5 3 5" xfId="20525" xr:uid="{00000000-0005-0000-0000-00006A120000}"/>
    <cellStyle name="Normal 2 2 3 2 5 4" xfId="12115" xr:uid="{00000000-0005-0000-0000-00006B120000}"/>
    <cellStyle name="Normal 2 2 3 2 5 4 2" xfId="42446" xr:uid="{00000000-0005-0000-0000-00006C120000}"/>
    <cellStyle name="Normal 2 2 3 2 5 4 3" xfId="27213" xr:uid="{00000000-0005-0000-0000-00006D120000}"/>
    <cellStyle name="Normal 2 2 3 2 5 5" xfId="7094" xr:uid="{00000000-0005-0000-0000-00006E120000}"/>
    <cellStyle name="Normal 2 2 3 2 5 5 2" xfId="37429" xr:uid="{00000000-0005-0000-0000-00006F120000}"/>
    <cellStyle name="Normal 2 2 3 2 5 5 3" xfId="22196" xr:uid="{00000000-0005-0000-0000-000070120000}"/>
    <cellStyle name="Normal 2 2 3 2 5 6" xfId="32417" xr:uid="{00000000-0005-0000-0000-000071120000}"/>
    <cellStyle name="Normal 2 2 3 2 5 7" xfId="17183" xr:uid="{00000000-0005-0000-0000-000072120000}"/>
    <cellStyle name="Normal 2 2 3 2 6" xfId="2876" xr:uid="{00000000-0005-0000-0000-000073120000}"/>
    <cellStyle name="Normal 2 2 3 2 6 2" xfId="12950" xr:uid="{00000000-0005-0000-0000-000074120000}"/>
    <cellStyle name="Normal 2 2 3 2 6 2 2" xfId="43281" xr:uid="{00000000-0005-0000-0000-000075120000}"/>
    <cellStyle name="Normal 2 2 3 2 6 2 3" xfId="28048" xr:uid="{00000000-0005-0000-0000-000076120000}"/>
    <cellStyle name="Normal 2 2 3 2 6 3" xfId="7930" xr:uid="{00000000-0005-0000-0000-000077120000}"/>
    <cellStyle name="Normal 2 2 3 2 6 3 2" xfId="38264" xr:uid="{00000000-0005-0000-0000-000078120000}"/>
    <cellStyle name="Normal 2 2 3 2 6 3 3" xfId="23031" xr:uid="{00000000-0005-0000-0000-000079120000}"/>
    <cellStyle name="Normal 2 2 3 2 6 4" xfId="33251" xr:uid="{00000000-0005-0000-0000-00007A120000}"/>
    <cellStyle name="Normal 2 2 3 2 6 5" xfId="18018" xr:uid="{00000000-0005-0000-0000-00007B120000}"/>
    <cellStyle name="Normal 2 2 3 2 7" xfId="4569" xr:uid="{00000000-0005-0000-0000-00007C120000}"/>
    <cellStyle name="Normal 2 2 3 2 7 2" xfId="14621" xr:uid="{00000000-0005-0000-0000-00007D120000}"/>
    <cellStyle name="Normal 2 2 3 2 7 2 2" xfId="44952" xr:uid="{00000000-0005-0000-0000-00007E120000}"/>
    <cellStyle name="Normal 2 2 3 2 7 2 3" xfId="29719" xr:uid="{00000000-0005-0000-0000-00007F120000}"/>
    <cellStyle name="Normal 2 2 3 2 7 3" xfId="9601" xr:uid="{00000000-0005-0000-0000-000080120000}"/>
    <cellStyle name="Normal 2 2 3 2 7 3 2" xfId="39935" xr:uid="{00000000-0005-0000-0000-000081120000}"/>
    <cellStyle name="Normal 2 2 3 2 7 3 3" xfId="24702" xr:uid="{00000000-0005-0000-0000-000082120000}"/>
    <cellStyle name="Normal 2 2 3 2 7 4" xfId="34922" xr:uid="{00000000-0005-0000-0000-000083120000}"/>
    <cellStyle name="Normal 2 2 3 2 7 5" xfId="19689" xr:uid="{00000000-0005-0000-0000-000084120000}"/>
    <cellStyle name="Normal 2 2 3 2 8" xfId="11279" xr:uid="{00000000-0005-0000-0000-000085120000}"/>
    <cellStyle name="Normal 2 2 3 2 8 2" xfId="41610" xr:uid="{00000000-0005-0000-0000-000086120000}"/>
    <cellStyle name="Normal 2 2 3 2 8 3" xfId="26377" xr:uid="{00000000-0005-0000-0000-000087120000}"/>
    <cellStyle name="Normal 2 2 3 2 9" xfId="6258" xr:uid="{00000000-0005-0000-0000-000088120000}"/>
    <cellStyle name="Normal 2 2 3 2 9 2" xfId="36593" xr:uid="{00000000-0005-0000-0000-000089120000}"/>
    <cellStyle name="Normal 2 2 3 2 9 3" xfId="21360" xr:uid="{00000000-0005-0000-0000-00008A120000}"/>
    <cellStyle name="Normal 2 2 3 3" xfId="1222" xr:uid="{00000000-0005-0000-0000-00008B120000}"/>
    <cellStyle name="Normal 2 2 3 3 10" xfId="16399" xr:uid="{00000000-0005-0000-0000-00008C120000}"/>
    <cellStyle name="Normal 2 2 3 3 2" xfId="1441" xr:uid="{00000000-0005-0000-0000-00008D120000}"/>
    <cellStyle name="Normal 2 2 3 3 2 2" xfId="1862" xr:uid="{00000000-0005-0000-0000-00008E120000}"/>
    <cellStyle name="Normal 2 2 3 3 2 2 2" xfId="2701" xr:uid="{00000000-0005-0000-0000-00008F120000}"/>
    <cellStyle name="Normal 2 2 3 3 2 2 2 2" xfId="4391" xr:uid="{00000000-0005-0000-0000-000090120000}"/>
    <cellStyle name="Normal 2 2 3 3 2 2 2 2 2" xfId="14464" xr:uid="{00000000-0005-0000-0000-000091120000}"/>
    <cellStyle name="Normal 2 2 3 3 2 2 2 2 2 2" xfId="44795" xr:uid="{00000000-0005-0000-0000-000092120000}"/>
    <cellStyle name="Normal 2 2 3 3 2 2 2 2 2 3" xfId="29562" xr:uid="{00000000-0005-0000-0000-000093120000}"/>
    <cellStyle name="Normal 2 2 3 3 2 2 2 2 3" xfId="9444" xr:uid="{00000000-0005-0000-0000-000094120000}"/>
    <cellStyle name="Normal 2 2 3 3 2 2 2 2 3 2" xfId="39778" xr:uid="{00000000-0005-0000-0000-000095120000}"/>
    <cellStyle name="Normal 2 2 3 3 2 2 2 2 3 3" xfId="24545" xr:uid="{00000000-0005-0000-0000-000096120000}"/>
    <cellStyle name="Normal 2 2 3 3 2 2 2 2 4" xfId="34765" xr:uid="{00000000-0005-0000-0000-000097120000}"/>
    <cellStyle name="Normal 2 2 3 3 2 2 2 2 5" xfId="19532" xr:uid="{00000000-0005-0000-0000-000098120000}"/>
    <cellStyle name="Normal 2 2 3 3 2 2 2 3" xfId="6083" xr:uid="{00000000-0005-0000-0000-000099120000}"/>
    <cellStyle name="Normal 2 2 3 3 2 2 2 3 2" xfId="16135" xr:uid="{00000000-0005-0000-0000-00009A120000}"/>
    <cellStyle name="Normal 2 2 3 3 2 2 2 3 2 2" xfId="46466" xr:uid="{00000000-0005-0000-0000-00009B120000}"/>
    <cellStyle name="Normal 2 2 3 3 2 2 2 3 2 3" xfId="31233" xr:uid="{00000000-0005-0000-0000-00009C120000}"/>
    <cellStyle name="Normal 2 2 3 3 2 2 2 3 3" xfId="11115" xr:uid="{00000000-0005-0000-0000-00009D120000}"/>
    <cellStyle name="Normal 2 2 3 3 2 2 2 3 3 2" xfId="41449" xr:uid="{00000000-0005-0000-0000-00009E120000}"/>
    <cellStyle name="Normal 2 2 3 3 2 2 2 3 3 3" xfId="26216" xr:uid="{00000000-0005-0000-0000-00009F120000}"/>
    <cellStyle name="Normal 2 2 3 3 2 2 2 3 4" xfId="36436" xr:uid="{00000000-0005-0000-0000-0000A0120000}"/>
    <cellStyle name="Normal 2 2 3 3 2 2 2 3 5" xfId="21203" xr:uid="{00000000-0005-0000-0000-0000A1120000}"/>
    <cellStyle name="Normal 2 2 3 3 2 2 2 4" xfId="12793" xr:uid="{00000000-0005-0000-0000-0000A2120000}"/>
    <cellStyle name="Normal 2 2 3 3 2 2 2 4 2" xfId="43124" xr:uid="{00000000-0005-0000-0000-0000A3120000}"/>
    <cellStyle name="Normal 2 2 3 3 2 2 2 4 3" xfId="27891" xr:uid="{00000000-0005-0000-0000-0000A4120000}"/>
    <cellStyle name="Normal 2 2 3 3 2 2 2 5" xfId="7772" xr:uid="{00000000-0005-0000-0000-0000A5120000}"/>
    <cellStyle name="Normal 2 2 3 3 2 2 2 5 2" xfId="38107" xr:uid="{00000000-0005-0000-0000-0000A6120000}"/>
    <cellStyle name="Normal 2 2 3 3 2 2 2 5 3" xfId="22874" xr:uid="{00000000-0005-0000-0000-0000A7120000}"/>
    <cellStyle name="Normal 2 2 3 3 2 2 2 6" xfId="33095" xr:uid="{00000000-0005-0000-0000-0000A8120000}"/>
    <cellStyle name="Normal 2 2 3 3 2 2 2 7" xfId="17861" xr:uid="{00000000-0005-0000-0000-0000A9120000}"/>
    <cellStyle name="Normal 2 2 3 3 2 2 3" xfId="3554" xr:uid="{00000000-0005-0000-0000-0000AA120000}"/>
    <cellStyle name="Normal 2 2 3 3 2 2 3 2" xfId="13628" xr:uid="{00000000-0005-0000-0000-0000AB120000}"/>
    <cellStyle name="Normal 2 2 3 3 2 2 3 2 2" xfId="43959" xr:uid="{00000000-0005-0000-0000-0000AC120000}"/>
    <cellStyle name="Normal 2 2 3 3 2 2 3 2 3" xfId="28726" xr:uid="{00000000-0005-0000-0000-0000AD120000}"/>
    <cellStyle name="Normal 2 2 3 3 2 2 3 3" xfId="8608" xr:uid="{00000000-0005-0000-0000-0000AE120000}"/>
    <cellStyle name="Normal 2 2 3 3 2 2 3 3 2" xfId="38942" xr:uid="{00000000-0005-0000-0000-0000AF120000}"/>
    <cellStyle name="Normal 2 2 3 3 2 2 3 3 3" xfId="23709" xr:uid="{00000000-0005-0000-0000-0000B0120000}"/>
    <cellStyle name="Normal 2 2 3 3 2 2 3 4" xfId="33929" xr:uid="{00000000-0005-0000-0000-0000B1120000}"/>
    <cellStyle name="Normal 2 2 3 3 2 2 3 5" xfId="18696" xr:uid="{00000000-0005-0000-0000-0000B2120000}"/>
    <cellStyle name="Normal 2 2 3 3 2 2 4" xfId="5247" xr:uid="{00000000-0005-0000-0000-0000B3120000}"/>
    <cellStyle name="Normal 2 2 3 3 2 2 4 2" xfId="15299" xr:uid="{00000000-0005-0000-0000-0000B4120000}"/>
    <cellStyle name="Normal 2 2 3 3 2 2 4 2 2" xfId="45630" xr:uid="{00000000-0005-0000-0000-0000B5120000}"/>
    <cellStyle name="Normal 2 2 3 3 2 2 4 2 3" xfId="30397" xr:uid="{00000000-0005-0000-0000-0000B6120000}"/>
    <cellStyle name="Normal 2 2 3 3 2 2 4 3" xfId="10279" xr:uid="{00000000-0005-0000-0000-0000B7120000}"/>
    <cellStyle name="Normal 2 2 3 3 2 2 4 3 2" xfId="40613" xr:uid="{00000000-0005-0000-0000-0000B8120000}"/>
    <cellStyle name="Normal 2 2 3 3 2 2 4 3 3" xfId="25380" xr:uid="{00000000-0005-0000-0000-0000B9120000}"/>
    <cellStyle name="Normal 2 2 3 3 2 2 4 4" xfId="35600" xr:uid="{00000000-0005-0000-0000-0000BA120000}"/>
    <cellStyle name="Normal 2 2 3 3 2 2 4 5" xfId="20367" xr:uid="{00000000-0005-0000-0000-0000BB120000}"/>
    <cellStyle name="Normal 2 2 3 3 2 2 5" xfId="11957" xr:uid="{00000000-0005-0000-0000-0000BC120000}"/>
    <cellStyle name="Normal 2 2 3 3 2 2 5 2" xfId="42288" xr:uid="{00000000-0005-0000-0000-0000BD120000}"/>
    <cellStyle name="Normal 2 2 3 3 2 2 5 3" xfId="27055" xr:uid="{00000000-0005-0000-0000-0000BE120000}"/>
    <cellStyle name="Normal 2 2 3 3 2 2 6" xfId="6936" xr:uid="{00000000-0005-0000-0000-0000BF120000}"/>
    <cellStyle name="Normal 2 2 3 3 2 2 6 2" xfId="37271" xr:uid="{00000000-0005-0000-0000-0000C0120000}"/>
    <cellStyle name="Normal 2 2 3 3 2 2 6 3" xfId="22038" xr:uid="{00000000-0005-0000-0000-0000C1120000}"/>
    <cellStyle name="Normal 2 2 3 3 2 2 7" xfId="32259" xr:uid="{00000000-0005-0000-0000-0000C2120000}"/>
    <cellStyle name="Normal 2 2 3 3 2 2 8" xfId="17025" xr:uid="{00000000-0005-0000-0000-0000C3120000}"/>
    <cellStyle name="Normal 2 2 3 3 2 3" xfId="2283" xr:uid="{00000000-0005-0000-0000-0000C4120000}"/>
    <cellStyle name="Normal 2 2 3 3 2 3 2" xfId="3973" xr:uid="{00000000-0005-0000-0000-0000C5120000}"/>
    <cellStyle name="Normal 2 2 3 3 2 3 2 2" xfId="14046" xr:uid="{00000000-0005-0000-0000-0000C6120000}"/>
    <cellStyle name="Normal 2 2 3 3 2 3 2 2 2" xfId="44377" xr:uid="{00000000-0005-0000-0000-0000C7120000}"/>
    <cellStyle name="Normal 2 2 3 3 2 3 2 2 3" xfId="29144" xr:uid="{00000000-0005-0000-0000-0000C8120000}"/>
    <cellStyle name="Normal 2 2 3 3 2 3 2 3" xfId="9026" xr:uid="{00000000-0005-0000-0000-0000C9120000}"/>
    <cellStyle name="Normal 2 2 3 3 2 3 2 3 2" xfId="39360" xr:uid="{00000000-0005-0000-0000-0000CA120000}"/>
    <cellStyle name="Normal 2 2 3 3 2 3 2 3 3" xfId="24127" xr:uid="{00000000-0005-0000-0000-0000CB120000}"/>
    <cellStyle name="Normal 2 2 3 3 2 3 2 4" xfId="34347" xr:uid="{00000000-0005-0000-0000-0000CC120000}"/>
    <cellStyle name="Normal 2 2 3 3 2 3 2 5" xfId="19114" xr:uid="{00000000-0005-0000-0000-0000CD120000}"/>
    <cellStyle name="Normal 2 2 3 3 2 3 3" xfId="5665" xr:uid="{00000000-0005-0000-0000-0000CE120000}"/>
    <cellStyle name="Normal 2 2 3 3 2 3 3 2" xfId="15717" xr:uid="{00000000-0005-0000-0000-0000CF120000}"/>
    <cellStyle name="Normal 2 2 3 3 2 3 3 2 2" xfId="46048" xr:uid="{00000000-0005-0000-0000-0000D0120000}"/>
    <cellStyle name="Normal 2 2 3 3 2 3 3 2 3" xfId="30815" xr:uid="{00000000-0005-0000-0000-0000D1120000}"/>
    <cellStyle name="Normal 2 2 3 3 2 3 3 3" xfId="10697" xr:uid="{00000000-0005-0000-0000-0000D2120000}"/>
    <cellStyle name="Normal 2 2 3 3 2 3 3 3 2" xfId="41031" xr:uid="{00000000-0005-0000-0000-0000D3120000}"/>
    <cellStyle name="Normal 2 2 3 3 2 3 3 3 3" xfId="25798" xr:uid="{00000000-0005-0000-0000-0000D4120000}"/>
    <cellStyle name="Normal 2 2 3 3 2 3 3 4" xfId="36018" xr:uid="{00000000-0005-0000-0000-0000D5120000}"/>
    <cellStyle name="Normal 2 2 3 3 2 3 3 5" xfId="20785" xr:uid="{00000000-0005-0000-0000-0000D6120000}"/>
    <cellStyle name="Normal 2 2 3 3 2 3 4" xfId="12375" xr:uid="{00000000-0005-0000-0000-0000D7120000}"/>
    <cellStyle name="Normal 2 2 3 3 2 3 4 2" xfId="42706" xr:uid="{00000000-0005-0000-0000-0000D8120000}"/>
    <cellStyle name="Normal 2 2 3 3 2 3 4 3" xfId="27473" xr:uid="{00000000-0005-0000-0000-0000D9120000}"/>
    <cellStyle name="Normal 2 2 3 3 2 3 5" xfId="7354" xr:uid="{00000000-0005-0000-0000-0000DA120000}"/>
    <cellStyle name="Normal 2 2 3 3 2 3 5 2" xfId="37689" xr:uid="{00000000-0005-0000-0000-0000DB120000}"/>
    <cellStyle name="Normal 2 2 3 3 2 3 5 3" xfId="22456" xr:uid="{00000000-0005-0000-0000-0000DC120000}"/>
    <cellStyle name="Normal 2 2 3 3 2 3 6" xfId="32677" xr:uid="{00000000-0005-0000-0000-0000DD120000}"/>
    <cellStyle name="Normal 2 2 3 3 2 3 7" xfId="17443" xr:uid="{00000000-0005-0000-0000-0000DE120000}"/>
    <cellStyle name="Normal 2 2 3 3 2 4" xfId="3136" xr:uid="{00000000-0005-0000-0000-0000DF120000}"/>
    <cellStyle name="Normal 2 2 3 3 2 4 2" xfId="13210" xr:uid="{00000000-0005-0000-0000-0000E0120000}"/>
    <cellStyle name="Normal 2 2 3 3 2 4 2 2" xfId="43541" xr:uid="{00000000-0005-0000-0000-0000E1120000}"/>
    <cellStyle name="Normal 2 2 3 3 2 4 2 3" xfId="28308" xr:uid="{00000000-0005-0000-0000-0000E2120000}"/>
    <cellStyle name="Normal 2 2 3 3 2 4 3" xfId="8190" xr:uid="{00000000-0005-0000-0000-0000E3120000}"/>
    <cellStyle name="Normal 2 2 3 3 2 4 3 2" xfId="38524" xr:uid="{00000000-0005-0000-0000-0000E4120000}"/>
    <cellStyle name="Normal 2 2 3 3 2 4 3 3" xfId="23291" xr:uid="{00000000-0005-0000-0000-0000E5120000}"/>
    <cellStyle name="Normal 2 2 3 3 2 4 4" xfId="33511" xr:uid="{00000000-0005-0000-0000-0000E6120000}"/>
    <cellStyle name="Normal 2 2 3 3 2 4 5" xfId="18278" xr:uid="{00000000-0005-0000-0000-0000E7120000}"/>
    <cellStyle name="Normal 2 2 3 3 2 5" xfId="4829" xr:uid="{00000000-0005-0000-0000-0000E8120000}"/>
    <cellStyle name="Normal 2 2 3 3 2 5 2" xfId="14881" xr:uid="{00000000-0005-0000-0000-0000E9120000}"/>
    <cellStyle name="Normal 2 2 3 3 2 5 2 2" xfId="45212" xr:uid="{00000000-0005-0000-0000-0000EA120000}"/>
    <cellStyle name="Normal 2 2 3 3 2 5 2 3" xfId="29979" xr:uid="{00000000-0005-0000-0000-0000EB120000}"/>
    <cellStyle name="Normal 2 2 3 3 2 5 3" xfId="9861" xr:uid="{00000000-0005-0000-0000-0000EC120000}"/>
    <cellStyle name="Normal 2 2 3 3 2 5 3 2" xfId="40195" xr:uid="{00000000-0005-0000-0000-0000ED120000}"/>
    <cellStyle name="Normal 2 2 3 3 2 5 3 3" xfId="24962" xr:uid="{00000000-0005-0000-0000-0000EE120000}"/>
    <cellStyle name="Normal 2 2 3 3 2 5 4" xfId="35182" xr:uid="{00000000-0005-0000-0000-0000EF120000}"/>
    <cellStyle name="Normal 2 2 3 3 2 5 5" xfId="19949" xr:uid="{00000000-0005-0000-0000-0000F0120000}"/>
    <cellStyle name="Normal 2 2 3 3 2 6" xfId="11539" xr:uid="{00000000-0005-0000-0000-0000F1120000}"/>
    <cellStyle name="Normal 2 2 3 3 2 6 2" xfId="41870" xr:uid="{00000000-0005-0000-0000-0000F2120000}"/>
    <cellStyle name="Normal 2 2 3 3 2 6 3" xfId="26637" xr:uid="{00000000-0005-0000-0000-0000F3120000}"/>
    <cellStyle name="Normal 2 2 3 3 2 7" xfId="6518" xr:uid="{00000000-0005-0000-0000-0000F4120000}"/>
    <cellStyle name="Normal 2 2 3 3 2 7 2" xfId="36853" xr:uid="{00000000-0005-0000-0000-0000F5120000}"/>
    <cellStyle name="Normal 2 2 3 3 2 7 3" xfId="21620" xr:uid="{00000000-0005-0000-0000-0000F6120000}"/>
    <cellStyle name="Normal 2 2 3 3 2 8" xfId="31841" xr:uid="{00000000-0005-0000-0000-0000F7120000}"/>
    <cellStyle name="Normal 2 2 3 3 2 9" xfId="16607" xr:uid="{00000000-0005-0000-0000-0000F8120000}"/>
    <cellStyle name="Normal 2 2 3 3 3" xfId="1654" xr:uid="{00000000-0005-0000-0000-0000F9120000}"/>
    <cellStyle name="Normal 2 2 3 3 3 2" xfId="2493" xr:uid="{00000000-0005-0000-0000-0000FA120000}"/>
    <cellStyle name="Normal 2 2 3 3 3 2 2" xfId="4183" xr:uid="{00000000-0005-0000-0000-0000FB120000}"/>
    <cellStyle name="Normal 2 2 3 3 3 2 2 2" xfId="14256" xr:uid="{00000000-0005-0000-0000-0000FC120000}"/>
    <cellStyle name="Normal 2 2 3 3 3 2 2 2 2" xfId="44587" xr:uid="{00000000-0005-0000-0000-0000FD120000}"/>
    <cellStyle name="Normal 2 2 3 3 3 2 2 2 3" xfId="29354" xr:uid="{00000000-0005-0000-0000-0000FE120000}"/>
    <cellStyle name="Normal 2 2 3 3 3 2 2 3" xfId="9236" xr:uid="{00000000-0005-0000-0000-0000FF120000}"/>
    <cellStyle name="Normal 2 2 3 3 3 2 2 3 2" xfId="39570" xr:uid="{00000000-0005-0000-0000-000000130000}"/>
    <cellStyle name="Normal 2 2 3 3 3 2 2 3 3" xfId="24337" xr:uid="{00000000-0005-0000-0000-000001130000}"/>
    <cellStyle name="Normal 2 2 3 3 3 2 2 4" xfId="34557" xr:uid="{00000000-0005-0000-0000-000002130000}"/>
    <cellStyle name="Normal 2 2 3 3 3 2 2 5" xfId="19324" xr:uid="{00000000-0005-0000-0000-000003130000}"/>
    <cellStyle name="Normal 2 2 3 3 3 2 3" xfId="5875" xr:uid="{00000000-0005-0000-0000-000004130000}"/>
    <cellStyle name="Normal 2 2 3 3 3 2 3 2" xfId="15927" xr:uid="{00000000-0005-0000-0000-000005130000}"/>
    <cellStyle name="Normal 2 2 3 3 3 2 3 2 2" xfId="46258" xr:uid="{00000000-0005-0000-0000-000006130000}"/>
    <cellStyle name="Normal 2 2 3 3 3 2 3 2 3" xfId="31025" xr:uid="{00000000-0005-0000-0000-000007130000}"/>
    <cellStyle name="Normal 2 2 3 3 3 2 3 3" xfId="10907" xr:uid="{00000000-0005-0000-0000-000008130000}"/>
    <cellStyle name="Normal 2 2 3 3 3 2 3 3 2" xfId="41241" xr:uid="{00000000-0005-0000-0000-000009130000}"/>
    <cellStyle name="Normal 2 2 3 3 3 2 3 3 3" xfId="26008" xr:uid="{00000000-0005-0000-0000-00000A130000}"/>
    <cellStyle name="Normal 2 2 3 3 3 2 3 4" xfId="36228" xr:uid="{00000000-0005-0000-0000-00000B130000}"/>
    <cellStyle name="Normal 2 2 3 3 3 2 3 5" xfId="20995" xr:uid="{00000000-0005-0000-0000-00000C130000}"/>
    <cellStyle name="Normal 2 2 3 3 3 2 4" xfId="12585" xr:uid="{00000000-0005-0000-0000-00000D130000}"/>
    <cellStyle name="Normal 2 2 3 3 3 2 4 2" xfId="42916" xr:uid="{00000000-0005-0000-0000-00000E130000}"/>
    <cellStyle name="Normal 2 2 3 3 3 2 4 3" xfId="27683" xr:uid="{00000000-0005-0000-0000-00000F130000}"/>
    <cellStyle name="Normal 2 2 3 3 3 2 5" xfId="7564" xr:uid="{00000000-0005-0000-0000-000010130000}"/>
    <cellStyle name="Normal 2 2 3 3 3 2 5 2" xfId="37899" xr:uid="{00000000-0005-0000-0000-000011130000}"/>
    <cellStyle name="Normal 2 2 3 3 3 2 5 3" xfId="22666" xr:uid="{00000000-0005-0000-0000-000012130000}"/>
    <cellStyle name="Normal 2 2 3 3 3 2 6" xfId="32887" xr:uid="{00000000-0005-0000-0000-000013130000}"/>
    <cellStyle name="Normal 2 2 3 3 3 2 7" xfId="17653" xr:uid="{00000000-0005-0000-0000-000014130000}"/>
    <cellStyle name="Normal 2 2 3 3 3 3" xfId="3346" xr:uid="{00000000-0005-0000-0000-000015130000}"/>
    <cellStyle name="Normal 2 2 3 3 3 3 2" xfId="13420" xr:uid="{00000000-0005-0000-0000-000016130000}"/>
    <cellStyle name="Normal 2 2 3 3 3 3 2 2" xfId="43751" xr:uid="{00000000-0005-0000-0000-000017130000}"/>
    <cellStyle name="Normal 2 2 3 3 3 3 2 3" xfId="28518" xr:uid="{00000000-0005-0000-0000-000018130000}"/>
    <cellStyle name="Normal 2 2 3 3 3 3 3" xfId="8400" xr:uid="{00000000-0005-0000-0000-000019130000}"/>
    <cellStyle name="Normal 2 2 3 3 3 3 3 2" xfId="38734" xr:uid="{00000000-0005-0000-0000-00001A130000}"/>
    <cellStyle name="Normal 2 2 3 3 3 3 3 3" xfId="23501" xr:uid="{00000000-0005-0000-0000-00001B130000}"/>
    <cellStyle name="Normal 2 2 3 3 3 3 4" xfId="33721" xr:uid="{00000000-0005-0000-0000-00001C130000}"/>
    <cellStyle name="Normal 2 2 3 3 3 3 5" xfId="18488" xr:uid="{00000000-0005-0000-0000-00001D130000}"/>
    <cellStyle name="Normal 2 2 3 3 3 4" xfId="5039" xr:uid="{00000000-0005-0000-0000-00001E130000}"/>
    <cellStyle name="Normal 2 2 3 3 3 4 2" xfId="15091" xr:uid="{00000000-0005-0000-0000-00001F130000}"/>
    <cellStyle name="Normal 2 2 3 3 3 4 2 2" xfId="45422" xr:uid="{00000000-0005-0000-0000-000020130000}"/>
    <cellStyle name="Normal 2 2 3 3 3 4 2 3" xfId="30189" xr:uid="{00000000-0005-0000-0000-000021130000}"/>
    <cellStyle name="Normal 2 2 3 3 3 4 3" xfId="10071" xr:uid="{00000000-0005-0000-0000-000022130000}"/>
    <cellStyle name="Normal 2 2 3 3 3 4 3 2" xfId="40405" xr:uid="{00000000-0005-0000-0000-000023130000}"/>
    <cellStyle name="Normal 2 2 3 3 3 4 3 3" xfId="25172" xr:uid="{00000000-0005-0000-0000-000024130000}"/>
    <cellStyle name="Normal 2 2 3 3 3 4 4" xfId="35392" xr:uid="{00000000-0005-0000-0000-000025130000}"/>
    <cellStyle name="Normal 2 2 3 3 3 4 5" xfId="20159" xr:uid="{00000000-0005-0000-0000-000026130000}"/>
    <cellStyle name="Normal 2 2 3 3 3 5" xfId="11749" xr:uid="{00000000-0005-0000-0000-000027130000}"/>
    <cellStyle name="Normal 2 2 3 3 3 5 2" xfId="42080" xr:uid="{00000000-0005-0000-0000-000028130000}"/>
    <cellStyle name="Normal 2 2 3 3 3 5 3" xfId="26847" xr:uid="{00000000-0005-0000-0000-000029130000}"/>
    <cellStyle name="Normal 2 2 3 3 3 6" xfId="6728" xr:uid="{00000000-0005-0000-0000-00002A130000}"/>
    <cellStyle name="Normal 2 2 3 3 3 6 2" xfId="37063" xr:uid="{00000000-0005-0000-0000-00002B130000}"/>
    <cellStyle name="Normal 2 2 3 3 3 6 3" xfId="21830" xr:uid="{00000000-0005-0000-0000-00002C130000}"/>
    <cellStyle name="Normal 2 2 3 3 3 7" xfId="32051" xr:uid="{00000000-0005-0000-0000-00002D130000}"/>
    <cellStyle name="Normal 2 2 3 3 3 8" xfId="16817" xr:uid="{00000000-0005-0000-0000-00002E130000}"/>
    <cellStyle name="Normal 2 2 3 3 4" xfId="2075" xr:uid="{00000000-0005-0000-0000-00002F130000}"/>
    <cellStyle name="Normal 2 2 3 3 4 2" xfId="3765" xr:uid="{00000000-0005-0000-0000-000030130000}"/>
    <cellStyle name="Normal 2 2 3 3 4 2 2" xfId="13838" xr:uid="{00000000-0005-0000-0000-000031130000}"/>
    <cellStyle name="Normal 2 2 3 3 4 2 2 2" xfId="44169" xr:uid="{00000000-0005-0000-0000-000032130000}"/>
    <cellStyle name="Normal 2 2 3 3 4 2 2 3" xfId="28936" xr:uid="{00000000-0005-0000-0000-000033130000}"/>
    <cellStyle name="Normal 2 2 3 3 4 2 3" xfId="8818" xr:uid="{00000000-0005-0000-0000-000034130000}"/>
    <cellStyle name="Normal 2 2 3 3 4 2 3 2" xfId="39152" xr:uid="{00000000-0005-0000-0000-000035130000}"/>
    <cellStyle name="Normal 2 2 3 3 4 2 3 3" xfId="23919" xr:uid="{00000000-0005-0000-0000-000036130000}"/>
    <cellStyle name="Normal 2 2 3 3 4 2 4" xfId="34139" xr:uid="{00000000-0005-0000-0000-000037130000}"/>
    <cellStyle name="Normal 2 2 3 3 4 2 5" xfId="18906" xr:uid="{00000000-0005-0000-0000-000038130000}"/>
    <cellStyle name="Normal 2 2 3 3 4 3" xfId="5457" xr:uid="{00000000-0005-0000-0000-000039130000}"/>
    <cellStyle name="Normal 2 2 3 3 4 3 2" xfId="15509" xr:uid="{00000000-0005-0000-0000-00003A130000}"/>
    <cellStyle name="Normal 2 2 3 3 4 3 2 2" xfId="45840" xr:uid="{00000000-0005-0000-0000-00003B130000}"/>
    <cellStyle name="Normal 2 2 3 3 4 3 2 3" xfId="30607" xr:uid="{00000000-0005-0000-0000-00003C130000}"/>
    <cellStyle name="Normal 2 2 3 3 4 3 3" xfId="10489" xr:uid="{00000000-0005-0000-0000-00003D130000}"/>
    <cellStyle name="Normal 2 2 3 3 4 3 3 2" xfId="40823" xr:uid="{00000000-0005-0000-0000-00003E130000}"/>
    <cellStyle name="Normal 2 2 3 3 4 3 3 3" xfId="25590" xr:uid="{00000000-0005-0000-0000-00003F130000}"/>
    <cellStyle name="Normal 2 2 3 3 4 3 4" xfId="35810" xr:uid="{00000000-0005-0000-0000-000040130000}"/>
    <cellStyle name="Normal 2 2 3 3 4 3 5" xfId="20577" xr:uid="{00000000-0005-0000-0000-000041130000}"/>
    <cellStyle name="Normal 2 2 3 3 4 4" xfId="12167" xr:uid="{00000000-0005-0000-0000-000042130000}"/>
    <cellStyle name="Normal 2 2 3 3 4 4 2" xfId="42498" xr:uid="{00000000-0005-0000-0000-000043130000}"/>
    <cellStyle name="Normal 2 2 3 3 4 4 3" xfId="27265" xr:uid="{00000000-0005-0000-0000-000044130000}"/>
    <cellStyle name="Normal 2 2 3 3 4 5" xfId="7146" xr:uid="{00000000-0005-0000-0000-000045130000}"/>
    <cellStyle name="Normal 2 2 3 3 4 5 2" xfId="37481" xr:uid="{00000000-0005-0000-0000-000046130000}"/>
    <cellStyle name="Normal 2 2 3 3 4 5 3" xfId="22248" xr:uid="{00000000-0005-0000-0000-000047130000}"/>
    <cellStyle name="Normal 2 2 3 3 4 6" xfId="32469" xr:uid="{00000000-0005-0000-0000-000048130000}"/>
    <cellStyle name="Normal 2 2 3 3 4 7" xfId="17235" xr:uid="{00000000-0005-0000-0000-000049130000}"/>
    <cellStyle name="Normal 2 2 3 3 5" xfId="2928" xr:uid="{00000000-0005-0000-0000-00004A130000}"/>
    <cellStyle name="Normal 2 2 3 3 5 2" xfId="13002" xr:uid="{00000000-0005-0000-0000-00004B130000}"/>
    <cellStyle name="Normal 2 2 3 3 5 2 2" xfId="43333" xr:uid="{00000000-0005-0000-0000-00004C130000}"/>
    <cellStyle name="Normal 2 2 3 3 5 2 3" xfId="28100" xr:uid="{00000000-0005-0000-0000-00004D130000}"/>
    <cellStyle name="Normal 2 2 3 3 5 3" xfId="7982" xr:uid="{00000000-0005-0000-0000-00004E130000}"/>
    <cellStyle name="Normal 2 2 3 3 5 3 2" xfId="38316" xr:uid="{00000000-0005-0000-0000-00004F130000}"/>
    <cellStyle name="Normal 2 2 3 3 5 3 3" xfId="23083" xr:uid="{00000000-0005-0000-0000-000050130000}"/>
    <cellStyle name="Normal 2 2 3 3 5 4" xfId="33303" xr:uid="{00000000-0005-0000-0000-000051130000}"/>
    <cellStyle name="Normal 2 2 3 3 5 5" xfId="18070" xr:uid="{00000000-0005-0000-0000-000052130000}"/>
    <cellStyle name="Normal 2 2 3 3 6" xfId="4621" xr:uid="{00000000-0005-0000-0000-000053130000}"/>
    <cellStyle name="Normal 2 2 3 3 6 2" xfId="14673" xr:uid="{00000000-0005-0000-0000-000054130000}"/>
    <cellStyle name="Normal 2 2 3 3 6 2 2" xfId="45004" xr:uid="{00000000-0005-0000-0000-000055130000}"/>
    <cellStyle name="Normal 2 2 3 3 6 2 3" xfId="29771" xr:uid="{00000000-0005-0000-0000-000056130000}"/>
    <cellStyle name="Normal 2 2 3 3 6 3" xfId="9653" xr:uid="{00000000-0005-0000-0000-000057130000}"/>
    <cellStyle name="Normal 2 2 3 3 6 3 2" xfId="39987" xr:uid="{00000000-0005-0000-0000-000058130000}"/>
    <cellStyle name="Normal 2 2 3 3 6 3 3" xfId="24754" xr:uid="{00000000-0005-0000-0000-000059130000}"/>
    <cellStyle name="Normal 2 2 3 3 6 4" xfId="34974" xr:uid="{00000000-0005-0000-0000-00005A130000}"/>
    <cellStyle name="Normal 2 2 3 3 6 5" xfId="19741" xr:uid="{00000000-0005-0000-0000-00005B130000}"/>
    <cellStyle name="Normal 2 2 3 3 7" xfId="11331" xr:uid="{00000000-0005-0000-0000-00005C130000}"/>
    <cellStyle name="Normal 2 2 3 3 7 2" xfId="41662" xr:uid="{00000000-0005-0000-0000-00005D130000}"/>
    <cellStyle name="Normal 2 2 3 3 7 3" xfId="26429" xr:uid="{00000000-0005-0000-0000-00005E130000}"/>
    <cellStyle name="Normal 2 2 3 3 8" xfId="6310" xr:uid="{00000000-0005-0000-0000-00005F130000}"/>
    <cellStyle name="Normal 2 2 3 3 8 2" xfId="36645" xr:uid="{00000000-0005-0000-0000-000060130000}"/>
    <cellStyle name="Normal 2 2 3 3 8 3" xfId="21412" xr:uid="{00000000-0005-0000-0000-000061130000}"/>
    <cellStyle name="Normal 2 2 3 3 9" xfId="31634" xr:uid="{00000000-0005-0000-0000-000062130000}"/>
    <cellStyle name="Normal 2 2 3 4" xfId="1335" xr:uid="{00000000-0005-0000-0000-000063130000}"/>
    <cellStyle name="Normal 2 2 3 4 2" xfId="1758" xr:uid="{00000000-0005-0000-0000-000064130000}"/>
    <cellStyle name="Normal 2 2 3 4 2 2" xfId="2597" xr:uid="{00000000-0005-0000-0000-000065130000}"/>
    <cellStyle name="Normal 2 2 3 4 2 2 2" xfId="4287" xr:uid="{00000000-0005-0000-0000-000066130000}"/>
    <cellStyle name="Normal 2 2 3 4 2 2 2 2" xfId="14360" xr:uid="{00000000-0005-0000-0000-000067130000}"/>
    <cellStyle name="Normal 2 2 3 4 2 2 2 2 2" xfId="44691" xr:uid="{00000000-0005-0000-0000-000068130000}"/>
    <cellStyle name="Normal 2 2 3 4 2 2 2 2 3" xfId="29458" xr:uid="{00000000-0005-0000-0000-000069130000}"/>
    <cellStyle name="Normal 2 2 3 4 2 2 2 3" xfId="9340" xr:uid="{00000000-0005-0000-0000-00006A130000}"/>
    <cellStyle name="Normal 2 2 3 4 2 2 2 3 2" xfId="39674" xr:uid="{00000000-0005-0000-0000-00006B130000}"/>
    <cellStyle name="Normal 2 2 3 4 2 2 2 3 3" xfId="24441" xr:uid="{00000000-0005-0000-0000-00006C130000}"/>
    <cellStyle name="Normal 2 2 3 4 2 2 2 4" xfId="34661" xr:uid="{00000000-0005-0000-0000-00006D130000}"/>
    <cellStyle name="Normal 2 2 3 4 2 2 2 5" xfId="19428" xr:uid="{00000000-0005-0000-0000-00006E130000}"/>
    <cellStyle name="Normal 2 2 3 4 2 2 3" xfId="5979" xr:uid="{00000000-0005-0000-0000-00006F130000}"/>
    <cellStyle name="Normal 2 2 3 4 2 2 3 2" xfId="16031" xr:uid="{00000000-0005-0000-0000-000070130000}"/>
    <cellStyle name="Normal 2 2 3 4 2 2 3 2 2" xfId="46362" xr:uid="{00000000-0005-0000-0000-000071130000}"/>
    <cellStyle name="Normal 2 2 3 4 2 2 3 2 3" xfId="31129" xr:uid="{00000000-0005-0000-0000-000072130000}"/>
    <cellStyle name="Normal 2 2 3 4 2 2 3 3" xfId="11011" xr:uid="{00000000-0005-0000-0000-000073130000}"/>
    <cellStyle name="Normal 2 2 3 4 2 2 3 3 2" xfId="41345" xr:uid="{00000000-0005-0000-0000-000074130000}"/>
    <cellStyle name="Normal 2 2 3 4 2 2 3 3 3" xfId="26112" xr:uid="{00000000-0005-0000-0000-000075130000}"/>
    <cellStyle name="Normal 2 2 3 4 2 2 3 4" xfId="36332" xr:uid="{00000000-0005-0000-0000-000076130000}"/>
    <cellStyle name="Normal 2 2 3 4 2 2 3 5" xfId="21099" xr:uid="{00000000-0005-0000-0000-000077130000}"/>
    <cellStyle name="Normal 2 2 3 4 2 2 4" xfId="12689" xr:uid="{00000000-0005-0000-0000-000078130000}"/>
    <cellStyle name="Normal 2 2 3 4 2 2 4 2" xfId="43020" xr:uid="{00000000-0005-0000-0000-000079130000}"/>
    <cellStyle name="Normal 2 2 3 4 2 2 4 3" xfId="27787" xr:uid="{00000000-0005-0000-0000-00007A130000}"/>
    <cellStyle name="Normal 2 2 3 4 2 2 5" xfId="7668" xr:uid="{00000000-0005-0000-0000-00007B130000}"/>
    <cellStyle name="Normal 2 2 3 4 2 2 5 2" xfId="38003" xr:uid="{00000000-0005-0000-0000-00007C130000}"/>
    <cellStyle name="Normal 2 2 3 4 2 2 5 3" xfId="22770" xr:uid="{00000000-0005-0000-0000-00007D130000}"/>
    <cellStyle name="Normal 2 2 3 4 2 2 6" xfId="32991" xr:uid="{00000000-0005-0000-0000-00007E130000}"/>
    <cellStyle name="Normal 2 2 3 4 2 2 7" xfId="17757" xr:uid="{00000000-0005-0000-0000-00007F130000}"/>
    <cellStyle name="Normal 2 2 3 4 2 3" xfId="3450" xr:uid="{00000000-0005-0000-0000-000080130000}"/>
    <cellStyle name="Normal 2 2 3 4 2 3 2" xfId="13524" xr:uid="{00000000-0005-0000-0000-000081130000}"/>
    <cellStyle name="Normal 2 2 3 4 2 3 2 2" xfId="43855" xr:uid="{00000000-0005-0000-0000-000082130000}"/>
    <cellStyle name="Normal 2 2 3 4 2 3 2 3" xfId="28622" xr:uid="{00000000-0005-0000-0000-000083130000}"/>
    <cellStyle name="Normal 2 2 3 4 2 3 3" xfId="8504" xr:uid="{00000000-0005-0000-0000-000084130000}"/>
    <cellStyle name="Normal 2 2 3 4 2 3 3 2" xfId="38838" xr:uid="{00000000-0005-0000-0000-000085130000}"/>
    <cellStyle name="Normal 2 2 3 4 2 3 3 3" xfId="23605" xr:uid="{00000000-0005-0000-0000-000086130000}"/>
    <cellStyle name="Normal 2 2 3 4 2 3 4" xfId="33825" xr:uid="{00000000-0005-0000-0000-000087130000}"/>
    <cellStyle name="Normal 2 2 3 4 2 3 5" xfId="18592" xr:uid="{00000000-0005-0000-0000-000088130000}"/>
    <cellStyle name="Normal 2 2 3 4 2 4" xfId="5143" xr:uid="{00000000-0005-0000-0000-000089130000}"/>
    <cellStyle name="Normal 2 2 3 4 2 4 2" xfId="15195" xr:uid="{00000000-0005-0000-0000-00008A130000}"/>
    <cellStyle name="Normal 2 2 3 4 2 4 2 2" xfId="45526" xr:uid="{00000000-0005-0000-0000-00008B130000}"/>
    <cellStyle name="Normal 2 2 3 4 2 4 2 3" xfId="30293" xr:uid="{00000000-0005-0000-0000-00008C130000}"/>
    <cellStyle name="Normal 2 2 3 4 2 4 3" xfId="10175" xr:uid="{00000000-0005-0000-0000-00008D130000}"/>
    <cellStyle name="Normal 2 2 3 4 2 4 3 2" xfId="40509" xr:uid="{00000000-0005-0000-0000-00008E130000}"/>
    <cellStyle name="Normal 2 2 3 4 2 4 3 3" xfId="25276" xr:uid="{00000000-0005-0000-0000-00008F130000}"/>
    <cellStyle name="Normal 2 2 3 4 2 4 4" xfId="35496" xr:uid="{00000000-0005-0000-0000-000090130000}"/>
    <cellStyle name="Normal 2 2 3 4 2 4 5" xfId="20263" xr:uid="{00000000-0005-0000-0000-000091130000}"/>
    <cellStyle name="Normal 2 2 3 4 2 5" xfId="11853" xr:uid="{00000000-0005-0000-0000-000092130000}"/>
    <cellStyle name="Normal 2 2 3 4 2 5 2" xfId="42184" xr:uid="{00000000-0005-0000-0000-000093130000}"/>
    <cellStyle name="Normal 2 2 3 4 2 5 3" xfId="26951" xr:uid="{00000000-0005-0000-0000-000094130000}"/>
    <cellStyle name="Normal 2 2 3 4 2 6" xfId="6832" xr:uid="{00000000-0005-0000-0000-000095130000}"/>
    <cellStyle name="Normal 2 2 3 4 2 6 2" xfId="37167" xr:uid="{00000000-0005-0000-0000-000096130000}"/>
    <cellStyle name="Normal 2 2 3 4 2 6 3" xfId="21934" xr:uid="{00000000-0005-0000-0000-000097130000}"/>
    <cellStyle name="Normal 2 2 3 4 2 7" xfId="32155" xr:uid="{00000000-0005-0000-0000-000098130000}"/>
    <cellStyle name="Normal 2 2 3 4 2 8" xfId="16921" xr:uid="{00000000-0005-0000-0000-000099130000}"/>
    <cellStyle name="Normal 2 2 3 4 3" xfId="2179" xr:uid="{00000000-0005-0000-0000-00009A130000}"/>
    <cellStyle name="Normal 2 2 3 4 3 2" xfId="3869" xr:uid="{00000000-0005-0000-0000-00009B130000}"/>
    <cellStyle name="Normal 2 2 3 4 3 2 2" xfId="13942" xr:uid="{00000000-0005-0000-0000-00009C130000}"/>
    <cellStyle name="Normal 2 2 3 4 3 2 2 2" xfId="44273" xr:uid="{00000000-0005-0000-0000-00009D130000}"/>
    <cellStyle name="Normal 2 2 3 4 3 2 2 3" xfId="29040" xr:uid="{00000000-0005-0000-0000-00009E130000}"/>
    <cellStyle name="Normal 2 2 3 4 3 2 3" xfId="8922" xr:uid="{00000000-0005-0000-0000-00009F130000}"/>
    <cellStyle name="Normal 2 2 3 4 3 2 3 2" xfId="39256" xr:uid="{00000000-0005-0000-0000-0000A0130000}"/>
    <cellStyle name="Normal 2 2 3 4 3 2 3 3" xfId="24023" xr:uid="{00000000-0005-0000-0000-0000A1130000}"/>
    <cellStyle name="Normal 2 2 3 4 3 2 4" xfId="34243" xr:uid="{00000000-0005-0000-0000-0000A2130000}"/>
    <cellStyle name="Normal 2 2 3 4 3 2 5" xfId="19010" xr:uid="{00000000-0005-0000-0000-0000A3130000}"/>
    <cellStyle name="Normal 2 2 3 4 3 3" xfId="5561" xr:uid="{00000000-0005-0000-0000-0000A4130000}"/>
    <cellStyle name="Normal 2 2 3 4 3 3 2" xfId="15613" xr:uid="{00000000-0005-0000-0000-0000A5130000}"/>
    <cellStyle name="Normal 2 2 3 4 3 3 2 2" xfId="45944" xr:uid="{00000000-0005-0000-0000-0000A6130000}"/>
    <cellStyle name="Normal 2 2 3 4 3 3 2 3" xfId="30711" xr:uid="{00000000-0005-0000-0000-0000A7130000}"/>
    <cellStyle name="Normal 2 2 3 4 3 3 3" xfId="10593" xr:uid="{00000000-0005-0000-0000-0000A8130000}"/>
    <cellStyle name="Normal 2 2 3 4 3 3 3 2" xfId="40927" xr:uid="{00000000-0005-0000-0000-0000A9130000}"/>
    <cellStyle name="Normal 2 2 3 4 3 3 3 3" xfId="25694" xr:uid="{00000000-0005-0000-0000-0000AA130000}"/>
    <cellStyle name="Normal 2 2 3 4 3 3 4" xfId="35914" xr:uid="{00000000-0005-0000-0000-0000AB130000}"/>
    <cellStyle name="Normal 2 2 3 4 3 3 5" xfId="20681" xr:uid="{00000000-0005-0000-0000-0000AC130000}"/>
    <cellStyle name="Normal 2 2 3 4 3 4" xfId="12271" xr:uid="{00000000-0005-0000-0000-0000AD130000}"/>
    <cellStyle name="Normal 2 2 3 4 3 4 2" xfId="42602" xr:uid="{00000000-0005-0000-0000-0000AE130000}"/>
    <cellStyle name="Normal 2 2 3 4 3 4 3" xfId="27369" xr:uid="{00000000-0005-0000-0000-0000AF130000}"/>
    <cellStyle name="Normal 2 2 3 4 3 5" xfId="7250" xr:uid="{00000000-0005-0000-0000-0000B0130000}"/>
    <cellStyle name="Normal 2 2 3 4 3 5 2" xfId="37585" xr:uid="{00000000-0005-0000-0000-0000B1130000}"/>
    <cellStyle name="Normal 2 2 3 4 3 5 3" xfId="22352" xr:uid="{00000000-0005-0000-0000-0000B2130000}"/>
    <cellStyle name="Normal 2 2 3 4 3 6" xfId="32573" xr:uid="{00000000-0005-0000-0000-0000B3130000}"/>
    <cellStyle name="Normal 2 2 3 4 3 7" xfId="17339" xr:uid="{00000000-0005-0000-0000-0000B4130000}"/>
    <cellStyle name="Normal 2 2 3 4 4" xfId="3032" xr:uid="{00000000-0005-0000-0000-0000B5130000}"/>
    <cellStyle name="Normal 2 2 3 4 4 2" xfId="13106" xr:uid="{00000000-0005-0000-0000-0000B6130000}"/>
    <cellStyle name="Normal 2 2 3 4 4 2 2" xfId="43437" xr:uid="{00000000-0005-0000-0000-0000B7130000}"/>
    <cellStyle name="Normal 2 2 3 4 4 2 3" xfId="28204" xr:uid="{00000000-0005-0000-0000-0000B8130000}"/>
    <cellStyle name="Normal 2 2 3 4 4 3" xfId="8086" xr:uid="{00000000-0005-0000-0000-0000B9130000}"/>
    <cellStyle name="Normal 2 2 3 4 4 3 2" xfId="38420" xr:uid="{00000000-0005-0000-0000-0000BA130000}"/>
    <cellStyle name="Normal 2 2 3 4 4 3 3" xfId="23187" xr:uid="{00000000-0005-0000-0000-0000BB130000}"/>
    <cellStyle name="Normal 2 2 3 4 4 4" xfId="33407" xr:uid="{00000000-0005-0000-0000-0000BC130000}"/>
    <cellStyle name="Normal 2 2 3 4 4 5" xfId="18174" xr:uid="{00000000-0005-0000-0000-0000BD130000}"/>
    <cellStyle name="Normal 2 2 3 4 5" xfId="4725" xr:uid="{00000000-0005-0000-0000-0000BE130000}"/>
    <cellStyle name="Normal 2 2 3 4 5 2" xfId="14777" xr:uid="{00000000-0005-0000-0000-0000BF130000}"/>
    <cellStyle name="Normal 2 2 3 4 5 2 2" xfId="45108" xr:uid="{00000000-0005-0000-0000-0000C0130000}"/>
    <cellStyle name="Normal 2 2 3 4 5 2 3" xfId="29875" xr:uid="{00000000-0005-0000-0000-0000C1130000}"/>
    <cellStyle name="Normal 2 2 3 4 5 3" xfId="9757" xr:uid="{00000000-0005-0000-0000-0000C2130000}"/>
    <cellStyle name="Normal 2 2 3 4 5 3 2" xfId="40091" xr:uid="{00000000-0005-0000-0000-0000C3130000}"/>
    <cellStyle name="Normal 2 2 3 4 5 3 3" xfId="24858" xr:uid="{00000000-0005-0000-0000-0000C4130000}"/>
    <cellStyle name="Normal 2 2 3 4 5 4" xfId="35078" xr:uid="{00000000-0005-0000-0000-0000C5130000}"/>
    <cellStyle name="Normal 2 2 3 4 5 5" xfId="19845" xr:uid="{00000000-0005-0000-0000-0000C6130000}"/>
    <cellStyle name="Normal 2 2 3 4 6" xfId="11435" xr:uid="{00000000-0005-0000-0000-0000C7130000}"/>
    <cellStyle name="Normal 2 2 3 4 6 2" xfId="41766" xr:uid="{00000000-0005-0000-0000-0000C8130000}"/>
    <cellStyle name="Normal 2 2 3 4 6 3" xfId="26533" xr:uid="{00000000-0005-0000-0000-0000C9130000}"/>
    <cellStyle name="Normal 2 2 3 4 7" xfId="6414" xr:uid="{00000000-0005-0000-0000-0000CA130000}"/>
    <cellStyle name="Normal 2 2 3 4 7 2" xfId="36749" xr:uid="{00000000-0005-0000-0000-0000CB130000}"/>
    <cellStyle name="Normal 2 2 3 4 7 3" xfId="21516" xr:uid="{00000000-0005-0000-0000-0000CC130000}"/>
    <cellStyle name="Normal 2 2 3 4 8" xfId="31737" xr:uid="{00000000-0005-0000-0000-0000CD130000}"/>
    <cellStyle name="Normal 2 2 3 4 9" xfId="16503" xr:uid="{00000000-0005-0000-0000-0000CE130000}"/>
    <cellStyle name="Normal 2 2 3 5" xfId="1548" xr:uid="{00000000-0005-0000-0000-0000CF130000}"/>
    <cellStyle name="Normal 2 2 3 5 2" xfId="2389" xr:uid="{00000000-0005-0000-0000-0000D0130000}"/>
    <cellStyle name="Normal 2 2 3 5 2 2" xfId="4079" xr:uid="{00000000-0005-0000-0000-0000D1130000}"/>
    <cellStyle name="Normal 2 2 3 5 2 2 2" xfId="14152" xr:uid="{00000000-0005-0000-0000-0000D2130000}"/>
    <cellStyle name="Normal 2 2 3 5 2 2 2 2" xfId="44483" xr:uid="{00000000-0005-0000-0000-0000D3130000}"/>
    <cellStyle name="Normal 2 2 3 5 2 2 2 3" xfId="29250" xr:uid="{00000000-0005-0000-0000-0000D4130000}"/>
    <cellStyle name="Normal 2 2 3 5 2 2 3" xfId="9132" xr:uid="{00000000-0005-0000-0000-0000D5130000}"/>
    <cellStyle name="Normal 2 2 3 5 2 2 3 2" xfId="39466" xr:uid="{00000000-0005-0000-0000-0000D6130000}"/>
    <cellStyle name="Normal 2 2 3 5 2 2 3 3" xfId="24233" xr:uid="{00000000-0005-0000-0000-0000D7130000}"/>
    <cellStyle name="Normal 2 2 3 5 2 2 4" xfId="34453" xr:uid="{00000000-0005-0000-0000-0000D8130000}"/>
    <cellStyle name="Normal 2 2 3 5 2 2 5" xfId="19220" xr:uid="{00000000-0005-0000-0000-0000D9130000}"/>
    <cellStyle name="Normal 2 2 3 5 2 3" xfId="5771" xr:uid="{00000000-0005-0000-0000-0000DA130000}"/>
    <cellStyle name="Normal 2 2 3 5 2 3 2" xfId="15823" xr:uid="{00000000-0005-0000-0000-0000DB130000}"/>
    <cellStyle name="Normal 2 2 3 5 2 3 2 2" xfId="46154" xr:uid="{00000000-0005-0000-0000-0000DC130000}"/>
    <cellStyle name="Normal 2 2 3 5 2 3 2 3" xfId="30921" xr:uid="{00000000-0005-0000-0000-0000DD130000}"/>
    <cellStyle name="Normal 2 2 3 5 2 3 3" xfId="10803" xr:uid="{00000000-0005-0000-0000-0000DE130000}"/>
    <cellStyle name="Normal 2 2 3 5 2 3 3 2" xfId="41137" xr:uid="{00000000-0005-0000-0000-0000DF130000}"/>
    <cellStyle name="Normal 2 2 3 5 2 3 3 3" xfId="25904" xr:uid="{00000000-0005-0000-0000-0000E0130000}"/>
    <cellStyle name="Normal 2 2 3 5 2 3 4" xfId="36124" xr:uid="{00000000-0005-0000-0000-0000E1130000}"/>
    <cellStyle name="Normal 2 2 3 5 2 3 5" xfId="20891" xr:uid="{00000000-0005-0000-0000-0000E2130000}"/>
    <cellStyle name="Normal 2 2 3 5 2 4" xfId="12481" xr:uid="{00000000-0005-0000-0000-0000E3130000}"/>
    <cellStyle name="Normal 2 2 3 5 2 4 2" xfId="42812" xr:uid="{00000000-0005-0000-0000-0000E4130000}"/>
    <cellStyle name="Normal 2 2 3 5 2 4 3" xfId="27579" xr:uid="{00000000-0005-0000-0000-0000E5130000}"/>
    <cellStyle name="Normal 2 2 3 5 2 5" xfId="7460" xr:uid="{00000000-0005-0000-0000-0000E6130000}"/>
    <cellStyle name="Normal 2 2 3 5 2 5 2" xfId="37795" xr:uid="{00000000-0005-0000-0000-0000E7130000}"/>
    <cellStyle name="Normal 2 2 3 5 2 5 3" xfId="22562" xr:uid="{00000000-0005-0000-0000-0000E8130000}"/>
    <cellStyle name="Normal 2 2 3 5 2 6" xfId="32783" xr:uid="{00000000-0005-0000-0000-0000E9130000}"/>
    <cellStyle name="Normal 2 2 3 5 2 7" xfId="17549" xr:uid="{00000000-0005-0000-0000-0000EA130000}"/>
    <cellStyle name="Normal 2 2 3 5 3" xfId="3242" xr:uid="{00000000-0005-0000-0000-0000EB130000}"/>
    <cellStyle name="Normal 2 2 3 5 3 2" xfId="13316" xr:uid="{00000000-0005-0000-0000-0000EC130000}"/>
    <cellStyle name="Normal 2 2 3 5 3 2 2" xfId="43647" xr:uid="{00000000-0005-0000-0000-0000ED130000}"/>
    <cellStyle name="Normal 2 2 3 5 3 2 3" xfId="28414" xr:uid="{00000000-0005-0000-0000-0000EE130000}"/>
    <cellStyle name="Normal 2 2 3 5 3 3" xfId="8296" xr:uid="{00000000-0005-0000-0000-0000EF130000}"/>
    <cellStyle name="Normal 2 2 3 5 3 3 2" xfId="38630" xr:uid="{00000000-0005-0000-0000-0000F0130000}"/>
    <cellStyle name="Normal 2 2 3 5 3 3 3" xfId="23397" xr:uid="{00000000-0005-0000-0000-0000F1130000}"/>
    <cellStyle name="Normal 2 2 3 5 3 4" xfId="33617" xr:uid="{00000000-0005-0000-0000-0000F2130000}"/>
    <cellStyle name="Normal 2 2 3 5 3 5" xfId="18384" xr:uid="{00000000-0005-0000-0000-0000F3130000}"/>
    <cellStyle name="Normal 2 2 3 5 4" xfId="4935" xr:uid="{00000000-0005-0000-0000-0000F4130000}"/>
    <cellStyle name="Normal 2 2 3 5 4 2" xfId="14987" xr:uid="{00000000-0005-0000-0000-0000F5130000}"/>
    <cellStyle name="Normal 2 2 3 5 4 2 2" xfId="45318" xr:uid="{00000000-0005-0000-0000-0000F6130000}"/>
    <cellStyle name="Normal 2 2 3 5 4 2 3" xfId="30085" xr:uid="{00000000-0005-0000-0000-0000F7130000}"/>
    <cellStyle name="Normal 2 2 3 5 4 3" xfId="9967" xr:uid="{00000000-0005-0000-0000-0000F8130000}"/>
    <cellStyle name="Normal 2 2 3 5 4 3 2" xfId="40301" xr:uid="{00000000-0005-0000-0000-0000F9130000}"/>
    <cellStyle name="Normal 2 2 3 5 4 3 3" xfId="25068" xr:uid="{00000000-0005-0000-0000-0000FA130000}"/>
    <cellStyle name="Normal 2 2 3 5 4 4" xfId="35288" xr:uid="{00000000-0005-0000-0000-0000FB130000}"/>
    <cellStyle name="Normal 2 2 3 5 4 5" xfId="20055" xr:uid="{00000000-0005-0000-0000-0000FC130000}"/>
    <cellStyle name="Normal 2 2 3 5 5" xfId="11645" xr:uid="{00000000-0005-0000-0000-0000FD130000}"/>
    <cellStyle name="Normal 2 2 3 5 5 2" xfId="41976" xr:uid="{00000000-0005-0000-0000-0000FE130000}"/>
    <cellStyle name="Normal 2 2 3 5 5 3" xfId="26743" xr:uid="{00000000-0005-0000-0000-0000FF130000}"/>
    <cellStyle name="Normal 2 2 3 5 6" xfId="6624" xr:uid="{00000000-0005-0000-0000-000000140000}"/>
    <cellStyle name="Normal 2 2 3 5 6 2" xfId="36959" xr:uid="{00000000-0005-0000-0000-000001140000}"/>
    <cellStyle name="Normal 2 2 3 5 6 3" xfId="21726" xr:uid="{00000000-0005-0000-0000-000002140000}"/>
    <cellStyle name="Normal 2 2 3 5 7" xfId="31947" xr:uid="{00000000-0005-0000-0000-000003140000}"/>
    <cellStyle name="Normal 2 2 3 5 8" xfId="16713" xr:uid="{00000000-0005-0000-0000-000004140000}"/>
    <cellStyle name="Normal 2 2 3 6" xfId="1969" xr:uid="{00000000-0005-0000-0000-000005140000}"/>
    <cellStyle name="Normal 2 2 3 6 2" xfId="3661" xr:uid="{00000000-0005-0000-0000-000006140000}"/>
    <cellStyle name="Normal 2 2 3 6 2 2" xfId="13734" xr:uid="{00000000-0005-0000-0000-000007140000}"/>
    <cellStyle name="Normal 2 2 3 6 2 2 2" xfId="44065" xr:uid="{00000000-0005-0000-0000-000008140000}"/>
    <cellStyle name="Normal 2 2 3 6 2 2 3" xfId="28832" xr:uid="{00000000-0005-0000-0000-000009140000}"/>
    <cellStyle name="Normal 2 2 3 6 2 3" xfId="8714" xr:uid="{00000000-0005-0000-0000-00000A140000}"/>
    <cellStyle name="Normal 2 2 3 6 2 3 2" xfId="39048" xr:uid="{00000000-0005-0000-0000-00000B140000}"/>
    <cellStyle name="Normal 2 2 3 6 2 3 3" xfId="23815" xr:uid="{00000000-0005-0000-0000-00000C140000}"/>
    <cellStyle name="Normal 2 2 3 6 2 4" xfId="34035" xr:uid="{00000000-0005-0000-0000-00000D140000}"/>
    <cellStyle name="Normal 2 2 3 6 2 5" xfId="18802" xr:uid="{00000000-0005-0000-0000-00000E140000}"/>
    <cellStyle name="Normal 2 2 3 6 3" xfId="5353" xr:uid="{00000000-0005-0000-0000-00000F140000}"/>
    <cellStyle name="Normal 2 2 3 6 3 2" xfId="15405" xr:uid="{00000000-0005-0000-0000-000010140000}"/>
    <cellStyle name="Normal 2 2 3 6 3 2 2" xfId="45736" xr:uid="{00000000-0005-0000-0000-000011140000}"/>
    <cellStyle name="Normal 2 2 3 6 3 2 3" xfId="30503" xr:uid="{00000000-0005-0000-0000-000012140000}"/>
    <cellStyle name="Normal 2 2 3 6 3 3" xfId="10385" xr:uid="{00000000-0005-0000-0000-000013140000}"/>
    <cellStyle name="Normal 2 2 3 6 3 3 2" xfId="40719" xr:uid="{00000000-0005-0000-0000-000014140000}"/>
    <cellStyle name="Normal 2 2 3 6 3 3 3" xfId="25486" xr:uid="{00000000-0005-0000-0000-000015140000}"/>
    <cellStyle name="Normal 2 2 3 6 3 4" xfId="35706" xr:uid="{00000000-0005-0000-0000-000016140000}"/>
    <cellStyle name="Normal 2 2 3 6 3 5" xfId="20473" xr:uid="{00000000-0005-0000-0000-000017140000}"/>
    <cellStyle name="Normal 2 2 3 6 4" xfId="12063" xr:uid="{00000000-0005-0000-0000-000018140000}"/>
    <cellStyle name="Normal 2 2 3 6 4 2" xfId="42394" xr:uid="{00000000-0005-0000-0000-000019140000}"/>
    <cellStyle name="Normal 2 2 3 6 4 3" xfId="27161" xr:uid="{00000000-0005-0000-0000-00001A140000}"/>
    <cellStyle name="Normal 2 2 3 6 5" xfId="7042" xr:uid="{00000000-0005-0000-0000-00001B140000}"/>
    <cellStyle name="Normal 2 2 3 6 5 2" xfId="37377" xr:uid="{00000000-0005-0000-0000-00001C140000}"/>
    <cellStyle name="Normal 2 2 3 6 5 3" xfId="22144" xr:uid="{00000000-0005-0000-0000-00001D140000}"/>
    <cellStyle name="Normal 2 2 3 6 6" xfId="32365" xr:uid="{00000000-0005-0000-0000-00001E140000}"/>
    <cellStyle name="Normal 2 2 3 6 7" xfId="17131" xr:uid="{00000000-0005-0000-0000-00001F140000}"/>
    <cellStyle name="Normal 2 2 3 7" xfId="2820" xr:uid="{00000000-0005-0000-0000-000020140000}"/>
    <cellStyle name="Normal 2 2 3 7 2" xfId="12898" xr:uid="{00000000-0005-0000-0000-000021140000}"/>
    <cellStyle name="Normal 2 2 3 7 2 2" xfId="43229" xr:uid="{00000000-0005-0000-0000-000022140000}"/>
    <cellStyle name="Normal 2 2 3 7 2 3" xfId="27996" xr:uid="{00000000-0005-0000-0000-000023140000}"/>
    <cellStyle name="Normal 2 2 3 7 3" xfId="7878" xr:uid="{00000000-0005-0000-0000-000024140000}"/>
    <cellStyle name="Normal 2 2 3 7 3 2" xfId="38212" xr:uid="{00000000-0005-0000-0000-000025140000}"/>
    <cellStyle name="Normal 2 2 3 7 3 3" xfId="22979" xr:uid="{00000000-0005-0000-0000-000026140000}"/>
    <cellStyle name="Normal 2 2 3 7 4" xfId="33199" xr:uid="{00000000-0005-0000-0000-000027140000}"/>
    <cellStyle name="Normal 2 2 3 7 5" xfId="17966" xr:uid="{00000000-0005-0000-0000-000028140000}"/>
    <cellStyle name="Normal 2 2 3 8" xfId="4514" xr:uid="{00000000-0005-0000-0000-000029140000}"/>
    <cellStyle name="Normal 2 2 3 8 2" xfId="14569" xr:uid="{00000000-0005-0000-0000-00002A140000}"/>
    <cellStyle name="Normal 2 2 3 8 2 2" xfId="44900" xr:uid="{00000000-0005-0000-0000-00002B140000}"/>
    <cellStyle name="Normal 2 2 3 8 2 3" xfId="29667" xr:uid="{00000000-0005-0000-0000-00002C140000}"/>
    <cellStyle name="Normal 2 2 3 8 3" xfId="9549" xr:uid="{00000000-0005-0000-0000-00002D140000}"/>
    <cellStyle name="Normal 2 2 3 8 3 2" xfId="39883" xr:uid="{00000000-0005-0000-0000-00002E140000}"/>
    <cellStyle name="Normal 2 2 3 8 3 3" xfId="24650" xr:uid="{00000000-0005-0000-0000-00002F140000}"/>
    <cellStyle name="Normal 2 2 3 8 4" xfId="34870" xr:uid="{00000000-0005-0000-0000-000030140000}"/>
    <cellStyle name="Normal 2 2 3 8 5" xfId="19637" xr:uid="{00000000-0005-0000-0000-000031140000}"/>
    <cellStyle name="Normal 2 2 3 9" xfId="11225" xr:uid="{00000000-0005-0000-0000-000032140000}"/>
    <cellStyle name="Normal 2 2 3 9 2" xfId="41558" xr:uid="{00000000-0005-0000-0000-000033140000}"/>
    <cellStyle name="Normal 2 2 3 9 3" xfId="26325" xr:uid="{00000000-0005-0000-0000-000034140000}"/>
    <cellStyle name="Normal 2 2 4" xfId="424" xr:uid="{00000000-0005-0000-0000-000035140000}"/>
    <cellStyle name="Normal 2 2 5" xfId="31432" xr:uid="{00000000-0005-0000-0000-000036140000}"/>
    <cellStyle name="Normal 2 3" xfId="135" xr:uid="{00000000-0005-0000-0000-000037140000}"/>
    <cellStyle name="Normal 2 3 2" xfId="838" xr:uid="{00000000-0005-0000-0000-000038140000}"/>
    <cellStyle name="Normal 2 3 2 10" xfId="6206" xr:uid="{00000000-0005-0000-0000-000039140000}"/>
    <cellStyle name="Normal 2 3 2 10 2" xfId="36543" xr:uid="{00000000-0005-0000-0000-00003A140000}"/>
    <cellStyle name="Normal 2 3 2 10 3" xfId="21310" xr:uid="{00000000-0005-0000-0000-00003B140000}"/>
    <cellStyle name="Normal 2 3 2 11" xfId="31534" xr:uid="{00000000-0005-0000-0000-00003C140000}"/>
    <cellStyle name="Normal 2 3 2 12" xfId="16295" xr:uid="{00000000-0005-0000-0000-00003D140000}"/>
    <cellStyle name="Normal 2 3 2 2" xfId="1170" xr:uid="{00000000-0005-0000-0000-00003E140000}"/>
    <cellStyle name="Normal 2 3 2 2 10" xfId="31586" xr:uid="{00000000-0005-0000-0000-00003F140000}"/>
    <cellStyle name="Normal 2 3 2 2 11" xfId="16349" xr:uid="{00000000-0005-0000-0000-000040140000}"/>
    <cellStyle name="Normal 2 3 2 2 2" xfId="1278" xr:uid="{00000000-0005-0000-0000-000041140000}"/>
    <cellStyle name="Normal 2 3 2 2 2 10" xfId="16453" xr:uid="{00000000-0005-0000-0000-000042140000}"/>
    <cellStyle name="Normal 2 3 2 2 2 2" xfId="1495" xr:uid="{00000000-0005-0000-0000-000043140000}"/>
    <cellStyle name="Normal 2 3 2 2 2 2 2" xfId="1916" xr:uid="{00000000-0005-0000-0000-000044140000}"/>
    <cellStyle name="Normal 2 3 2 2 2 2 2 2" xfId="2755" xr:uid="{00000000-0005-0000-0000-000045140000}"/>
    <cellStyle name="Normal 2 3 2 2 2 2 2 2 2" xfId="4445" xr:uid="{00000000-0005-0000-0000-000046140000}"/>
    <cellStyle name="Normal 2 3 2 2 2 2 2 2 2 2" xfId="14518" xr:uid="{00000000-0005-0000-0000-000047140000}"/>
    <cellStyle name="Normal 2 3 2 2 2 2 2 2 2 2 2" xfId="44849" xr:uid="{00000000-0005-0000-0000-000048140000}"/>
    <cellStyle name="Normal 2 3 2 2 2 2 2 2 2 2 3" xfId="29616" xr:uid="{00000000-0005-0000-0000-000049140000}"/>
    <cellStyle name="Normal 2 3 2 2 2 2 2 2 2 3" xfId="9498" xr:uid="{00000000-0005-0000-0000-00004A140000}"/>
    <cellStyle name="Normal 2 3 2 2 2 2 2 2 2 3 2" xfId="39832" xr:uid="{00000000-0005-0000-0000-00004B140000}"/>
    <cellStyle name="Normal 2 3 2 2 2 2 2 2 2 3 3" xfId="24599" xr:uid="{00000000-0005-0000-0000-00004C140000}"/>
    <cellStyle name="Normal 2 3 2 2 2 2 2 2 2 4" xfId="34819" xr:uid="{00000000-0005-0000-0000-00004D140000}"/>
    <cellStyle name="Normal 2 3 2 2 2 2 2 2 2 5" xfId="19586" xr:uid="{00000000-0005-0000-0000-00004E140000}"/>
    <cellStyle name="Normal 2 3 2 2 2 2 2 2 3" xfId="6137" xr:uid="{00000000-0005-0000-0000-00004F140000}"/>
    <cellStyle name="Normal 2 3 2 2 2 2 2 2 3 2" xfId="16189" xr:uid="{00000000-0005-0000-0000-000050140000}"/>
    <cellStyle name="Normal 2 3 2 2 2 2 2 2 3 2 2" xfId="46520" xr:uid="{00000000-0005-0000-0000-000051140000}"/>
    <cellStyle name="Normal 2 3 2 2 2 2 2 2 3 2 3" xfId="31287" xr:uid="{00000000-0005-0000-0000-000052140000}"/>
    <cellStyle name="Normal 2 3 2 2 2 2 2 2 3 3" xfId="11169" xr:uid="{00000000-0005-0000-0000-000053140000}"/>
    <cellStyle name="Normal 2 3 2 2 2 2 2 2 3 3 2" xfId="41503" xr:uid="{00000000-0005-0000-0000-000054140000}"/>
    <cellStyle name="Normal 2 3 2 2 2 2 2 2 3 3 3" xfId="26270" xr:uid="{00000000-0005-0000-0000-000055140000}"/>
    <cellStyle name="Normal 2 3 2 2 2 2 2 2 3 4" xfId="36490" xr:uid="{00000000-0005-0000-0000-000056140000}"/>
    <cellStyle name="Normal 2 3 2 2 2 2 2 2 3 5" xfId="21257" xr:uid="{00000000-0005-0000-0000-000057140000}"/>
    <cellStyle name="Normal 2 3 2 2 2 2 2 2 4" xfId="12847" xr:uid="{00000000-0005-0000-0000-000058140000}"/>
    <cellStyle name="Normal 2 3 2 2 2 2 2 2 4 2" xfId="43178" xr:uid="{00000000-0005-0000-0000-000059140000}"/>
    <cellStyle name="Normal 2 3 2 2 2 2 2 2 4 3" xfId="27945" xr:uid="{00000000-0005-0000-0000-00005A140000}"/>
    <cellStyle name="Normal 2 3 2 2 2 2 2 2 5" xfId="7826" xr:uid="{00000000-0005-0000-0000-00005B140000}"/>
    <cellStyle name="Normal 2 3 2 2 2 2 2 2 5 2" xfId="38161" xr:uid="{00000000-0005-0000-0000-00005C140000}"/>
    <cellStyle name="Normal 2 3 2 2 2 2 2 2 5 3" xfId="22928" xr:uid="{00000000-0005-0000-0000-00005D140000}"/>
    <cellStyle name="Normal 2 3 2 2 2 2 2 2 6" xfId="33149" xr:uid="{00000000-0005-0000-0000-00005E140000}"/>
    <cellStyle name="Normal 2 3 2 2 2 2 2 2 7" xfId="17915" xr:uid="{00000000-0005-0000-0000-00005F140000}"/>
    <cellStyle name="Normal 2 3 2 2 2 2 2 3" xfId="3608" xr:uid="{00000000-0005-0000-0000-000060140000}"/>
    <cellStyle name="Normal 2 3 2 2 2 2 2 3 2" xfId="13682" xr:uid="{00000000-0005-0000-0000-000061140000}"/>
    <cellStyle name="Normal 2 3 2 2 2 2 2 3 2 2" xfId="44013" xr:uid="{00000000-0005-0000-0000-000062140000}"/>
    <cellStyle name="Normal 2 3 2 2 2 2 2 3 2 3" xfId="28780" xr:uid="{00000000-0005-0000-0000-000063140000}"/>
    <cellStyle name="Normal 2 3 2 2 2 2 2 3 3" xfId="8662" xr:uid="{00000000-0005-0000-0000-000064140000}"/>
    <cellStyle name="Normal 2 3 2 2 2 2 2 3 3 2" xfId="38996" xr:uid="{00000000-0005-0000-0000-000065140000}"/>
    <cellStyle name="Normal 2 3 2 2 2 2 2 3 3 3" xfId="23763" xr:uid="{00000000-0005-0000-0000-000066140000}"/>
    <cellStyle name="Normal 2 3 2 2 2 2 2 3 4" xfId="33983" xr:uid="{00000000-0005-0000-0000-000067140000}"/>
    <cellStyle name="Normal 2 3 2 2 2 2 2 3 5" xfId="18750" xr:uid="{00000000-0005-0000-0000-000068140000}"/>
    <cellStyle name="Normal 2 3 2 2 2 2 2 4" xfId="5301" xr:uid="{00000000-0005-0000-0000-000069140000}"/>
    <cellStyle name="Normal 2 3 2 2 2 2 2 4 2" xfId="15353" xr:uid="{00000000-0005-0000-0000-00006A140000}"/>
    <cellStyle name="Normal 2 3 2 2 2 2 2 4 2 2" xfId="45684" xr:uid="{00000000-0005-0000-0000-00006B140000}"/>
    <cellStyle name="Normal 2 3 2 2 2 2 2 4 2 3" xfId="30451" xr:uid="{00000000-0005-0000-0000-00006C140000}"/>
    <cellStyle name="Normal 2 3 2 2 2 2 2 4 3" xfId="10333" xr:uid="{00000000-0005-0000-0000-00006D140000}"/>
    <cellStyle name="Normal 2 3 2 2 2 2 2 4 3 2" xfId="40667" xr:uid="{00000000-0005-0000-0000-00006E140000}"/>
    <cellStyle name="Normal 2 3 2 2 2 2 2 4 3 3" xfId="25434" xr:uid="{00000000-0005-0000-0000-00006F140000}"/>
    <cellStyle name="Normal 2 3 2 2 2 2 2 4 4" xfId="35654" xr:uid="{00000000-0005-0000-0000-000070140000}"/>
    <cellStyle name="Normal 2 3 2 2 2 2 2 4 5" xfId="20421" xr:uid="{00000000-0005-0000-0000-000071140000}"/>
    <cellStyle name="Normal 2 3 2 2 2 2 2 5" xfId="12011" xr:uid="{00000000-0005-0000-0000-000072140000}"/>
    <cellStyle name="Normal 2 3 2 2 2 2 2 5 2" xfId="42342" xr:uid="{00000000-0005-0000-0000-000073140000}"/>
    <cellStyle name="Normal 2 3 2 2 2 2 2 5 3" xfId="27109" xr:uid="{00000000-0005-0000-0000-000074140000}"/>
    <cellStyle name="Normal 2 3 2 2 2 2 2 6" xfId="6990" xr:uid="{00000000-0005-0000-0000-000075140000}"/>
    <cellStyle name="Normal 2 3 2 2 2 2 2 6 2" xfId="37325" xr:uid="{00000000-0005-0000-0000-000076140000}"/>
    <cellStyle name="Normal 2 3 2 2 2 2 2 6 3" xfId="22092" xr:uid="{00000000-0005-0000-0000-000077140000}"/>
    <cellStyle name="Normal 2 3 2 2 2 2 2 7" xfId="32313" xr:uid="{00000000-0005-0000-0000-000078140000}"/>
    <cellStyle name="Normal 2 3 2 2 2 2 2 8" xfId="17079" xr:uid="{00000000-0005-0000-0000-000079140000}"/>
    <cellStyle name="Normal 2 3 2 2 2 2 3" xfId="2337" xr:uid="{00000000-0005-0000-0000-00007A140000}"/>
    <cellStyle name="Normal 2 3 2 2 2 2 3 2" xfId="4027" xr:uid="{00000000-0005-0000-0000-00007B140000}"/>
    <cellStyle name="Normal 2 3 2 2 2 2 3 2 2" xfId="14100" xr:uid="{00000000-0005-0000-0000-00007C140000}"/>
    <cellStyle name="Normal 2 3 2 2 2 2 3 2 2 2" xfId="44431" xr:uid="{00000000-0005-0000-0000-00007D140000}"/>
    <cellStyle name="Normal 2 3 2 2 2 2 3 2 2 3" xfId="29198" xr:uid="{00000000-0005-0000-0000-00007E140000}"/>
    <cellStyle name="Normal 2 3 2 2 2 2 3 2 3" xfId="9080" xr:uid="{00000000-0005-0000-0000-00007F140000}"/>
    <cellStyle name="Normal 2 3 2 2 2 2 3 2 3 2" xfId="39414" xr:uid="{00000000-0005-0000-0000-000080140000}"/>
    <cellStyle name="Normal 2 3 2 2 2 2 3 2 3 3" xfId="24181" xr:uid="{00000000-0005-0000-0000-000081140000}"/>
    <cellStyle name="Normal 2 3 2 2 2 2 3 2 4" xfId="34401" xr:uid="{00000000-0005-0000-0000-000082140000}"/>
    <cellStyle name="Normal 2 3 2 2 2 2 3 2 5" xfId="19168" xr:uid="{00000000-0005-0000-0000-000083140000}"/>
    <cellStyle name="Normal 2 3 2 2 2 2 3 3" xfId="5719" xr:uid="{00000000-0005-0000-0000-000084140000}"/>
    <cellStyle name="Normal 2 3 2 2 2 2 3 3 2" xfId="15771" xr:uid="{00000000-0005-0000-0000-000085140000}"/>
    <cellStyle name="Normal 2 3 2 2 2 2 3 3 2 2" xfId="46102" xr:uid="{00000000-0005-0000-0000-000086140000}"/>
    <cellStyle name="Normal 2 3 2 2 2 2 3 3 2 3" xfId="30869" xr:uid="{00000000-0005-0000-0000-000087140000}"/>
    <cellStyle name="Normal 2 3 2 2 2 2 3 3 3" xfId="10751" xr:uid="{00000000-0005-0000-0000-000088140000}"/>
    <cellStyle name="Normal 2 3 2 2 2 2 3 3 3 2" xfId="41085" xr:uid="{00000000-0005-0000-0000-000089140000}"/>
    <cellStyle name="Normal 2 3 2 2 2 2 3 3 3 3" xfId="25852" xr:uid="{00000000-0005-0000-0000-00008A140000}"/>
    <cellStyle name="Normal 2 3 2 2 2 2 3 3 4" xfId="36072" xr:uid="{00000000-0005-0000-0000-00008B140000}"/>
    <cellStyle name="Normal 2 3 2 2 2 2 3 3 5" xfId="20839" xr:uid="{00000000-0005-0000-0000-00008C140000}"/>
    <cellStyle name="Normal 2 3 2 2 2 2 3 4" xfId="12429" xr:uid="{00000000-0005-0000-0000-00008D140000}"/>
    <cellStyle name="Normal 2 3 2 2 2 2 3 4 2" xfId="42760" xr:uid="{00000000-0005-0000-0000-00008E140000}"/>
    <cellStyle name="Normal 2 3 2 2 2 2 3 4 3" xfId="27527" xr:uid="{00000000-0005-0000-0000-00008F140000}"/>
    <cellStyle name="Normal 2 3 2 2 2 2 3 5" xfId="7408" xr:uid="{00000000-0005-0000-0000-000090140000}"/>
    <cellStyle name="Normal 2 3 2 2 2 2 3 5 2" xfId="37743" xr:uid="{00000000-0005-0000-0000-000091140000}"/>
    <cellStyle name="Normal 2 3 2 2 2 2 3 5 3" xfId="22510" xr:uid="{00000000-0005-0000-0000-000092140000}"/>
    <cellStyle name="Normal 2 3 2 2 2 2 3 6" xfId="32731" xr:uid="{00000000-0005-0000-0000-000093140000}"/>
    <cellStyle name="Normal 2 3 2 2 2 2 3 7" xfId="17497" xr:uid="{00000000-0005-0000-0000-000094140000}"/>
    <cellStyle name="Normal 2 3 2 2 2 2 4" xfId="3190" xr:uid="{00000000-0005-0000-0000-000095140000}"/>
    <cellStyle name="Normal 2 3 2 2 2 2 4 2" xfId="13264" xr:uid="{00000000-0005-0000-0000-000096140000}"/>
    <cellStyle name="Normal 2 3 2 2 2 2 4 2 2" xfId="43595" xr:uid="{00000000-0005-0000-0000-000097140000}"/>
    <cellStyle name="Normal 2 3 2 2 2 2 4 2 3" xfId="28362" xr:uid="{00000000-0005-0000-0000-000098140000}"/>
    <cellStyle name="Normal 2 3 2 2 2 2 4 3" xfId="8244" xr:uid="{00000000-0005-0000-0000-000099140000}"/>
    <cellStyle name="Normal 2 3 2 2 2 2 4 3 2" xfId="38578" xr:uid="{00000000-0005-0000-0000-00009A140000}"/>
    <cellStyle name="Normal 2 3 2 2 2 2 4 3 3" xfId="23345" xr:uid="{00000000-0005-0000-0000-00009B140000}"/>
    <cellStyle name="Normal 2 3 2 2 2 2 4 4" xfId="33565" xr:uid="{00000000-0005-0000-0000-00009C140000}"/>
    <cellStyle name="Normal 2 3 2 2 2 2 4 5" xfId="18332" xr:uid="{00000000-0005-0000-0000-00009D140000}"/>
    <cellStyle name="Normal 2 3 2 2 2 2 5" xfId="4883" xr:uid="{00000000-0005-0000-0000-00009E140000}"/>
    <cellStyle name="Normal 2 3 2 2 2 2 5 2" xfId="14935" xr:uid="{00000000-0005-0000-0000-00009F140000}"/>
    <cellStyle name="Normal 2 3 2 2 2 2 5 2 2" xfId="45266" xr:uid="{00000000-0005-0000-0000-0000A0140000}"/>
    <cellStyle name="Normal 2 3 2 2 2 2 5 2 3" xfId="30033" xr:uid="{00000000-0005-0000-0000-0000A1140000}"/>
    <cellStyle name="Normal 2 3 2 2 2 2 5 3" xfId="9915" xr:uid="{00000000-0005-0000-0000-0000A2140000}"/>
    <cellStyle name="Normal 2 3 2 2 2 2 5 3 2" xfId="40249" xr:uid="{00000000-0005-0000-0000-0000A3140000}"/>
    <cellStyle name="Normal 2 3 2 2 2 2 5 3 3" xfId="25016" xr:uid="{00000000-0005-0000-0000-0000A4140000}"/>
    <cellStyle name="Normal 2 3 2 2 2 2 5 4" xfId="35236" xr:uid="{00000000-0005-0000-0000-0000A5140000}"/>
    <cellStyle name="Normal 2 3 2 2 2 2 5 5" xfId="20003" xr:uid="{00000000-0005-0000-0000-0000A6140000}"/>
    <cellStyle name="Normal 2 3 2 2 2 2 6" xfId="11593" xr:uid="{00000000-0005-0000-0000-0000A7140000}"/>
    <cellStyle name="Normal 2 3 2 2 2 2 6 2" xfId="41924" xr:uid="{00000000-0005-0000-0000-0000A8140000}"/>
    <cellStyle name="Normal 2 3 2 2 2 2 6 3" xfId="26691" xr:uid="{00000000-0005-0000-0000-0000A9140000}"/>
    <cellStyle name="Normal 2 3 2 2 2 2 7" xfId="6572" xr:uid="{00000000-0005-0000-0000-0000AA140000}"/>
    <cellStyle name="Normal 2 3 2 2 2 2 7 2" xfId="36907" xr:uid="{00000000-0005-0000-0000-0000AB140000}"/>
    <cellStyle name="Normal 2 3 2 2 2 2 7 3" xfId="21674" xr:uid="{00000000-0005-0000-0000-0000AC140000}"/>
    <cellStyle name="Normal 2 3 2 2 2 2 8" xfId="31895" xr:uid="{00000000-0005-0000-0000-0000AD140000}"/>
    <cellStyle name="Normal 2 3 2 2 2 2 9" xfId="16661" xr:uid="{00000000-0005-0000-0000-0000AE140000}"/>
    <cellStyle name="Normal 2 3 2 2 2 3" xfId="1708" xr:uid="{00000000-0005-0000-0000-0000AF140000}"/>
    <cellStyle name="Normal 2 3 2 2 2 3 2" xfId="2547" xr:uid="{00000000-0005-0000-0000-0000B0140000}"/>
    <cellStyle name="Normal 2 3 2 2 2 3 2 2" xfId="4237" xr:uid="{00000000-0005-0000-0000-0000B1140000}"/>
    <cellStyle name="Normal 2 3 2 2 2 3 2 2 2" xfId="14310" xr:uid="{00000000-0005-0000-0000-0000B2140000}"/>
    <cellStyle name="Normal 2 3 2 2 2 3 2 2 2 2" xfId="44641" xr:uid="{00000000-0005-0000-0000-0000B3140000}"/>
    <cellStyle name="Normal 2 3 2 2 2 3 2 2 2 3" xfId="29408" xr:uid="{00000000-0005-0000-0000-0000B4140000}"/>
    <cellStyle name="Normal 2 3 2 2 2 3 2 2 3" xfId="9290" xr:uid="{00000000-0005-0000-0000-0000B5140000}"/>
    <cellStyle name="Normal 2 3 2 2 2 3 2 2 3 2" xfId="39624" xr:uid="{00000000-0005-0000-0000-0000B6140000}"/>
    <cellStyle name="Normal 2 3 2 2 2 3 2 2 3 3" xfId="24391" xr:uid="{00000000-0005-0000-0000-0000B7140000}"/>
    <cellStyle name="Normal 2 3 2 2 2 3 2 2 4" xfId="34611" xr:uid="{00000000-0005-0000-0000-0000B8140000}"/>
    <cellStyle name="Normal 2 3 2 2 2 3 2 2 5" xfId="19378" xr:uid="{00000000-0005-0000-0000-0000B9140000}"/>
    <cellStyle name="Normal 2 3 2 2 2 3 2 3" xfId="5929" xr:uid="{00000000-0005-0000-0000-0000BA140000}"/>
    <cellStyle name="Normal 2 3 2 2 2 3 2 3 2" xfId="15981" xr:uid="{00000000-0005-0000-0000-0000BB140000}"/>
    <cellStyle name="Normal 2 3 2 2 2 3 2 3 2 2" xfId="46312" xr:uid="{00000000-0005-0000-0000-0000BC140000}"/>
    <cellStyle name="Normal 2 3 2 2 2 3 2 3 2 3" xfId="31079" xr:uid="{00000000-0005-0000-0000-0000BD140000}"/>
    <cellStyle name="Normal 2 3 2 2 2 3 2 3 3" xfId="10961" xr:uid="{00000000-0005-0000-0000-0000BE140000}"/>
    <cellStyle name="Normal 2 3 2 2 2 3 2 3 3 2" xfId="41295" xr:uid="{00000000-0005-0000-0000-0000BF140000}"/>
    <cellStyle name="Normal 2 3 2 2 2 3 2 3 3 3" xfId="26062" xr:uid="{00000000-0005-0000-0000-0000C0140000}"/>
    <cellStyle name="Normal 2 3 2 2 2 3 2 3 4" xfId="36282" xr:uid="{00000000-0005-0000-0000-0000C1140000}"/>
    <cellStyle name="Normal 2 3 2 2 2 3 2 3 5" xfId="21049" xr:uid="{00000000-0005-0000-0000-0000C2140000}"/>
    <cellStyle name="Normal 2 3 2 2 2 3 2 4" xfId="12639" xr:uid="{00000000-0005-0000-0000-0000C3140000}"/>
    <cellStyle name="Normal 2 3 2 2 2 3 2 4 2" xfId="42970" xr:uid="{00000000-0005-0000-0000-0000C4140000}"/>
    <cellStyle name="Normal 2 3 2 2 2 3 2 4 3" xfId="27737" xr:uid="{00000000-0005-0000-0000-0000C5140000}"/>
    <cellStyle name="Normal 2 3 2 2 2 3 2 5" xfId="7618" xr:uid="{00000000-0005-0000-0000-0000C6140000}"/>
    <cellStyle name="Normal 2 3 2 2 2 3 2 5 2" xfId="37953" xr:uid="{00000000-0005-0000-0000-0000C7140000}"/>
    <cellStyle name="Normal 2 3 2 2 2 3 2 5 3" xfId="22720" xr:uid="{00000000-0005-0000-0000-0000C8140000}"/>
    <cellStyle name="Normal 2 3 2 2 2 3 2 6" xfId="32941" xr:uid="{00000000-0005-0000-0000-0000C9140000}"/>
    <cellStyle name="Normal 2 3 2 2 2 3 2 7" xfId="17707" xr:uid="{00000000-0005-0000-0000-0000CA140000}"/>
    <cellStyle name="Normal 2 3 2 2 2 3 3" xfId="3400" xr:uid="{00000000-0005-0000-0000-0000CB140000}"/>
    <cellStyle name="Normal 2 3 2 2 2 3 3 2" xfId="13474" xr:uid="{00000000-0005-0000-0000-0000CC140000}"/>
    <cellStyle name="Normal 2 3 2 2 2 3 3 2 2" xfId="43805" xr:uid="{00000000-0005-0000-0000-0000CD140000}"/>
    <cellStyle name="Normal 2 3 2 2 2 3 3 2 3" xfId="28572" xr:uid="{00000000-0005-0000-0000-0000CE140000}"/>
    <cellStyle name="Normal 2 3 2 2 2 3 3 3" xfId="8454" xr:uid="{00000000-0005-0000-0000-0000CF140000}"/>
    <cellStyle name="Normal 2 3 2 2 2 3 3 3 2" xfId="38788" xr:uid="{00000000-0005-0000-0000-0000D0140000}"/>
    <cellStyle name="Normal 2 3 2 2 2 3 3 3 3" xfId="23555" xr:uid="{00000000-0005-0000-0000-0000D1140000}"/>
    <cellStyle name="Normal 2 3 2 2 2 3 3 4" xfId="33775" xr:uid="{00000000-0005-0000-0000-0000D2140000}"/>
    <cellStyle name="Normal 2 3 2 2 2 3 3 5" xfId="18542" xr:uid="{00000000-0005-0000-0000-0000D3140000}"/>
    <cellStyle name="Normal 2 3 2 2 2 3 4" xfId="5093" xr:uid="{00000000-0005-0000-0000-0000D4140000}"/>
    <cellStyle name="Normal 2 3 2 2 2 3 4 2" xfId="15145" xr:uid="{00000000-0005-0000-0000-0000D5140000}"/>
    <cellStyle name="Normal 2 3 2 2 2 3 4 2 2" xfId="45476" xr:uid="{00000000-0005-0000-0000-0000D6140000}"/>
    <cellStyle name="Normal 2 3 2 2 2 3 4 2 3" xfId="30243" xr:uid="{00000000-0005-0000-0000-0000D7140000}"/>
    <cellStyle name="Normal 2 3 2 2 2 3 4 3" xfId="10125" xr:uid="{00000000-0005-0000-0000-0000D8140000}"/>
    <cellStyle name="Normal 2 3 2 2 2 3 4 3 2" xfId="40459" xr:uid="{00000000-0005-0000-0000-0000D9140000}"/>
    <cellStyle name="Normal 2 3 2 2 2 3 4 3 3" xfId="25226" xr:uid="{00000000-0005-0000-0000-0000DA140000}"/>
    <cellStyle name="Normal 2 3 2 2 2 3 4 4" xfId="35446" xr:uid="{00000000-0005-0000-0000-0000DB140000}"/>
    <cellStyle name="Normal 2 3 2 2 2 3 4 5" xfId="20213" xr:uid="{00000000-0005-0000-0000-0000DC140000}"/>
    <cellStyle name="Normal 2 3 2 2 2 3 5" xfId="11803" xr:uid="{00000000-0005-0000-0000-0000DD140000}"/>
    <cellStyle name="Normal 2 3 2 2 2 3 5 2" xfId="42134" xr:uid="{00000000-0005-0000-0000-0000DE140000}"/>
    <cellStyle name="Normal 2 3 2 2 2 3 5 3" xfId="26901" xr:uid="{00000000-0005-0000-0000-0000DF140000}"/>
    <cellStyle name="Normal 2 3 2 2 2 3 6" xfId="6782" xr:uid="{00000000-0005-0000-0000-0000E0140000}"/>
    <cellStyle name="Normal 2 3 2 2 2 3 6 2" xfId="37117" xr:uid="{00000000-0005-0000-0000-0000E1140000}"/>
    <cellStyle name="Normal 2 3 2 2 2 3 6 3" xfId="21884" xr:uid="{00000000-0005-0000-0000-0000E2140000}"/>
    <cellStyle name="Normal 2 3 2 2 2 3 7" xfId="32105" xr:uid="{00000000-0005-0000-0000-0000E3140000}"/>
    <cellStyle name="Normal 2 3 2 2 2 3 8" xfId="16871" xr:uid="{00000000-0005-0000-0000-0000E4140000}"/>
    <cellStyle name="Normal 2 3 2 2 2 4" xfId="2129" xr:uid="{00000000-0005-0000-0000-0000E5140000}"/>
    <cellStyle name="Normal 2 3 2 2 2 4 2" xfId="3819" xr:uid="{00000000-0005-0000-0000-0000E6140000}"/>
    <cellStyle name="Normal 2 3 2 2 2 4 2 2" xfId="13892" xr:uid="{00000000-0005-0000-0000-0000E7140000}"/>
    <cellStyle name="Normal 2 3 2 2 2 4 2 2 2" xfId="44223" xr:uid="{00000000-0005-0000-0000-0000E8140000}"/>
    <cellStyle name="Normal 2 3 2 2 2 4 2 2 3" xfId="28990" xr:uid="{00000000-0005-0000-0000-0000E9140000}"/>
    <cellStyle name="Normal 2 3 2 2 2 4 2 3" xfId="8872" xr:uid="{00000000-0005-0000-0000-0000EA140000}"/>
    <cellStyle name="Normal 2 3 2 2 2 4 2 3 2" xfId="39206" xr:uid="{00000000-0005-0000-0000-0000EB140000}"/>
    <cellStyle name="Normal 2 3 2 2 2 4 2 3 3" xfId="23973" xr:uid="{00000000-0005-0000-0000-0000EC140000}"/>
    <cellStyle name="Normal 2 3 2 2 2 4 2 4" xfId="34193" xr:uid="{00000000-0005-0000-0000-0000ED140000}"/>
    <cellStyle name="Normal 2 3 2 2 2 4 2 5" xfId="18960" xr:uid="{00000000-0005-0000-0000-0000EE140000}"/>
    <cellStyle name="Normal 2 3 2 2 2 4 3" xfId="5511" xr:uid="{00000000-0005-0000-0000-0000EF140000}"/>
    <cellStyle name="Normal 2 3 2 2 2 4 3 2" xfId="15563" xr:uid="{00000000-0005-0000-0000-0000F0140000}"/>
    <cellStyle name="Normal 2 3 2 2 2 4 3 2 2" xfId="45894" xr:uid="{00000000-0005-0000-0000-0000F1140000}"/>
    <cellStyle name="Normal 2 3 2 2 2 4 3 2 3" xfId="30661" xr:uid="{00000000-0005-0000-0000-0000F2140000}"/>
    <cellStyle name="Normal 2 3 2 2 2 4 3 3" xfId="10543" xr:uid="{00000000-0005-0000-0000-0000F3140000}"/>
    <cellStyle name="Normal 2 3 2 2 2 4 3 3 2" xfId="40877" xr:uid="{00000000-0005-0000-0000-0000F4140000}"/>
    <cellStyle name="Normal 2 3 2 2 2 4 3 3 3" xfId="25644" xr:uid="{00000000-0005-0000-0000-0000F5140000}"/>
    <cellStyle name="Normal 2 3 2 2 2 4 3 4" xfId="35864" xr:uid="{00000000-0005-0000-0000-0000F6140000}"/>
    <cellStyle name="Normal 2 3 2 2 2 4 3 5" xfId="20631" xr:uid="{00000000-0005-0000-0000-0000F7140000}"/>
    <cellStyle name="Normal 2 3 2 2 2 4 4" xfId="12221" xr:uid="{00000000-0005-0000-0000-0000F8140000}"/>
    <cellStyle name="Normal 2 3 2 2 2 4 4 2" xfId="42552" xr:uid="{00000000-0005-0000-0000-0000F9140000}"/>
    <cellStyle name="Normal 2 3 2 2 2 4 4 3" xfId="27319" xr:uid="{00000000-0005-0000-0000-0000FA140000}"/>
    <cellStyle name="Normal 2 3 2 2 2 4 5" xfId="7200" xr:uid="{00000000-0005-0000-0000-0000FB140000}"/>
    <cellStyle name="Normal 2 3 2 2 2 4 5 2" xfId="37535" xr:uid="{00000000-0005-0000-0000-0000FC140000}"/>
    <cellStyle name="Normal 2 3 2 2 2 4 5 3" xfId="22302" xr:uid="{00000000-0005-0000-0000-0000FD140000}"/>
    <cellStyle name="Normal 2 3 2 2 2 4 6" xfId="32523" xr:uid="{00000000-0005-0000-0000-0000FE140000}"/>
    <cellStyle name="Normal 2 3 2 2 2 4 7" xfId="17289" xr:uid="{00000000-0005-0000-0000-0000FF140000}"/>
    <cellStyle name="Normal 2 3 2 2 2 5" xfId="2982" xr:uid="{00000000-0005-0000-0000-000000150000}"/>
    <cellStyle name="Normal 2 3 2 2 2 5 2" xfId="13056" xr:uid="{00000000-0005-0000-0000-000001150000}"/>
    <cellStyle name="Normal 2 3 2 2 2 5 2 2" xfId="43387" xr:uid="{00000000-0005-0000-0000-000002150000}"/>
    <cellStyle name="Normal 2 3 2 2 2 5 2 3" xfId="28154" xr:uid="{00000000-0005-0000-0000-000003150000}"/>
    <cellStyle name="Normal 2 3 2 2 2 5 3" xfId="8036" xr:uid="{00000000-0005-0000-0000-000004150000}"/>
    <cellStyle name="Normal 2 3 2 2 2 5 3 2" xfId="38370" xr:uid="{00000000-0005-0000-0000-000005150000}"/>
    <cellStyle name="Normal 2 3 2 2 2 5 3 3" xfId="23137" xr:uid="{00000000-0005-0000-0000-000006150000}"/>
    <cellStyle name="Normal 2 3 2 2 2 5 4" xfId="33357" xr:uid="{00000000-0005-0000-0000-000007150000}"/>
    <cellStyle name="Normal 2 3 2 2 2 5 5" xfId="18124" xr:uid="{00000000-0005-0000-0000-000008150000}"/>
    <cellStyle name="Normal 2 3 2 2 2 6" xfId="4675" xr:uid="{00000000-0005-0000-0000-000009150000}"/>
    <cellStyle name="Normal 2 3 2 2 2 6 2" xfId="14727" xr:uid="{00000000-0005-0000-0000-00000A150000}"/>
    <cellStyle name="Normal 2 3 2 2 2 6 2 2" xfId="45058" xr:uid="{00000000-0005-0000-0000-00000B150000}"/>
    <cellStyle name="Normal 2 3 2 2 2 6 2 3" xfId="29825" xr:uid="{00000000-0005-0000-0000-00000C150000}"/>
    <cellStyle name="Normal 2 3 2 2 2 6 3" xfId="9707" xr:uid="{00000000-0005-0000-0000-00000D150000}"/>
    <cellStyle name="Normal 2 3 2 2 2 6 3 2" xfId="40041" xr:uid="{00000000-0005-0000-0000-00000E150000}"/>
    <cellStyle name="Normal 2 3 2 2 2 6 3 3" xfId="24808" xr:uid="{00000000-0005-0000-0000-00000F150000}"/>
    <cellStyle name="Normal 2 3 2 2 2 6 4" xfId="35028" xr:uid="{00000000-0005-0000-0000-000010150000}"/>
    <cellStyle name="Normal 2 3 2 2 2 6 5" xfId="19795" xr:uid="{00000000-0005-0000-0000-000011150000}"/>
    <cellStyle name="Normal 2 3 2 2 2 7" xfId="11385" xr:uid="{00000000-0005-0000-0000-000012150000}"/>
    <cellStyle name="Normal 2 3 2 2 2 7 2" xfId="41716" xr:uid="{00000000-0005-0000-0000-000013150000}"/>
    <cellStyle name="Normal 2 3 2 2 2 7 3" xfId="26483" xr:uid="{00000000-0005-0000-0000-000014150000}"/>
    <cellStyle name="Normal 2 3 2 2 2 8" xfId="6364" xr:uid="{00000000-0005-0000-0000-000015150000}"/>
    <cellStyle name="Normal 2 3 2 2 2 8 2" xfId="36699" xr:uid="{00000000-0005-0000-0000-000016150000}"/>
    <cellStyle name="Normal 2 3 2 2 2 8 3" xfId="21466" xr:uid="{00000000-0005-0000-0000-000017150000}"/>
    <cellStyle name="Normal 2 3 2 2 2 9" xfId="31687" xr:uid="{00000000-0005-0000-0000-000018150000}"/>
    <cellStyle name="Normal 2 3 2 2 3" xfId="1391" xr:uid="{00000000-0005-0000-0000-000019150000}"/>
    <cellStyle name="Normal 2 3 2 2 3 2" xfId="1812" xr:uid="{00000000-0005-0000-0000-00001A150000}"/>
    <cellStyle name="Normal 2 3 2 2 3 2 2" xfId="2651" xr:uid="{00000000-0005-0000-0000-00001B150000}"/>
    <cellStyle name="Normal 2 3 2 2 3 2 2 2" xfId="4341" xr:uid="{00000000-0005-0000-0000-00001C150000}"/>
    <cellStyle name="Normal 2 3 2 2 3 2 2 2 2" xfId="14414" xr:uid="{00000000-0005-0000-0000-00001D150000}"/>
    <cellStyle name="Normal 2 3 2 2 3 2 2 2 2 2" xfId="44745" xr:uid="{00000000-0005-0000-0000-00001E150000}"/>
    <cellStyle name="Normal 2 3 2 2 3 2 2 2 2 3" xfId="29512" xr:uid="{00000000-0005-0000-0000-00001F150000}"/>
    <cellStyle name="Normal 2 3 2 2 3 2 2 2 3" xfId="9394" xr:uid="{00000000-0005-0000-0000-000020150000}"/>
    <cellStyle name="Normal 2 3 2 2 3 2 2 2 3 2" xfId="39728" xr:uid="{00000000-0005-0000-0000-000021150000}"/>
    <cellStyle name="Normal 2 3 2 2 3 2 2 2 3 3" xfId="24495" xr:uid="{00000000-0005-0000-0000-000022150000}"/>
    <cellStyle name="Normal 2 3 2 2 3 2 2 2 4" xfId="34715" xr:uid="{00000000-0005-0000-0000-000023150000}"/>
    <cellStyle name="Normal 2 3 2 2 3 2 2 2 5" xfId="19482" xr:uid="{00000000-0005-0000-0000-000024150000}"/>
    <cellStyle name="Normal 2 3 2 2 3 2 2 3" xfId="6033" xr:uid="{00000000-0005-0000-0000-000025150000}"/>
    <cellStyle name="Normal 2 3 2 2 3 2 2 3 2" xfId="16085" xr:uid="{00000000-0005-0000-0000-000026150000}"/>
    <cellStyle name="Normal 2 3 2 2 3 2 2 3 2 2" xfId="46416" xr:uid="{00000000-0005-0000-0000-000027150000}"/>
    <cellStyle name="Normal 2 3 2 2 3 2 2 3 2 3" xfId="31183" xr:uid="{00000000-0005-0000-0000-000028150000}"/>
    <cellStyle name="Normal 2 3 2 2 3 2 2 3 3" xfId="11065" xr:uid="{00000000-0005-0000-0000-000029150000}"/>
    <cellStyle name="Normal 2 3 2 2 3 2 2 3 3 2" xfId="41399" xr:uid="{00000000-0005-0000-0000-00002A150000}"/>
    <cellStyle name="Normal 2 3 2 2 3 2 2 3 3 3" xfId="26166" xr:uid="{00000000-0005-0000-0000-00002B150000}"/>
    <cellStyle name="Normal 2 3 2 2 3 2 2 3 4" xfId="36386" xr:uid="{00000000-0005-0000-0000-00002C150000}"/>
    <cellStyle name="Normal 2 3 2 2 3 2 2 3 5" xfId="21153" xr:uid="{00000000-0005-0000-0000-00002D150000}"/>
    <cellStyle name="Normal 2 3 2 2 3 2 2 4" xfId="12743" xr:uid="{00000000-0005-0000-0000-00002E150000}"/>
    <cellStyle name="Normal 2 3 2 2 3 2 2 4 2" xfId="43074" xr:uid="{00000000-0005-0000-0000-00002F150000}"/>
    <cellStyle name="Normal 2 3 2 2 3 2 2 4 3" xfId="27841" xr:uid="{00000000-0005-0000-0000-000030150000}"/>
    <cellStyle name="Normal 2 3 2 2 3 2 2 5" xfId="7722" xr:uid="{00000000-0005-0000-0000-000031150000}"/>
    <cellStyle name="Normal 2 3 2 2 3 2 2 5 2" xfId="38057" xr:uid="{00000000-0005-0000-0000-000032150000}"/>
    <cellStyle name="Normal 2 3 2 2 3 2 2 5 3" xfId="22824" xr:uid="{00000000-0005-0000-0000-000033150000}"/>
    <cellStyle name="Normal 2 3 2 2 3 2 2 6" xfId="33045" xr:uid="{00000000-0005-0000-0000-000034150000}"/>
    <cellStyle name="Normal 2 3 2 2 3 2 2 7" xfId="17811" xr:uid="{00000000-0005-0000-0000-000035150000}"/>
    <cellStyle name="Normal 2 3 2 2 3 2 3" xfId="3504" xr:uid="{00000000-0005-0000-0000-000036150000}"/>
    <cellStyle name="Normal 2 3 2 2 3 2 3 2" xfId="13578" xr:uid="{00000000-0005-0000-0000-000037150000}"/>
    <cellStyle name="Normal 2 3 2 2 3 2 3 2 2" xfId="43909" xr:uid="{00000000-0005-0000-0000-000038150000}"/>
    <cellStyle name="Normal 2 3 2 2 3 2 3 2 3" xfId="28676" xr:uid="{00000000-0005-0000-0000-000039150000}"/>
    <cellStyle name="Normal 2 3 2 2 3 2 3 3" xfId="8558" xr:uid="{00000000-0005-0000-0000-00003A150000}"/>
    <cellStyle name="Normal 2 3 2 2 3 2 3 3 2" xfId="38892" xr:uid="{00000000-0005-0000-0000-00003B150000}"/>
    <cellStyle name="Normal 2 3 2 2 3 2 3 3 3" xfId="23659" xr:uid="{00000000-0005-0000-0000-00003C150000}"/>
    <cellStyle name="Normal 2 3 2 2 3 2 3 4" xfId="33879" xr:uid="{00000000-0005-0000-0000-00003D150000}"/>
    <cellStyle name="Normal 2 3 2 2 3 2 3 5" xfId="18646" xr:uid="{00000000-0005-0000-0000-00003E150000}"/>
    <cellStyle name="Normal 2 3 2 2 3 2 4" xfId="5197" xr:uid="{00000000-0005-0000-0000-00003F150000}"/>
    <cellStyle name="Normal 2 3 2 2 3 2 4 2" xfId="15249" xr:uid="{00000000-0005-0000-0000-000040150000}"/>
    <cellStyle name="Normal 2 3 2 2 3 2 4 2 2" xfId="45580" xr:uid="{00000000-0005-0000-0000-000041150000}"/>
    <cellStyle name="Normal 2 3 2 2 3 2 4 2 3" xfId="30347" xr:uid="{00000000-0005-0000-0000-000042150000}"/>
    <cellStyle name="Normal 2 3 2 2 3 2 4 3" xfId="10229" xr:uid="{00000000-0005-0000-0000-000043150000}"/>
    <cellStyle name="Normal 2 3 2 2 3 2 4 3 2" xfId="40563" xr:uid="{00000000-0005-0000-0000-000044150000}"/>
    <cellStyle name="Normal 2 3 2 2 3 2 4 3 3" xfId="25330" xr:uid="{00000000-0005-0000-0000-000045150000}"/>
    <cellStyle name="Normal 2 3 2 2 3 2 4 4" xfId="35550" xr:uid="{00000000-0005-0000-0000-000046150000}"/>
    <cellStyle name="Normal 2 3 2 2 3 2 4 5" xfId="20317" xr:uid="{00000000-0005-0000-0000-000047150000}"/>
    <cellStyle name="Normal 2 3 2 2 3 2 5" xfId="11907" xr:uid="{00000000-0005-0000-0000-000048150000}"/>
    <cellStyle name="Normal 2 3 2 2 3 2 5 2" xfId="42238" xr:uid="{00000000-0005-0000-0000-000049150000}"/>
    <cellStyle name="Normal 2 3 2 2 3 2 5 3" xfId="27005" xr:uid="{00000000-0005-0000-0000-00004A150000}"/>
    <cellStyle name="Normal 2 3 2 2 3 2 6" xfId="6886" xr:uid="{00000000-0005-0000-0000-00004B150000}"/>
    <cellStyle name="Normal 2 3 2 2 3 2 6 2" xfId="37221" xr:uid="{00000000-0005-0000-0000-00004C150000}"/>
    <cellStyle name="Normal 2 3 2 2 3 2 6 3" xfId="21988" xr:uid="{00000000-0005-0000-0000-00004D150000}"/>
    <cellStyle name="Normal 2 3 2 2 3 2 7" xfId="32209" xr:uid="{00000000-0005-0000-0000-00004E150000}"/>
    <cellStyle name="Normal 2 3 2 2 3 2 8" xfId="16975" xr:uid="{00000000-0005-0000-0000-00004F150000}"/>
    <cellStyle name="Normal 2 3 2 2 3 3" xfId="2233" xr:uid="{00000000-0005-0000-0000-000050150000}"/>
    <cellStyle name="Normal 2 3 2 2 3 3 2" xfId="3923" xr:uid="{00000000-0005-0000-0000-000051150000}"/>
    <cellStyle name="Normal 2 3 2 2 3 3 2 2" xfId="13996" xr:uid="{00000000-0005-0000-0000-000052150000}"/>
    <cellStyle name="Normal 2 3 2 2 3 3 2 2 2" xfId="44327" xr:uid="{00000000-0005-0000-0000-000053150000}"/>
    <cellStyle name="Normal 2 3 2 2 3 3 2 2 3" xfId="29094" xr:uid="{00000000-0005-0000-0000-000054150000}"/>
    <cellStyle name="Normal 2 3 2 2 3 3 2 3" xfId="8976" xr:uid="{00000000-0005-0000-0000-000055150000}"/>
    <cellStyle name="Normal 2 3 2 2 3 3 2 3 2" xfId="39310" xr:uid="{00000000-0005-0000-0000-000056150000}"/>
    <cellStyle name="Normal 2 3 2 2 3 3 2 3 3" xfId="24077" xr:uid="{00000000-0005-0000-0000-000057150000}"/>
    <cellStyle name="Normal 2 3 2 2 3 3 2 4" xfId="34297" xr:uid="{00000000-0005-0000-0000-000058150000}"/>
    <cellStyle name="Normal 2 3 2 2 3 3 2 5" xfId="19064" xr:uid="{00000000-0005-0000-0000-000059150000}"/>
    <cellStyle name="Normal 2 3 2 2 3 3 3" xfId="5615" xr:uid="{00000000-0005-0000-0000-00005A150000}"/>
    <cellStyle name="Normal 2 3 2 2 3 3 3 2" xfId="15667" xr:uid="{00000000-0005-0000-0000-00005B150000}"/>
    <cellStyle name="Normal 2 3 2 2 3 3 3 2 2" xfId="45998" xr:uid="{00000000-0005-0000-0000-00005C150000}"/>
    <cellStyle name="Normal 2 3 2 2 3 3 3 2 3" xfId="30765" xr:uid="{00000000-0005-0000-0000-00005D150000}"/>
    <cellStyle name="Normal 2 3 2 2 3 3 3 3" xfId="10647" xr:uid="{00000000-0005-0000-0000-00005E150000}"/>
    <cellStyle name="Normal 2 3 2 2 3 3 3 3 2" xfId="40981" xr:uid="{00000000-0005-0000-0000-00005F150000}"/>
    <cellStyle name="Normal 2 3 2 2 3 3 3 3 3" xfId="25748" xr:uid="{00000000-0005-0000-0000-000060150000}"/>
    <cellStyle name="Normal 2 3 2 2 3 3 3 4" xfId="35968" xr:uid="{00000000-0005-0000-0000-000061150000}"/>
    <cellStyle name="Normal 2 3 2 2 3 3 3 5" xfId="20735" xr:uid="{00000000-0005-0000-0000-000062150000}"/>
    <cellStyle name="Normal 2 3 2 2 3 3 4" xfId="12325" xr:uid="{00000000-0005-0000-0000-000063150000}"/>
    <cellStyle name="Normal 2 3 2 2 3 3 4 2" xfId="42656" xr:uid="{00000000-0005-0000-0000-000064150000}"/>
    <cellStyle name="Normal 2 3 2 2 3 3 4 3" xfId="27423" xr:uid="{00000000-0005-0000-0000-000065150000}"/>
    <cellStyle name="Normal 2 3 2 2 3 3 5" xfId="7304" xr:uid="{00000000-0005-0000-0000-000066150000}"/>
    <cellStyle name="Normal 2 3 2 2 3 3 5 2" xfId="37639" xr:uid="{00000000-0005-0000-0000-000067150000}"/>
    <cellStyle name="Normal 2 3 2 2 3 3 5 3" xfId="22406" xr:uid="{00000000-0005-0000-0000-000068150000}"/>
    <cellStyle name="Normal 2 3 2 2 3 3 6" xfId="32627" xr:uid="{00000000-0005-0000-0000-000069150000}"/>
    <cellStyle name="Normal 2 3 2 2 3 3 7" xfId="17393" xr:uid="{00000000-0005-0000-0000-00006A150000}"/>
    <cellStyle name="Normal 2 3 2 2 3 4" xfId="3086" xr:uid="{00000000-0005-0000-0000-00006B150000}"/>
    <cellStyle name="Normal 2 3 2 2 3 4 2" xfId="13160" xr:uid="{00000000-0005-0000-0000-00006C150000}"/>
    <cellStyle name="Normal 2 3 2 2 3 4 2 2" xfId="43491" xr:uid="{00000000-0005-0000-0000-00006D150000}"/>
    <cellStyle name="Normal 2 3 2 2 3 4 2 3" xfId="28258" xr:uid="{00000000-0005-0000-0000-00006E150000}"/>
    <cellStyle name="Normal 2 3 2 2 3 4 3" xfId="8140" xr:uid="{00000000-0005-0000-0000-00006F150000}"/>
    <cellStyle name="Normal 2 3 2 2 3 4 3 2" xfId="38474" xr:uid="{00000000-0005-0000-0000-000070150000}"/>
    <cellStyle name="Normal 2 3 2 2 3 4 3 3" xfId="23241" xr:uid="{00000000-0005-0000-0000-000071150000}"/>
    <cellStyle name="Normal 2 3 2 2 3 4 4" xfId="33461" xr:uid="{00000000-0005-0000-0000-000072150000}"/>
    <cellStyle name="Normal 2 3 2 2 3 4 5" xfId="18228" xr:uid="{00000000-0005-0000-0000-000073150000}"/>
    <cellStyle name="Normal 2 3 2 2 3 5" xfId="4779" xr:uid="{00000000-0005-0000-0000-000074150000}"/>
    <cellStyle name="Normal 2 3 2 2 3 5 2" xfId="14831" xr:uid="{00000000-0005-0000-0000-000075150000}"/>
    <cellStyle name="Normal 2 3 2 2 3 5 2 2" xfId="45162" xr:uid="{00000000-0005-0000-0000-000076150000}"/>
    <cellStyle name="Normal 2 3 2 2 3 5 2 3" xfId="29929" xr:uid="{00000000-0005-0000-0000-000077150000}"/>
    <cellStyle name="Normal 2 3 2 2 3 5 3" xfId="9811" xr:uid="{00000000-0005-0000-0000-000078150000}"/>
    <cellStyle name="Normal 2 3 2 2 3 5 3 2" xfId="40145" xr:uid="{00000000-0005-0000-0000-000079150000}"/>
    <cellStyle name="Normal 2 3 2 2 3 5 3 3" xfId="24912" xr:uid="{00000000-0005-0000-0000-00007A150000}"/>
    <cellStyle name="Normal 2 3 2 2 3 5 4" xfId="35132" xr:uid="{00000000-0005-0000-0000-00007B150000}"/>
    <cellStyle name="Normal 2 3 2 2 3 5 5" xfId="19899" xr:uid="{00000000-0005-0000-0000-00007C150000}"/>
    <cellStyle name="Normal 2 3 2 2 3 6" xfId="11489" xr:uid="{00000000-0005-0000-0000-00007D150000}"/>
    <cellStyle name="Normal 2 3 2 2 3 6 2" xfId="41820" xr:uid="{00000000-0005-0000-0000-00007E150000}"/>
    <cellStyle name="Normal 2 3 2 2 3 6 3" xfId="26587" xr:uid="{00000000-0005-0000-0000-00007F150000}"/>
    <cellStyle name="Normal 2 3 2 2 3 7" xfId="6468" xr:uid="{00000000-0005-0000-0000-000080150000}"/>
    <cellStyle name="Normal 2 3 2 2 3 7 2" xfId="36803" xr:uid="{00000000-0005-0000-0000-000081150000}"/>
    <cellStyle name="Normal 2 3 2 2 3 7 3" xfId="21570" xr:uid="{00000000-0005-0000-0000-000082150000}"/>
    <cellStyle name="Normal 2 3 2 2 3 8" xfId="31791" xr:uid="{00000000-0005-0000-0000-000083150000}"/>
    <cellStyle name="Normal 2 3 2 2 3 9" xfId="16557" xr:uid="{00000000-0005-0000-0000-000084150000}"/>
    <cellStyle name="Normal 2 3 2 2 4" xfId="1604" xr:uid="{00000000-0005-0000-0000-000085150000}"/>
    <cellStyle name="Normal 2 3 2 2 4 2" xfId="2443" xr:uid="{00000000-0005-0000-0000-000086150000}"/>
    <cellStyle name="Normal 2 3 2 2 4 2 2" xfId="4133" xr:uid="{00000000-0005-0000-0000-000087150000}"/>
    <cellStyle name="Normal 2 3 2 2 4 2 2 2" xfId="14206" xr:uid="{00000000-0005-0000-0000-000088150000}"/>
    <cellStyle name="Normal 2 3 2 2 4 2 2 2 2" xfId="44537" xr:uid="{00000000-0005-0000-0000-000089150000}"/>
    <cellStyle name="Normal 2 3 2 2 4 2 2 2 3" xfId="29304" xr:uid="{00000000-0005-0000-0000-00008A150000}"/>
    <cellStyle name="Normal 2 3 2 2 4 2 2 3" xfId="9186" xr:uid="{00000000-0005-0000-0000-00008B150000}"/>
    <cellStyle name="Normal 2 3 2 2 4 2 2 3 2" xfId="39520" xr:uid="{00000000-0005-0000-0000-00008C150000}"/>
    <cellStyle name="Normal 2 3 2 2 4 2 2 3 3" xfId="24287" xr:uid="{00000000-0005-0000-0000-00008D150000}"/>
    <cellStyle name="Normal 2 3 2 2 4 2 2 4" xfId="34507" xr:uid="{00000000-0005-0000-0000-00008E150000}"/>
    <cellStyle name="Normal 2 3 2 2 4 2 2 5" xfId="19274" xr:uid="{00000000-0005-0000-0000-00008F150000}"/>
    <cellStyle name="Normal 2 3 2 2 4 2 3" xfId="5825" xr:uid="{00000000-0005-0000-0000-000090150000}"/>
    <cellStyle name="Normal 2 3 2 2 4 2 3 2" xfId="15877" xr:uid="{00000000-0005-0000-0000-000091150000}"/>
    <cellStyle name="Normal 2 3 2 2 4 2 3 2 2" xfId="46208" xr:uid="{00000000-0005-0000-0000-000092150000}"/>
    <cellStyle name="Normal 2 3 2 2 4 2 3 2 3" xfId="30975" xr:uid="{00000000-0005-0000-0000-000093150000}"/>
    <cellStyle name="Normal 2 3 2 2 4 2 3 3" xfId="10857" xr:uid="{00000000-0005-0000-0000-000094150000}"/>
    <cellStyle name="Normal 2 3 2 2 4 2 3 3 2" xfId="41191" xr:uid="{00000000-0005-0000-0000-000095150000}"/>
    <cellStyle name="Normal 2 3 2 2 4 2 3 3 3" xfId="25958" xr:uid="{00000000-0005-0000-0000-000096150000}"/>
    <cellStyle name="Normal 2 3 2 2 4 2 3 4" xfId="36178" xr:uid="{00000000-0005-0000-0000-000097150000}"/>
    <cellStyle name="Normal 2 3 2 2 4 2 3 5" xfId="20945" xr:uid="{00000000-0005-0000-0000-000098150000}"/>
    <cellStyle name="Normal 2 3 2 2 4 2 4" xfId="12535" xr:uid="{00000000-0005-0000-0000-000099150000}"/>
    <cellStyle name="Normal 2 3 2 2 4 2 4 2" xfId="42866" xr:uid="{00000000-0005-0000-0000-00009A150000}"/>
    <cellStyle name="Normal 2 3 2 2 4 2 4 3" xfId="27633" xr:uid="{00000000-0005-0000-0000-00009B150000}"/>
    <cellStyle name="Normal 2 3 2 2 4 2 5" xfId="7514" xr:uid="{00000000-0005-0000-0000-00009C150000}"/>
    <cellStyle name="Normal 2 3 2 2 4 2 5 2" xfId="37849" xr:uid="{00000000-0005-0000-0000-00009D150000}"/>
    <cellStyle name="Normal 2 3 2 2 4 2 5 3" xfId="22616" xr:uid="{00000000-0005-0000-0000-00009E150000}"/>
    <cellStyle name="Normal 2 3 2 2 4 2 6" xfId="32837" xr:uid="{00000000-0005-0000-0000-00009F150000}"/>
    <cellStyle name="Normal 2 3 2 2 4 2 7" xfId="17603" xr:uid="{00000000-0005-0000-0000-0000A0150000}"/>
    <cellStyle name="Normal 2 3 2 2 4 3" xfId="3296" xr:uid="{00000000-0005-0000-0000-0000A1150000}"/>
    <cellStyle name="Normal 2 3 2 2 4 3 2" xfId="13370" xr:uid="{00000000-0005-0000-0000-0000A2150000}"/>
    <cellStyle name="Normal 2 3 2 2 4 3 2 2" xfId="43701" xr:uid="{00000000-0005-0000-0000-0000A3150000}"/>
    <cellStyle name="Normal 2 3 2 2 4 3 2 3" xfId="28468" xr:uid="{00000000-0005-0000-0000-0000A4150000}"/>
    <cellStyle name="Normal 2 3 2 2 4 3 3" xfId="8350" xr:uid="{00000000-0005-0000-0000-0000A5150000}"/>
    <cellStyle name="Normal 2 3 2 2 4 3 3 2" xfId="38684" xr:uid="{00000000-0005-0000-0000-0000A6150000}"/>
    <cellStyle name="Normal 2 3 2 2 4 3 3 3" xfId="23451" xr:uid="{00000000-0005-0000-0000-0000A7150000}"/>
    <cellStyle name="Normal 2 3 2 2 4 3 4" xfId="33671" xr:uid="{00000000-0005-0000-0000-0000A8150000}"/>
    <cellStyle name="Normal 2 3 2 2 4 3 5" xfId="18438" xr:uid="{00000000-0005-0000-0000-0000A9150000}"/>
    <cellStyle name="Normal 2 3 2 2 4 4" xfId="4989" xr:uid="{00000000-0005-0000-0000-0000AA150000}"/>
    <cellStyle name="Normal 2 3 2 2 4 4 2" xfId="15041" xr:uid="{00000000-0005-0000-0000-0000AB150000}"/>
    <cellStyle name="Normal 2 3 2 2 4 4 2 2" xfId="45372" xr:uid="{00000000-0005-0000-0000-0000AC150000}"/>
    <cellStyle name="Normal 2 3 2 2 4 4 2 3" xfId="30139" xr:uid="{00000000-0005-0000-0000-0000AD150000}"/>
    <cellStyle name="Normal 2 3 2 2 4 4 3" xfId="10021" xr:uid="{00000000-0005-0000-0000-0000AE150000}"/>
    <cellStyle name="Normal 2 3 2 2 4 4 3 2" xfId="40355" xr:uid="{00000000-0005-0000-0000-0000AF150000}"/>
    <cellStyle name="Normal 2 3 2 2 4 4 3 3" xfId="25122" xr:uid="{00000000-0005-0000-0000-0000B0150000}"/>
    <cellStyle name="Normal 2 3 2 2 4 4 4" xfId="35342" xr:uid="{00000000-0005-0000-0000-0000B1150000}"/>
    <cellStyle name="Normal 2 3 2 2 4 4 5" xfId="20109" xr:uid="{00000000-0005-0000-0000-0000B2150000}"/>
    <cellStyle name="Normal 2 3 2 2 4 5" xfId="11699" xr:uid="{00000000-0005-0000-0000-0000B3150000}"/>
    <cellStyle name="Normal 2 3 2 2 4 5 2" xfId="42030" xr:uid="{00000000-0005-0000-0000-0000B4150000}"/>
    <cellStyle name="Normal 2 3 2 2 4 5 3" xfId="26797" xr:uid="{00000000-0005-0000-0000-0000B5150000}"/>
    <cellStyle name="Normal 2 3 2 2 4 6" xfId="6678" xr:uid="{00000000-0005-0000-0000-0000B6150000}"/>
    <cellStyle name="Normal 2 3 2 2 4 6 2" xfId="37013" xr:uid="{00000000-0005-0000-0000-0000B7150000}"/>
    <cellStyle name="Normal 2 3 2 2 4 6 3" xfId="21780" xr:uid="{00000000-0005-0000-0000-0000B8150000}"/>
    <cellStyle name="Normal 2 3 2 2 4 7" xfId="32001" xr:uid="{00000000-0005-0000-0000-0000B9150000}"/>
    <cellStyle name="Normal 2 3 2 2 4 8" xfId="16767" xr:uid="{00000000-0005-0000-0000-0000BA150000}"/>
    <cellStyle name="Normal 2 3 2 2 5" xfId="2025" xr:uid="{00000000-0005-0000-0000-0000BB150000}"/>
    <cellStyle name="Normal 2 3 2 2 5 2" xfId="3715" xr:uid="{00000000-0005-0000-0000-0000BC150000}"/>
    <cellStyle name="Normal 2 3 2 2 5 2 2" xfId="13788" xr:uid="{00000000-0005-0000-0000-0000BD150000}"/>
    <cellStyle name="Normal 2 3 2 2 5 2 2 2" xfId="44119" xr:uid="{00000000-0005-0000-0000-0000BE150000}"/>
    <cellStyle name="Normal 2 3 2 2 5 2 2 3" xfId="28886" xr:uid="{00000000-0005-0000-0000-0000BF150000}"/>
    <cellStyle name="Normal 2 3 2 2 5 2 3" xfId="8768" xr:uid="{00000000-0005-0000-0000-0000C0150000}"/>
    <cellStyle name="Normal 2 3 2 2 5 2 3 2" xfId="39102" xr:uid="{00000000-0005-0000-0000-0000C1150000}"/>
    <cellStyle name="Normal 2 3 2 2 5 2 3 3" xfId="23869" xr:uid="{00000000-0005-0000-0000-0000C2150000}"/>
    <cellStyle name="Normal 2 3 2 2 5 2 4" xfId="34089" xr:uid="{00000000-0005-0000-0000-0000C3150000}"/>
    <cellStyle name="Normal 2 3 2 2 5 2 5" xfId="18856" xr:uid="{00000000-0005-0000-0000-0000C4150000}"/>
    <cellStyle name="Normal 2 3 2 2 5 3" xfId="5407" xr:uid="{00000000-0005-0000-0000-0000C5150000}"/>
    <cellStyle name="Normal 2 3 2 2 5 3 2" xfId="15459" xr:uid="{00000000-0005-0000-0000-0000C6150000}"/>
    <cellStyle name="Normal 2 3 2 2 5 3 2 2" xfId="45790" xr:uid="{00000000-0005-0000-0000-0000C7150000}"/>
    <cellStyle name="Normal 2 3 2 2 5 3 2 3" xfId="30557" xr:uid="{00000000-0005-0000-0000-0000C8150000}"/>
    <cellStyle name="Normal 2 3 2 2 5 3 3" xfId="10439" xr:uid="{00000000-0005-0000-0000-0000C9150000}"/>
    <cellStyle name="Normal 2 3 2 2 5 3 3 2" xfId="40773" xr:uid="{00000000-0005-0000-0000-0000CA150000}"/>
    <cellStyle name="Normal 2 3 2 2 5 3 3 3" xfId="25540" xr:uid="{00000000-0005-0000-0000-0000CB150000}"/>
    <cellStyle name="Normal 2 3 2 2 5 3 4" xfId="35760" xr:uid="{00000000-0005-0000-0000-0000CC150000}"/>
    <cellStyle name="Normal 2 3 2 2 5 3 5" xfId="20527" xr:uid="{00000000-0005-0000-0000-0000CD150000}"/>
    <cellStyle name="Normal 2 3 2 2 5 4" xfId="12117" xr:uid="{00000000-0005-0000-0000-0000CE150000}"/>
    <cellStyle name="Normal 2 3 2 2 5 4 2" xfId="42448" xr:uid="{00000000-0005-0000-0000-0000CF150000}"/>
    <cellStyle name="Normal 2 3 2 2 5 4 3" xfId="27215" xr:uid="{00000000-0005-0000-0000-0000D0150000}"/>
    <cellStyle name="Normal 2 3 2 2 5 5" xfId="7096" xr:uid="{00000000-0005-0000-0000-0000D1150000}"/>
    <cellStyle name="Normal 2 3 2 2 5 5 2" xfId="37431" xr:uid="{00000000-0005-0000-0000-0000D2150000}"/>
    <cellStyle name="Normal 2 3 2 2 5 5 3" xfId="22198" xr:uid="{00000000-0005-0000-0000-0000D3150000}"/>
    <cellStyle name="Normal 2 3 2 2 5 6" xfId="32419" xr:uid="{00000000-0005-0000-0000-0000D4150000}"/>
    <cellStyle name="Normal 2 3 2 2 5 7" xfId="17185" xr:uid="{00000000-0005-0000-0000-0000D5150000}"/>
    <cellStyle name="Normal 2 3 2 2 6" xfId="2878" xr:uid="{00000000-0005-0000-0000-0000D6150000}"/>
    <cellStyle name="Normal 2 3 2 2 6 2" xfId="12952" xr:uid="{00000000-0005-0000-0000-0000D7150000}"/>
    <cellStyle name="Normal 2 3 2 2 6 2 2" xfId="43283" xr:uid="{00000000-0005-0000-0000-0000D8150000}"/>
    <cellStyle name="Normal 2 3 2 2 6 2 3" xfId="28050" xr:uid="{00000000-0005-0000-0000-0000D9150000}"/>
    <cellStyle name="Normal 2 3 2 2 6 3" xfId="7932" xr:uid="{00000000-0005-0000-0000-0000DA150000}"/>
    <cellStyle name="Normal 2 3 2 2 6 3 2" xfId="38266" xr:uid="{00000000-0005-0000-0000-0000DB150000}"/>
    <cellStyle name="Normal 2 3 2 2 6 3 3" xfId="23033" xr:uid="{00000000-0005-0000-0000-0000DC150000}"/>
    <cellStyle name="Normal 2 3 2 2 6 4" xfId="33253" xr:uid="{00000000-0005-0000-0000-0000DD150000}"/>
    <cellStyle name="Normal 2 3 2 2 6 5" xfId="18020" xr:uid="{00000000-0005-0000-0000-0000DE150000}"/>
    <cellStyle name="Normal 2 3 2 2 7" xfId="4571" xr:uid="{00000000-0005-0000-0000-0000DF150000}"/>
    <cellStyle name="Normal 2 3 2 2 7 2" xfId="14623" xr:uid="{00000000-0005-0000-0000-0000E0150000}"/>
    <cellStyle name="Normal 2 3 2 2 7 2 2" xfId="44954" xr:uid="{00000000-0005-0000-0000-0000E1150000}"/>
    <cellStyle name="Normal 2 3 2 2 7 2 3" xfId="29721" xr:uid="{00000000-0005-0000-0000-0000E2150000}"/>
    <cellStyle name="Normal 2 3 2 2 7 3" xfId="9603" xr:uid="{00000000-0005-0000-0000-0000E3150000}"/>
    <cellStyle name="Normal 2 3 2 2 7 3 2" xfId="39937" xr:uid="{00000000-0005-0000-0000-0000E4150000}"/>
    <cellStyle name="Normal 2 3 2 2 7 3 3" xfId="24704" xr:uid="{00000000-0005-0000-0000-0000E5150000}"/>
    <cellStyle name="Normal 2 3 2 2 7 4" xfId="34924" xr:uid="{00000000-0005-0000-0000-0000E6150000}"/>
    <cellStyle name="Normal 2 3 2 2 7 5" xfId="19691" xr:uid="{00000000-0005-0000-0000-0000E7150000}"/>
    <cellStyle name="Normal 2 3 2 2 8" xfId="11281" xr:uid="{00000000-0005-0000-0000-0000E8150000}"/>
    <cellStyle name="Normal 2 3 2 2 8 2" xfId="41612" xr:uid="{00000000-0005-0000-0000-0000E9150000}"/>
    <cellStyle name="Normal 2 3 2 2 8 3" xfId="26379" xr:uid="{00000000-0005-0000-0000-0000EA150000}"/>
    <cellStyle name="Normal 2 3 2 2 9" xfId="6260" xr:uid="{00000000-0005-0000-0000-0000EB150000}"/>
    <cellStyle name="Normal 2 3 2 2 9 2" xfId="36595" xr:uid="{00000000-0005-0000-0000-0000EC150000}"/>
    <cellStyle name="Normal 2 3 2 2 9 3" xfId="21362" xr:uid="{00000000-0005-0000-0000-0000ED150000}"/>
    <cellStyle name="Normal 2 3 2 3" xfId="1224" xr:uid="{00000000-0005-0000-0000-0000EE150000}"/>
    <cellStyle name="Normal 2 3 2 3 10" xfId="16401" xr:uid="{00000000-0005-0000-0000-0000EF150000}"/>
    <cellStyle name="Normal 2 3 2 3 2" xfId="1443" xr:uid="{00000000-0005-0000-0000-0000F0150000}"/>
    <cellStyle name="Normal 2 3 2 3 2 2" xfId="1864" xr:uid="{00000000-0005-0000-0000-0000F1150000}"/>
    <cellStyle name="Normal 2 3 2 3 2 2 2" xfId="2703" xr:uid="{00000000-0005-0000-0000-0000F2150000}"/>
    <cellStyle name="Normal 2 3 2 3 2 2 2 2" xfId="4393" xr:uid="{00000000-0005-0000-0000-0000F3150000}"/>
    <cellStyle name="Normal 2 3 2 3 2 2 2 2 2" xfId="14466" xr:uid="{00000000-0005-0000-0000-0000F4150000}"/>
    <cellStyle name="Normal 2 3 2 3 2 2 2 2 2 2" xfId="44797" xr:uid="{00000000-0005-0000-0000-0000F5150000}"/>
    <cellStyle name="Normal 2 3 2 3 2 2 2 2 2 3" xfId="29564" xr:uid="{00000000-0005-0000-0000-0000F6150000}"/>
    <cellStyle name="Normal 2 3 2 3 2 2 2 2 3" xfId="9446" xr:uid="{00000000-0005-0000-0000-0000F7150000}"/>
    <cellStyle name="Normal 2 3 2 3 2 2 2 2 3 2" xfId="39780" xr:uid="{00000000-0005-0000-0000-0000F8150000}"/>
    <cellStyle name="Normal 2 3 2 3 2 2 2 2 3 3" xfId="24547" xr:uid="{00000000-0005-0000-0000-0000F9150000}"/>
    <cellStyle name="Normal 2 3 2 3 2 2 2 2 4" xfId="34767" xr:uid="{00000000-0005-0000-0000-0000FA150000}"/>
    <cellStyle name="Normal 2 3 2 3 2 2 2 2 5" xfId="19534" xr:uid="{00000000-0005-0000-0000-0000FB150000}"/>
    <cellStyle name="Normal 2 3 2 3 2 2 2 3" xfId="6085" xr:uid="{00000000-0005-0000-0000-0000FC150000}"/>
    <cellStyle name="Normal 2 3 2 3 2 2 2 3 2" xfId="16137" xr:uid="{00000000-0005-0000-0000-0000FD150000}"/>
    <cellStyle name="Normal 2 3 2 3 2 2 2 3 2 2" xfId="46468" xr:uid="{00000000-0005-0000-0000-0000FE150000}"/>
    <cellStyle name="Normal 2 3 2 3 2 2 2 3 2 3" xfId="31235" xr:uid="{00000000-0005-0000-0000-0000FF150000}"/>
    <cellStyle name="Normal 2 3 2 3 2 2 2 3 3" xfId="11117" xr:uid="{00000000-0005-0000-0000-000000160000}"/>
    <cellStyle name="Normal 2 3 2 3 2 2 2 3 3 2" xfId="41451" xr:uid="{00000000-0005-0000-0000-000001160000}"/>
    <cellStyle name="Normal 2 3 2 3 2 2 2 3 3 3" xfId="26218" xr:uid="{00000000-0005-0000-0000-000002160000}"/>
    <cellStyle name="Normal 2 3 2 3 2 2 2 3 4" xfId="36438" xr:uid="{00000000-0005-0000-0000-000003160000}"/>
    <cellStyle name="Normal 2 3 2 3 2 2 2 3 5" xfId="21205" xr:uid="{00000000-0005-0000-0000-000004160000}"/>
    <cellStyle name="Normal 2 3 2 3 2 2 2 4" xfId="12795" xr:uid="{00000000-0005-0000-0000-000005160000}"/>
    <cellStyle name="Normal 2 3 2 3 2 2 2 4 2" xfId="43126" xr:uid="{00000000-0005-0000-0000-000006160000}"/>
    <cellStyle name="Normal 2 3 2 3 2 2 2 4 3" xfId="27893" xr:uid="{00000000-0005-0000-0000-000007160000}"/>
    <cellStyle name="Normal 2 3 2 3 2 2 2 5" xfId="7774" xr:uid="{00000000-0005-0000-0000-000008160000}"/>
    <cellStyle name="Normal 2 3 2 3 2 2 2 5 2" xfId="38109" xr:uid="{00000000-0005-0000-0000-000009160000}"/>
    <cellStyle name="Normal 2 3 2 3 2 2 2 5 3" xfId="22876" xr:uid="{00000000-0005-0000-0000-00000A160000}"/>
    <cellStyle name="Normal 2 3 2 3 2 2 2 6" xfId="33097" xr:uid="{00000000-0005-0000-0000-00000B160000}"/>
    <cellStyle name="Normal 2 3 2 3 2 2 2 7" xfId="17863" xr:uid="{00000000-0005-0000-0000-00000C160000}"/>
    <cellStyle name="Normal 2 3 2 3 2 2 3" xfId="3556" xr:uid="{00000000-0005-0000-0000-00000D160000}"/>
    <cellStyle name="Normal 2 3 2 3 2 2 3 2" xfId="13630" xr:uid="{00000000-0005-0000-0000-00000E160000}"/>
    <cellStyle name="Normal 2 3 2 3 2 2 3 2 2" xfId="43961" xr:uid="{00000000-0005-0000-0000-00000F160000}"/>
    <cellStyle name="Normal 2 3 2 3 2 2 3 2 3" xfId="28728" xr:uid="{00000000-0005-0000-0000-000010160000}"/>
    <cellStyle name="Normal 2 3 2 3 2 2 3 3" xfId="8610" xr:uid="{00000000-0005-0000-0000-000011160000}"/>
    <cellStyle name="Normal 2 3 2 3 2 2 3 3 2" xfId="38944" xr:uid="{00000000-0005-0000-0000-000012160000}"/>
    <cellStyle name="Normal 2 3 2 3 2 2 3 3 3" xfId="23711" xr:uid="{00000000-0005-0000-0000-000013160000}"/>
    <cellStyle name="Normal 2 3 2 3 2 2 3 4" xfId="33931" xr:uid="{00000000-0005-0000-0000-000014160000}"/>
    <cellStyle name="Normal 2 3 2 3 2 2 3 5" xfId="18698" xr:uid="{00000000-0005-0000-0000-000015160000}"/>
    <cellStyle name="Normal 2 3 2 3 2 2 4" xfId="5249" xr:uid="{00000000-0005-0000-0000-000016160000}"/>
    <cellStyle name="Normal 2 3 2 3 2 2 4 2" xfId="15301" xr:uid="{00000000-0005-0000-0000-000017160000}"/>
    <cellStyle name="Normal 2 3 2 3 2 2 4 2 2" xfId="45632" xr:uid="{00000000-0005-0000-0000-000018160000}"/>
    <cellStyle name="Normal 2 3 2 3 2 2 4 2 3" xfId="30399" xr:uid="{00000000-0005-0000-0000-000019160000}"/>
    <cellStyle name="Normal 2 3 2 3 2 2 4 3" xfId="10281" xr:uid="{00000000-0005-0000-0000-00001A160000}"/>
    <cellStyle name="Normal 2 3 2 3 2 2 4 3 2" xfId="40615" xr:uid="{00000000-0005-0000-0000-00001B160000}"/>
    <cellStyle name="Normal 2 3 2 3 2 2 4 3 3" xfId="25382" xr:uid="{00000000-0005-0000-0000-00001C160000}"/>
    <cellStyle name="Normal 2 3 2 3 2 2 4 4" xfId="35602" xr:uid="{00000000-0005-0000-0000-00001D160000}"/>
    <cellStyle name="Normal 2 3 2 3 2 2 4 5" xfId="20369" xr:uid="{00000000-0005-0000-0000-00001E160000}"/>
    <cellStyle name="Normal 2 3 2 3 2 2 5" xfId="11959" xr:uid="{00000000-0005-0000-0000-00001F160000}"/>
    <cellStyle name="Normal 2 3 2 3 2 2 5 2" xfId="42290" xr:uid="{00000000-0005-0000-0000-000020160000}"/>
    <cellStyle name="Normal 2 3 2 3 2 2 5 3" xfId="27057" xr:uid="{00000000-0005-0000-0000-000021160000}"/>
    <cellStyle name="Normal 2 3 2 3 2 2 6" xfId="6938" xr:uid="{00000000-0005-0000-0000-000022160000}"/>
    <cellStyle name="Normal 2 3 2 3 2 2 6 2" xfId="37273" xr:uid="{00000000-0005-0000-0000-000023160000}"/>
    <cellStyle name="Normal 2 3 2 3 2 2 6 3" xfId="22040" xr:uid="{00000000-0005-0000-0000-000024160000}"/>
    <cellStyle name="Normal 2 3 2 3 2 2 7" xfId="32261" xr:uid="{00000000-0005-0000-0000-000025160000}"/>
    <cellStyle name="Normal 2 3 2 3 2 2 8" xfId="17027" xr:uid="{00000000-0005-0000-0000-000026160000}"/>
    <cellStyle name="Normal 2 3 2 3 2 3" xfId="2285" xr:uid="{00000000-0005-0000-0000-000027160000}"/>
    <cellStyle name="Normal 2 3 2 3 2 3 2" xfId="3975" xr:uid="{00000000-0005-0000-0000-000028160000}"/>
    <cellStyle name="Normal 2 3 2 3 2 3 2 2" xfId="14048" xr:uid="{00000000-0005-0000-0000-000029160000}"/>
    <cellStyle name="Normal 2 3 2 3 2 3 2 2 2" xfId="44379" xr:uid="{00000000-0005-0000-0000-00002A160000}"/>
    <cellStyle name="Normal 2 3 2 3 2 3 2 2 3" xfId="29146" xr:uid="{00000000-0005-0000-0000-00002B160000}"/>
    <cellStyle name="Normal 2 3 2 3 2 3 2 3" xfId="9028" xr:uid="{00000000-0005-0000-0000-00002C160000}"/>
    <cellStyle name="Normal 2 3 2 3 2 3 2 3 2" xfId="39362" xr:uid="{00000000-0005-0000-0000-00002D160000}"/>
    <cellStyle name="Normal 2 3 2 3 2 3 2 3 3" xfId="24129" xr:uid="{00000000-0005-0000-0000-00002E160000}"/>
    <cellStyle name="Normal 2 3 2 3 2 3 2 4" xfId="34349" xr:uid="{00000000-0005-0000-0000-00002F160000}"/>
    <cellStyle name="Normal 2 3 2 3 2 3 2 5" xfId="19116" xr:uid="{00000000-0005-0000-0000-000030160000}"/>
    <cellStyle name="Normal 2 3 2 3 2 3 3" xfId="5667" xr:uid="{00000000-0005-0000-0000-000031160000}"/>
    <cellStyle name="Normal 2 3 2 3 2 3 3 2" xfId="15719" xr:uid="{00000000-0005-0000-0000-000032160000}"/>
    <cellStyle name="Normal 2 3 2 3 2 3 3 2 2" xfId="46050" xr:uid="{00000000-0005-0000-0000-000033160000}"/>
    <cellStyle name="Normal 2 3 2 3 2 3 3 2 3" xfId="30817" xr:uid="{00000000-0005-0000-0000-000034160000}"/>
    <cellStyle name="Normal 2 3 2 3 2 3 3 3" xfId="10699" xr:uid="{00000000-0005-0000-0000-000035160000}"/>
    <cellStyle name="Normal 2 3 2 3 2 3 3 3 2" xfId="41033" xr:uid="{00000000-0005-0000-0000-000036160000}"/>
    <cellStyle name="Normal 2 3 2 3 2 3 3 3 3" xfId="25800" xr:uid="{00000000-0005-0000-0000-000037160000}"/>
    <cellStyle name="Normal 2 3 2 3 2 3 3 4" xfId="36020" xr:uid="{00000000-0005-0000-0000-000038160000}"/>
    <cellStyle name="Normal 2 3 2 3 2 3 3 5" xfId="20787" xr:uid="{00000000-0005-0000-0000-000039160000}"/>
    <cellStyle name="Normal 2 3 2 3 2 3 4" xfId="12377" xr:uid="{00000000-0005-0000-0000-00003A160000}"/>
    <cellStyle name="Normal 2 3 2 3 2 3 4 2" xfId="42708" xr:uid="{00000000-0005-0000-0000-00003B160000}"/>
    <cellStyle name="Normal 2 3 2 3 2 3 4 3" xfId="27475" xr:uid="{00000000-0005-0000-0000-00003C160000}"/>
    <cellStyle name="Normal 2 3 2 3 2 3 5" xfId="7356" xr:uid="{00000000-0005-0000-0000-00003D160000}"/>
    <cellStyle name="Normal 2 3 2 3 2 3 5 2" xfId="37691" xr:uid="{00000000-0005-0000-0000-00003E160000}"/>
    <cellStyle name="Normal 2 3 2 3 2 3 5 3" xfId="22458" xr:uid="{00000000-0005-0000-0000-00003F160000}"/>
    <cellStyle name="Normal 2 3 2 3 2 3 6" xfId="32679" xr:uid="{00000000-0005-0000-0000-000040160000}"/>
    <cellStyle name="Normal 2 3 2 3 2 3 7" xfId="17445" xr:uid="{00000000-0005-0000-0000-000041160000}"/>
    <cellStyle name="Normal 2 3 2 3 2 4" xfId="3138" xr:uid="{00000000-0005-0000-0000-000042160000}"/>
    <cellStyle name="Normal 2 3 2 3 2 4 2" xfId="13212" xr:uid="{00000000-0005-0000-0000-000043160000}"/>
    <cellStyle name="Normal 2 3 2 3 2 4 2 2" xfId="43543" xr:uid="{00000000-0005-0000-0000-000044160000}"/>
    <cellStyle name="Normal 2 3 2 3 2 4 2 3" xfId="28310" xr:uid="{00000000-0005-0000-0000-000045160000}"/>
    <cellStyle name="Normal 2 3 2 3 2 4 3" xfId="8192" xr:uid="{00000000-0005-0000-0000-000046160000}"/>
    <cellStyle name="Normal 2 3 2 3 2 4 3 2" xfId="38526" xr:uid="{00000000-0005-0000-0000-000047160000}"/>
    <cellStyle name="Normal 2 3 2 3 2 4 3 3" xfId="23293" xr:uid="{00000000-0005-0000-0000-000048160000}"/>
    <cellStyle name="Normal 2 3 2 3 2 4 4" xfId="33513" xr:uid="{00000000-0005-0000-0000-000049160000}"/>
    <cellStyle name="Normal 2 3 2 3 2 4 5" xfId="18280" xr:uid="{00000000-0005-0000-0000-00004A160000}"/>
    <cellStyle name="Normal 2 3 2 3 2 5" xfId="4831" xr:uid="{00000000-0005-0000-0000-00004B160000}"/>
    <cellStyle name="Normal 2 3 2 3 2 5 2" xfId="14883" xr:uid="{00000000-0005-0000-0000-00004C160000}"/>
    <cellStyle name="Normal 2 3 2 3 2 5 2 2" xfId="45214" xr:uid="{00000000-0005-0000-0000-00004D160000}"/>
    <cellStyle name="Normal 2 3 2 3 2 5 2 3" xfId="29981" xr:uid="{00000000-0005-0000-0000-00004E160000}"/>
    <cellStyle name="Normal 2 3 2 3 2 5 3" xfId="9863" xr:uid="{00000000-0005-0000-0000-00004F160000}"/>
    <cellStyle name="Normal 2 3 2 3 2 5 3 2" xfId="40197" xr:uid="{00000000-0005-0000-0000-000050160000}"/>
    <cellStyle name="Normal 2 3 2 3 2 5 3 3" xfId="24964" xr:uid="{00000000-0005-0000-0000-000051160000}"/>
    <cellStyle name="Normal 2 3 2 3 2 5 4" xfId="35184" xr:uid="{00000000-0005-0000-0000-000052160000}"/>
    <cellStyle name="Normal 2 3 2 3 2 5 5" xfId="19951" xr:uid="{00000000-0005-0000-0000-000053160000}"/>
    <cellStyle name="Normal 2 3 2 3 2 6" xfId="11541" xr:uid="{00000000-0005-0000-0000-000054160000}"/>
    <cellStyle name="Normal 2 3 2 3 2 6 2" xfId="41872" xr:uid="{00000000-0005-0000-0000-000055160000}"/>
    <cellStyle name="Normal 2 3 2 3 2 6 3" xfId="26639" xr:uid="{00000000-0005-0000-0000-000056160000}"/>
    <cellStyle name="Normal 2 3 2 3 2 7" xfId="6520" xr:uid="{00000000-0005-0000-0000-000057160000}"/>
    <cellStyle name="Normal 2 3 2 3 2 7 2" xfId="36855" xr:uid="{00000000-0005-0000-0000-000058160000}"/>
    <cellStyle name="Normal 2 3 2 3 2 7 3" xfId="21622" xr:uid="{00000000-0005-0000-0000-000059160000}"/>
    <cellStyle name="Normal 2 3 2 3 2 8" xfId="31843" xr:uid="{00000000-0005-0000-0000-00005A160000}"/>
    <cellStyle name="Normal 2 3 2 3 2 9" xfId="16609" xr:uid="{00000000-0005-0000-0000-00005B160000}"/>
    <cellStyle name="Normal 2 3 2 3 3" xfId="1656" xr:uid="{00000000-0005-0000-0000-00005C160000}"/>
    <cellStyle name="Normal 2 3 2 3 3 2" xfId="2495" xr:uid="{00000000-0005-0000-0000-00005D160000}"/>
    <cellStyle name="Normal 2 3 2 3 3 2 2" xfId="4185" xr:uid="{00000000-0005-0000-0000-00005E160000}"/>
    <cellStyle name="Normal 2 3 2 3 3 2 2 2" xfId="14258" xr:uid="{00000000-0005-0000-0000-00005F160000}"/>
    <cellStyle name="Normal 2 3 2 3 3 2 2 2 2" xfId="44589" xr:uid="{00000000-0005-0000-0000-000060160000}"/>
    <cellStyle name="Normal 2 3 2 3 3 2 2 2 3" xfId="29356" xr:uid="{00000000-0005-0000-0000-000061160000}"/>
    <cellStyle name="Normal 2 3 2 3 3 2 2 3" xfId="9238" xr:uid="{00000000-0005-0000-0000-000062160000}"/>
    <cellStyle name="Normal 2 3 2 3 3 2 2 3 2" xfId="39572" xr:uid="{00000000-0005-0000-0000-000063160000}"/>
    <cellStyle name="Normal 2 3 2 3 3 2 2 3 3" xfId="24339" xr:uid="{00000000-0005-0000-0000-000064160000}"/>
    <cellStyle name="Normal 2 3 2 3 3 2 2 4" xfId="34559" xr:uid="{00000000-0005-0000-0000-000065160000}"/>
    <cellStyle name="Normal 2 3 2 3 3 2 2 5" xfId="19326" xr:uid="{00000000-0005-0000-0000-000066160000}"/>
    <cellStyle name="Normal 2 3 2 3 3 2 3" xfId="5877" xr:uid="{00000000-0005-0000-0000-000067160000}"/>
    <cellStyle name="Normal 2 3 2 3 3 2 3 2" xfId="15929" xr:uid="{00000000-0005-0000-0000-000068160000}"/>
    <cellStyle name="Normal 2 3 2 3 3 2 3 2 2" xfId="46260" xr:uid="{00000000-0005-0000-0000-000069160000}"/>
    <cellStyle name="Normal 2 3 2 3 3 2 3 2 3" xfId="31027" xr:uid="{00000000-0005-0000-0000-00006A160000}"/>
    <cellStyle name="Normal 2 3 2 3 3 2 3 3" xfId="10909" xr:uid="{00000000-0005-0000-0000-00006B160000}"/>
    <cellStyle name="Normal 2 3 2 3 3 2 3 3 2" xfId="41243" xr:uid="{00000000-0005-0000-0000-00006C160000}"/>
    <cellStyle name="Normal 2 3 2 3 3 2 3 3 3" xfId="26010" xr:uid="{00000000-0005-0000-0000-00006D160000}"/>
    <cellStyle name="Normal 2 3 2 3 3 2 3 4" xfId="36230" xr:uid="{00000000-0005-0000-0000-00006E160000}"/>
    <cellStyle name="Normal 2 3 2 3 3 2 3 5" xfId="20997" xr:uid="{00000000-0005-0000-0000-00006F160000}"/>
    <cellStyle name="Normal 2 3 2 3 3 2 4" xfId="12587" xr:uid="{00000000-0005-0000-0000-000070160000}"/>
    <cellStyle name="Normal 2 3 2 3 3 2 4 2" xfId="42918" xr:uid="{00000000-0005-0000-0000-000071160000}"/>
    <cellStyle name="Normal 2 3 2 3 3 2 4 3" xfId="27685" xr:uid="{00000000-0005-0000-0000-000072160000}"/>
    <cellStyle name="Normal 2 3 2 3 3 2 5" xfId="7566" xr:uid="{00000000-0005-0000-0000-000073160000}"/>
    <cellStyle name="Normal 2 3 2 3 3 2 5 2" xfId="37901" xr:uid="{00000000-0005-0000-0000-000074160000}"/>
    <cellStyle name="Normal 2 3 2 3 3 2 5 3" xfId="22668" xr:uid="{00000000-0005-0000-0000-000075160000}"/>
    <cellStyle name="Normal 2 3 2 3 3 2 6" xfId="32889" xr:uid="{00000000-0005-0000-0000-000076160000}"/>
    <cellStyle name="Normal 2 3 2 3 3 2 7" xfId="17655" xr:uid="{00000000-0005-0000-0000-000077160000}"/>
    <cellStyle name="Normal 2 3 2 3 3 3" xfId="3348" xr:uid="{00000000-0005-0000-0000-000078160000}"/>
    <cellStyle name="Normal 2 3 2 3 3 3 2" xfId="13422" xr:uid="{00000000-0005-0000-0000-000079160000}"/>
    <cellStyle name="Normal 2 3 2 3 3 3 2 2" xfId="43753" xr:uid="{00000000-0005-0000-0000-00007A160000}"/>
    <cellStyle name="Normal 2 3 2 3 3 3 2 3" xfId="28520" xr:uid="{00000000-0005-0000-0000-00007B160000}"/>
    <cellStyle name="Normal 2 3 2 3 3 3 3" xfId="8402" xr:uid="{00000000-0005-0000-0000-00007C160000}"/>
    <cellStyle name="Normal 2 3 2 3 3 3 3 2" xfId="38736" xr:uid="{00000000-0005-0000-0000-00007D160000}"/>
    <cellStyle name="Normal 2 3 2 3 3 3 3 3" xfId="23503" xr:uid="{00000000-0005-0000-0000-00007E160000}"/>
    <cellStyle name="Normal 2 3 2 3 3 3 4" xfId="33723" xr:uid="{00000000-0005-0000-0000-00007F160000}"/>
    <cellStyle name="Normal 2 3 2 3 3 3 5" xfId="18490" xr:uid="{00000000-0005-0000-0000-000080160000}"/>
    <cellStyle name="Normal 2 3 2 3 3 4" xfId="5041" xr:uid="{00000000-0005-0000-0000-000081160000}"/>
    <cellStyle name="Normal 2 3 2 3 3 4 2" xfId="15093" xr:uid="{00000000-0005-0000-0000-000082160000}"/>
    <cellStyle name="Normal 2 3 2 3 3 4 2 2" xfId="45424" xr:uid="{00000000-0005-0000-0000-000083160000}"/>
    <cellStyle name="Normal 2 3 2 3 3 4 2 3" xfId="30191" xr:uid="{00000000-0005-0000-0000-000084160000}"/>
    <cellStyle name="Normal 2 3 2 3 3 4 3" xfId="10073" xr:uid="{00000000-0005-0000-0000-000085160000}"/>
    <cellStyle name="Normal 2 3 2 3 3 4 3 2" xfId="40407" xr:uid="{00000000-0005-0000-0000-000086160000}"/>
    <cellStyle name="Normal 2 3 2 3 3 4 3 3" xfId="25174" xr:uid="{00000000-0005-0000-0000-000087160000}"/>
    <cellStyle name="Normal 2 3 2 3 3 4 4" xfId="35394" xr:uid="{00000000-0005-0000-0000-000088160000}"/>
    <cellStyle name="Normal 2 3 2 3 3 4 5" xfId="20161" xr:uid="{00000000-0005-0000-0000-000089160000}"/>
    <cellStyle name="Normal 2 3 2 3 3 5" xfId="11751" xr:uid="{00000000-0005-0000-0000-00008A160000}"/>
    <cellStyle name="Normal 2 3 2 3 3 5 2" xfId="42082" xr:uid="{00000000-0005-0000-0000-00008B160000}"/>
    <cellStyle name="Normal 2 3 2 3 3 5 3" xfId="26849" xr:uid="{00000000-0005-0000-0000-00008C160000}"/>
    <cellStyle name="Normal 2 3 2 3 3 6" xfId="6730" xr:uid="{00000000-0005-0000-0000-00008D160000}"/>
    <cellStyle name="Normal 2 3 2 3 3 6 2" xfId="37065" xr:uid="{00000000-0005-0000-0000-00008E160000}"/>
    <cellStyle name="Normal 2 3 2 3 3 6 3" xfId="21832" xr:uid="{00000000-0005-0000-0000-00008F160000}"/>
    <cellStyle name="Normal 2 3 2 3 3 7" xfId="32053" xr:uid="{00000000-0005-0000-0000-000090160000}"/>
    <cellStyle name="Normal 2 3 2 3 3 8" xfId="16819" xr:uid="{00000000-0005-0000-0000-000091160000}"/>
    <cellStyle name="Normal 2 3 2 3 4" xfId="2077" xr:uid="{00000000-0005-0000-0000-000092160000}"/>
    <cellStyle name="Normal 2 3 2 3 4 2" xfId="3767" xr:uid="{00000000-0005-0000-0000-000093160000}"/>
    <cellStyle name="Normal 2 3 2 3 4 2 2" xfId="13840" xr:uid="{00000000-0005-0000-0000-000094160000}"/>
    <cellStyle name="Normal 2 3 2 3 4 2 2 2" xfId="44171" xr:uid="{00000000-0005-0000-0000-000095160000}"/>
    <cellStyle name="Normal 2 3 2 3 4 2 2 3" xfId="28938" xr:uid="{00000000-0005-0000-0000-000096160000}"/>
    <cellStyle name="Normal 2 3 2 3 4 2 3" xfId="8820" xr:uid="{00000000-0005-0000-0000-000097160000}"/>
    <cellStyle name="Normal 2 3 2 3 4 2 3 2" xfId="39154" xr:uid="{00000000-0005-0000-0000-000098160000}"/>
    <cellStyle name="Normal 2 3 2 3 4 2 3 3" xfId="23921" xr:uid="{00000000-0005-0000-0000-000099160000}"/>
    <cellStyle name="Normal 2 3 2 3 4 2 4" xfId="34141" xr:uid="{00000000-0005-0000-0000-00009A160000}"/>
    <cellStyle name="Normal 2 3 2 3 4 2 5" xfId="18908" xr:uid="{00000000-0005-0000-0000-00009B160000}"/>
    <cellStyle name="Normal 2 3 2 3 4 3" xfId="5459" xr:uid="{00000000-0005-0000-0000-00009C160000}"/>
    <cellStyle name="Normal 2 3 2 3 4 3 2" xfId="15511" xr:uid="{00000000-0005-0000-0000-00009D160000}"/>
    <cellStyle name="Normal 2 3 2 3 4 3 2 2" xfId="45842" xr:uid="{00000000-0005-0000-0000-00009E160000}"/>
    <cellStyle name="Normal 2 3 2 3 4 3 2 3" xfId="30609" xr:uid="{00000000-0005-0000-0000-00009F160000}"/>
    <cellStyle name="Normal 2 3 2 3 4 3 3" xfId="10491" xr:uid="{00000000-0005-0000-0000-0000A0160000}"/>
    <cellStyle name="Normal 2 3 2 3 4 3 3 2" xfId="40825" xr:uid="{00000000-0005-0000-0000-0000A1160000}"/>
    <cellStyle name="Normal 2 3 2 3 4 3 3 3" xfId="25592" xr:uid="{00000000-0005-0000-0000-0000A2160000}"/>
    <cellStyle name="Normal 2 3 2 3 4 3 4" xfId="35812" xr:uid="{00000000-0005-0000-0000-0000A3160000}"/>
    <cellStyle name="Normal 2 3 2 3 4 3 5" xfId="20579" xr:uid="{00000000-0005-0000-0000-0000A4160000}"/>
    <cellStyle name="Normal 2 3 2 3 4 4" xfId="12169" xr:uid="{00000000-0005-0000-0000-0000A5160000}"/>
    <cellStyle name="Normal 2 3 2 3 4 4 2" xfId="42500" xr:uid="{00000000-0005-0000-0000-0000A6160000}"/>
    <cellStyle name="Normal 2 3 2 3 4 4 3" xfId="27267" xr:uid="{00000000-0005-0000-0000-0000A7160000}"/>
    <cellStyle name="Normal 2 3 2 3 4 5" xfId="7148" xr:uid="{00000000-0005-0000-0000-0000A8160000}"/>
    <cellStyle name="Normal 2 3 2 3 4 5 2" xfId="37483" xr:uid="{00000000-0005-0000-0000-0000A9160000}"/>
    <cellStyle name="Normal 2 3 2 3 4 5 3" xfId="22250" xr:uid="{00000000-0005-0000-0000-0000AA160000}"/>
    <cellStyle name="Normal 2 3 2 3 4 6" xfId="32471" xr:uid="{00000000-0005-0000-0000-0000AB160000}"/>
    <cellStyle name="Normal 2 3 2 3 4 7" xfId="17237" xr:uid="{00000000-0005-0000-0000-0000AC160000}"/>
    <cellStyle name="Normal 2 3 2 3 5" xfId="2930" xr:uid="{00000000-0005-0000-0000-0000AD160000}"/>
    <cellStyle name="Normal 2 3 2 3 5 2" xfId="13004" xr:uid="{00000000-0005-0000-0000-0000AE160000}"/>
    <cellStyle name="Normal 2 3 2 3 5 2 2" xfId="43335" xr:uid="{00000000-0005-0000-0000-0000AF160000}"/>
    <cellStyle name="Normal 2 3 2 3 5 2 3" xfId="28102" xr:uid="{00000000-0005-0000-0000-0000B0160000}"/>
    <cellStyle name="Normal 2 3 2 3 5 3" xfId="7984" xr:uid="{00000000-0005-0000-0000-0000B1160000}"/>
    <cellStyle name="Normal 2 3 2 3 5 3 2" xfId="38318" xr:uid="{00000000-0005-0000-0000-0000B2160000}"/>
    <cellStyle name="Normal 2 3 2 3 5 3 3" xfId="23085" xr:uid="{00000000-0005-0000-0000-0000B3160000}"/>
    <cellStyle name="Normal 2 3 2 3 5 4" xfId="33305" xr:uid="{00000000-0005-0000-0000-0000B4160000}"/>
    <cellStyle name="Normal 2 3 2 3 5 5" xfId="18072" xr:uid="{00000000-0005-0000-0000-0000B5160000}"/>
    <cellStyle name="Normal 2 3 2 3 6" xfId="4623" xr:uid="{00000000-0005-0000-0000-0000B6160000}"/>
    <cellStyle name="Normal 2 3 2 3 6 2" xfId="14675" xr:uid="{00000000-0005-0000-0000-0000B7160000}"/>
    <cellStyle name="Normal 2 3 2 3 6 2 2" xfId="45006" xr:uid="{00000000-0005-0000-0000-0000B8160000}"/>
    <cellStyle name="Normal 2 3 2 3 6 2 3" xfId="29773" xr:uid="{00000000-0005-0000-0000-0000B9160000}"/>
    <cellStyle name="Normal 2 3 2 3 6 3" xfId="9655" xr:uid="{00000000-0005-0000-0000-0000BA160000}"/>
    <cellStyle name="Normal 2 3 2 3 6 3 2" xfId="39989" xr:uid="{00000000-0005-0000-0000-0000BB160000}"/>
    <cellStyle name="Normal 2 3 2 3 6 3 3" xfId="24756" xr:uid="{00000000-0005-0000-0000-0000BC160000}"/>
    <cellStyle name="Normal 2 3 2 3 6 4" xfId="34976" xr:uid="{00000000-0005-0000-0000-0000BD160000}"/>
    <cellStyle name="Normal 2 3 2 3 6 5" xfId="19743" xr:uid="{00000000-0005-0000-0000-0000BE160000}"/>
    <cellStyle name="Normal 2 3 2 3 7" xfId="11333" xr:uid="{00000000-0005-0000-0000-0000BF160000}"/>
    <cellStyle name="Normal 2 3 2 3 7 2" xfId="41664" xr:uid="{00000000-0005-0000-0000-0000C0160000}"/>
    <cellStyle name="Normal 2 3 2 3 7 3" xfId="26431" xr:uid="{00000000-0005-0000-0000-0000C1160000}"/>
    <cellStyle name="Normal 2 3 2 3 8" xfId="6312" xr:uid="{00000000-0005-0000-0000-0000C2160000}"/>
    <cellStyle name="Normal 2 3 2 3 8 2" xfId="36647" xr:uid="{00000000-0005-0000-0000-0000C3160000}"/>
    <cellStyle name="Normal 2 3 2 3 8 3" xfId="21414" xr:uid="{00000000-0005-0000-0000-0000C4160000}"/>
    <cellStyle name="Normal 2 3 2 3 9" xfId="31636" xr:uid="{00000000-0005-0000-0000-0000C5160000}"/>
    <cellStyle name="Normal 2 3 2 4" xfId="1337" xr:uid="{00000000-0005-0000-0000-0000C6160000}"/>
    <cellStyle name="Normal 2 3 2 4 2" xfId="1760" xr:uid="{00000000-0005-0000-0000-0000C7160000}"/>
    <cellStyle name="Normal 2 3 2 4 2 2" xfId="2599" xr:uid="{00000000-0005-0000-0000-0000C8160000}"/>
    <cellStyle name="Normal 2 3 2 4 2 2 2" xfId="4289" xr:uid="{00000000-0005-0000-0000-0000C9160000}"/>
    <cellStyle name="Normal 2 3 2 4 2 2 2 2" xfId="14362" xr:uid="{00000000-0005-0000-0000-0000CA160000}"/>
    <cellStyle name="Normal 2 3 2 4 2 2 2 2 2" xfId="44693" xr:uid="{00000000-0005-0000-0000-0000CB160000}"/>
    <cellStyle name="Normal 2 3 2 4 2 2 2 2 3" xfId="29460" xr:uid="{00000000-0005-0000-0000-0000CC160000}"/>
    <cellStyle name="Normal 2 3 2 4 2 2 2 3" xfId="9342" xr:uid="{00000000-0005-0000-0000-0000CD160000}"/>
    <cellStyle name="Normal 2 3 2 4 2 2 2 3 2" xfId="39676" xr:uid="{00000000-0005-0000-0000-0000CE160000}"/>
    <cellStyle name="Normal 2 3 2 4 2 2 2 3 3" xfId="24443" xr:uid="{00000000-0005-0000-0000-0000CF160000}"/>
    <cellStyle name="Normal 2 3 2 4 2 2 2 4" xfId="34663" xr:uid="{00000000-0005-0000-0000-0000D0160000}"/>
    <cellStyle name="Normal 2 3 2 4 2 2 2 5" xfId="19430" xr:uid="{00000000-0005-0000-0000-0000D1160000}"/>
    <cellStyle name="Normal 2 3 2 4 2 2 3" xfId="5981" xr:uid="{00000000-0005-0000-0000-0000D2160000}"/>
    <cellStyle name="Normal 2 3 2 4 2 2 3 2" xfId="16033" xr:uid="{00000000-0005-0000-0000-0000D3160000}"/>
    <cellStyle name="Normal 2 3 2 4 2 2 3 2 2" xfId="46364" xr:uid="{00000000-0005-0000-0000-0000D4160000}"/>
    <cellStyle name="Normal 2 3 2 4 2 2 3 2 3" xfId="31131" xr:uid="{00000000-0005-0000-0000-0000D5160000}"/>
    <cellStyle name="Normal 2 3 2 4 2 2 3 3" xfId="11013" xr:uid="{00000000-0005-0000-0000-0000D6160000}"/>
    <cellStyle name="Normal 2 3 2 4 2 2 3 3 2" xfId="41347" xr:uid="{00000000-0005-0000-0000-0000D7160000}"/>
    <cellStyle name="Normal 2 3 2 4 2 2 3 3 3" xfId="26114" xr:uid="{00000000-0005-0000-0000-0000D8160000}"/>
    <cellStyle name="Normal 2 3 2 4 2 2 3 4" xfId="36334" xr:uid="{00000000-0005-0000-0000-0000D9160000}"/>
    <cellStyle name="Normal 2 3 2 4 2 2 3 5" xfId="21101" xr:uid="{00000000-0005-0000-0000-0000DA160000}"/>
    <cellStyle name="Normal 2 3 2 4 2 2 4" xfId="12691" xr:uid="{00000000-0005-0000-0000-0000DB160000}"/>
    <cellStyle name="Normal 2 3 2 4 2 2 4 2" xfId="43022" xr:uid="{00000000-0005-0000-0000-0000DC160000}"/>
    <cellStyle name="Normal 2 3 2 4 2 2 4 3" xfId="27789" xr:uid="{00000000-0005-0000-0000-0000DD160000}"/>
    <cellStyle name="Normal 2 3 2 4 2 2 5" xfId="7670" xr:uid="{00000000-0005-0000-0000-0000DE160000}"/>
    <cellStyle name="Normal 2 3 2 4 2 2 5 2" xfId="38005" xr:uid="{00000000-0005-0000-0000-0000DF160000}"/>
    <cellStyle name="Normal 2 3 2 4 2 2 5 3" xfId="22772" xr:uid="{00000000-0005-0000-0000-0000E0160000}"/>
    <cellStyle name="Normal 2 3 2 4 2 2 6" xfId="32993" xr:uid="{00000000-0005-0000-0000-0000E1160000}"/>
    <cellStyle name="Normal 2 3 2 4 2 2 7" xfId="17759" xr:uid="{00000000-0005-0000-0000-0000E2160000}"/>
    <cellStyle name="Normal 2 3 2 4 2 3" xfId="3452" xr:uid="{00000000-0005-0000-0000-0000E3160000}"/>
    <cellStyle name="Normal 2 3 2 4 2 3 2" xfId="13526" xr:uid="{00000000-0005-0000-0000-0000E4160000}"/>
    <cellStyle name="Normal 2 3 2 4 2 3 2 2" xfId="43857" xr:uid="{00000000-0005-0000-0000-0000E5160000}"/>
    <cellStyle name="Normal 2 3 2 4 2 3 2 3" xfId="28624" xr:uid="{00000000-0005-0000-0000-0000E6160000}"/>
    <cellStyle name="Normal 2 3 2 4 2 3 3" xfId="8506" xr:uid="{00000000-0005-0000-0000-0000E7160000}"/>
    <cellStyle name="Normal 2 3 2 4 2 3 3 2" xfId="38840" xr:uid="{00000000-0005-0000-0000-0000E8160000}"/>
    <cellStyle name="Normal 2 3 2 4 2 3 3 3" xfId="23607" xr:uid="{00000000-0005-0000-0000-0000E9160000}"/>
    <cellStyle name="Normal 2 3 2 4 2 3 4" xfId="33827" xr:uid="{00000000-0005-0000-0000-0000EA160000}"/>
    <cellStyle name="Normal 2 3 2 4 2 3 5" xfId="18594" xr:uid="{00000000-0005-0000-0000-0000EB160000}"/>
    <cellStyle name="Normal 2 3 2 4 2 4" xfId="5145" xr:uid="{00000000-0005-0000-0000-0000EC160000}"/>
    <cellStyle name="Normal 2 3 2 4 2 4 2" xfId="15197" xr:uid="{00000000-0005-0000-0000-0000ED160000}"/>
    <cellStyle name="Normal 2 3 2 4 2 4 2 2" xfId="45528" xr:uid="{00000000-0005-0000-0000-0000EE160000}"/>
    <cellStyle name="Normal 2 3 2 4 2 4 2 3" xfId="30295" xr:uid="{00000000-0005-0000-0000-0000EF160000}"/>
    <cellStyle name="Normal 2 3 2 4 2 4 3" xfId="10177" xr:uid="{00000000-0005-0000-0000-0000F0160000}"/>
    <cellStyle name="Normal 2 3 2 4 2 4 3 2" xfId="40511" xr:uid="{00000000-0005-0000-0000-0000F1160000}"/>
    <cellStyle name="Normal 2 3 2 4 2 4 3 3" xfId="25278" xr:uid="{00000000-0005-0000-0000-0000F2160000}"/>
    <cellStyle name="Normal 2 3 2 4 2 4 4" xfId="35498" xr:uid="{00000000-0005-0000-0000-0000F3160000}"/>
    <cellStyle name="Normal 2 3 2 4 2 4 5" xfId="20265" xr:uid="{00000000-0005-0000-0000-0000F4160000}"/>
    <cellStyle name="Normal 2 3 2 4 2 5" xfId="11855" xr:uid="{00000000-0005-0000-0000-0000F5160000}"/>
    <cellStyle name="Normal 2 3 2 4 2 5 2" xfId="42186" xr:uid="{00000000-0005-0000-0000-0000F6160000}"/>
    <cellStyle name="Normal 2 3 2 4 2 5 3" xfId="26953" xr:uid="{00000000-0005-0000-0000-0000F7160000}"/>
    <cellStyle name="Normal 2 3 2 4 2 6" xfId="6834" xr:uid="{00000000-0005-0000-0000-0000F8160000}"/>
    <cellStyle name="Normal 2 3 2 4 2 6 2" xfId="37169" xr:uid="{00000000-0005-0000-0000-0000F9160000}"/>
    <cellStyle name="Normal 2 3 2 4 2 6 3" xfId="21936" xr:uid="{00000000-0005-0000-0000-0000FA160000}"/>
    <cellStyle name="Normal 2 3 2 4 2 7" xfId="32157" xr:uid="{00000000-0005-0000-0000-0000FB160000}"/>
    <cellStyle name="Normal 2 3 2 4 2 8" xfId="16923" xr:uid="{00000000-0005-0000-0000-0000FC160000}"/>
    <cellStyle name="Normal 2 3 2 4 3" xfId="2181" xr:uid="{00000000-0005-0000-0000-0000FD160000}"/>
    <cellStyle name="Normal 2 3 2 4 3 2" xfId="3871" xr:uid="{00000000-0005-0000-0000-0000FE160000}"/>
    <cellStyle name="Normal 2 3 2 4 3 2 2" xfId="13944" xr:uid="{00000000-0005-0000-0000-0000FF160000}"/>
    <cellStyle name="Normal 2 3 2 4 3 2 2 2" xfId="44275" xr:uid="{00000000-0005-0000-0000-000000170000}"/>
    <cellStyle name="Normal 2 3 2 4 3 2 2 3" xfId="29042" xr:uid="{00000000-0005-0000-0000-000001170000}"/>
    <cellStyle name="Normal 2 3 2 4 3 2 3" xfId="8924" xr:uid="{00000000-0005-0000-0000-000002170000}"/>
    <cellStyle name="Normal 2 3 2 4 3 2 3 2" xfId="39258" xr:uid="{00000000-0005-0000-0000-000003170000}"/>
    <cellStyle name="Normal 2 3 2 4 3 2 3 3" xfId="24025" xr:uid="{00000000-0005-0000-0000-000004170000}"/>
    <cellStyle name="Normal 2 3 2 4 3 2 4" xfId="34245" xr:uid="{00000000-0005-0000-0000-000005170000}"/>
    <cellStyle name="Normal 2 3 2 4 3 2 5" xfId="19012" xr:uid="{00000000-0005-0000-0000-000006170000}"/>
    <cellStyle name="Normal 2 3 2 4 3 3" xfId="5563" xr:uid="{00000000-0005-0000-0000-000007170000}"/>
    <cellStyle name="Normal 2 3 2 4 3 3 2" xfId="15615" xr:uid="{00000000-0005-0000-0000-000008170000}"/>
    <cellStyle name="Normal 2 3 2 4 3 3 2 2" xfId="45946" xr:uid="{00000000-0005-0000-0000-000009170000}"/>
    <cellStyle name="Normal 2 3 2 4 3 3 2 3" xfId="30713" xr:uid="{00000000-0005-0000-0000-00000A170000}"/>
    <cellStyle name="Normal 2 3 2 4 3 3 3" xfId="10595" xr:uid="{00000000-0005-0000-0000-00000B170000}"/>
    <cellStyle name="Normal 2 3 2 4 3 3 3 2" xfId="40929" xr:uid="{00000000-0005-0000-0000-00000C170000}"/>
    <cellStyle name="Normal 2 3 2 4 3 3 3 3" xfId="25696" xr:uid="{00000000-0005-0000-0000-00000D170000}"/>
    <cellStyle name="Normal 2 3 2 4 3 3 4" xfId="35916" xr:uid="{00000000-0005-0000-0000-00000E170000}"/>
    <cellStyle name="Normal 2 3 2 4 3 3 5" xfId="20683" xr:uid="{00000000-0005-0000-0000-00000F170000}"/>
    <cellStyle name="Normal 2 3 2 4 3 4" xfId="12273" xr:uid="{00000000-0005-0000-0000-000010170000}"/>
    <cellStyle name="Normal 2 3 2 4 3 4 2" xfId="42604" xr:uid="{00000000-0005-0000-0000-000011170000}"/>
    <cellStyle name="Normal 2 3 2 4 3 4 3" xfId="27371" xr:uid="{00000000-0005-0000-0000-000012170000}"/>
    <cellStyle name="Normal 2 3 2 4 3 5" xfId="7252" xr:uid="{00000000-0005-0000-0000-000013170000}"/>
    <cellStyle name="Normal 2 3 2 4 3 5 2" xfId="37587" xr:uid="{00000000-0005-0000-0000-000014170000}"/>
    <cellStyle name="Normal 2 3 2 4 3 5 3" xfId="22354" xr:uid="{00000000-0005-0000-0000-000015170000}"/>
    <cellStyle name="Normal 2 3 2 4 3 6" xfId="32575" xr:uid="{00000000-0005-0000-0000-000016170000}"/>
    <cellStyle name="Normal 2 3 2 4 3 7" xfId="17341" xr:uid="{00000000-0005-0000-0000-000017170000}"/>
    <cellStyle name="Normal 2 3 2 4 4" xfId="3034" xr:uid="{00000000-0005-0000-0000-000018170000}"/>
    <cellStyle name="Normal 2 3 2 4 4 2" xfId="13108" xr:uid="{00000000-0005-0000-0000-000019170000}"/>
    <cellStyle name="Normal 2 3 2 4 4 2 2" xfId="43439" xr:uid="{00000000-0005-0000-0000-00001A170000}"/>
    <cellStyle name="Normal 2 3 2 4 4 2 3" xfId="28206" xr:uid="{00000000-0005-0000-0000-00001B170000}"/>
    <cellStyle name="Normal 2 3 2 4 4 3" xfId="8088" xr:uid="{00000000-0005-0000-0000-00001C170000}"/>
    <cellStyle name="Normal 2 3 2 4 4 3 2" xfId="38422" xr:uid="{00000000-0005-0000-0000-00001D170000}"/>
    <cellStyle name="Normal 2 3 2 4 4 3 3" xfId="23189" xr:uid="{00000000-0005-0000-0000-00001E170000}"/>
    <cellStyle name="Normal 2 3 2 4 4 4" xfId="33409" xr:uid="{00000000-0005-0000-0000-00001F170000}"/>
    <cellStyle name="Normal 2 3 2 4 4 5" xfId="18176" xr:uid="{00000000-0005-0000-0000-000020170000}"/>
    <cellStyle name="Normal 2 3 2 4 5" xfId="4727" xr:uid="{00000000-0005-0000-0000-000021170000}"/>
    <cellStyle name="Normal 2 3 2 4 5 2" xfId="14779" xr:uid="{00000000-0005-0000-0000-000022170000}"/>
    <cellStyle name="Normal 2 3 2 4 5 2 2" xfId="45110" xr:uid="{00000000-0005-0000-0000-000023170000}"/>
    <cellStyle name="Normal 2 3 2 4 5 2 3" xfId="29877" xr:uid="{00000000-0005-0000-0000-000024170000}"/>
    <cellStyle name="Normal 2 3 2 4 5 3" xfId="9759" xr:uid="{00000000-0005-0000-0000-000025170000}"/>
    <cellStyle name="Normal 2 3 2 4 5 3 2" xfId="40093" xr:uid="{00000000-0005-0000-0000-000026170000}"/>
    <cellStyle name="Normal 2 3 2 4 5 3 3" xfId="24860" xr:uid="{00000000-0005-0000-0000-000027170000}"/>
    <cellStyle name="Normal 2 3 2 4 5 4" xfId="35080" xr:uid="{00000000-0005-0000-0000-000028170000}"/>
    <cellStyle name="Normal 2 3 2 4 5 5" xfId="19847" xr:uid="{00000000-0005-0000-0000-000029170000}"/>
    <cellStyle name="Normal 2 3 2 4 6" xfId="11437" xr:uid="{00000000-0005-0000-0000-00002A170000}"/>
    <cellStyle name="Normal 2 3 2 4 6 2" xfId="41768" xr:uid="{00000000-0005-0000-0000-00002B170000}"/>
    <cellStyle name="Normal 2 3 2 4 6 3" xfId="26535" xr:uid="{00000000-0005-0000-0000-00002C170000}"/>
    <cellStyle name="Normal 2 3 2 4 7" xfId="6416" xr:uid="{00000000-0005-0000-0000-00002D170000}"/>
    <cellStyle name="Normal 2 3 2 4 7 2" xfId="36751" xr:uid="{00000000-0005-0000-0000-00002E170000}"/>
    <cellStyle name="Normal 2 3 2 4 7 3" xfId="21518" xr:uid="{00000000-0005-0000-0000-00002F170000}"/>
    <cellStyle name="Normal 2 3 2 4 8" xfId="31739" xr:uid="{00000000-0005-0000-0000-000030170000}"/>
    <cellStyle name="Normal 2 3 2 4 9" xfId="16505" xr:uid="{00000000-0005-0000-0000-000031170000}"/>
    <cellStyle name="Normal 2 3 2 5" xfId="1550" xr:uid="{00000000-0005-0000-0000-000032170000}"/>
    <cellStyle name="Normal 2 3 2 5 2" xfId="2391" xr:uid="{00000000-0005-0000-0000-000033170000}"/>
    <cellStyle name="Normal 2 3 2 5 2 2" xfId="4081" xr:uid="{00000000-0005-0000-0000-000034170000}"/>
    <cellStyle name="Normal 2 3 2 5 2 2 2" xfId="14154" xr:uid="{00000000-0005-0000-0000-000035170000}"/>
    <cellStyle name="Normal 2 3 2 5 2 2 2 2" xfId="44485" xr:uid="{00000000-0005-0000-0000-000036170000}"/>
    <cellStyle name="Normal 2 3 2 5 2 2 2 3" xfId="29252" xr:uid="{00000000-0005-0000-0000-000037170000}"/>
    <cellStyle name="Normal 2 3 2 5 2 2 3" xfId="9134" xr:uid="{00000000-0005-0000-0000-000038170000}"/>
    <cellStyle name="Normal 2 3 2 5 2 2 3 2" xfId="39468" xr:uid="{00000000-0005-0000-0000-000039170000}"/>
    <cellStyle name="Normal 2 3 2 5 2 2 3 3" xfId="24235" xr:uid="{00000000-0005-0000-0000-00003A170000}"/>
    <cellStyle name="Normal 2 3 2 5 2 2 4" xfId="34455" xr:uid="{00000000-0005-0000-0000-00003B170000}"/>
    <cellStyle name="Normal 2 3 2 5 2 2 5" xfId="19222" xr:uid="{00000000-0005-0000-0000-00003C170000}"/>
    <cellStyle name="Normal 2 3 2 5 2 3" xfId="5773" xr:uid="{00000000-0005-0000-0000-00003D170000}"/>
    <cellStyle name="Normal 2 3 2 5 2 3 2" xfId="15825" xr:uid="{00000000-0005-0000-0000-00003E170000}"/>
    <cellStyle name="Normal 2 3 2 5 2 3 2 2" xfId="46156" xr:uid="{00000000-0005-0000-0000-00003F170000}"/>
    <cellStyle name="Normal 2 3 2 5 2 3 2 3" xfId="30923" xr:uid="{00000000-0005-0000-0000-000040170000}"/>
    <cellStyle name="Normal 2 3 2 5 2 3 3" xfId="10805" xr:uid="{00000000-0005-0000-0000-000041170000}"/>
    <cellStyle name="Normal 2 3 2 5 2 3 3 2" xfId="41139" xr:uid="{00000000-0005-0000-0000-000042170000}"/>
    <cellStyle name="Normal 2 3 2 5 2 3 3 3" xfId="25906" xr:uid="{00000000-0005-0000-0000-000043170000}"/>
    <cellStyle name="Normal 2 3 2 5 2 3 4" xfId="36126" xr:uid="{00000000-0005-0000-0000-000044170000}"/>
    <cellStyle name="Normal 2 3 2 5 2 3 5" xfId="20893" xr:uid="{00000000-0005-0000-0000-000045170000}"/>
    <cellStyle name="Normal 2 3 2 5 2 4" xfId="12483" xr:uid="{00000000-0005-0000-0000-000046170000}"/>
    <cellStyle name="Normal 2 3 2 5 2 4 2" xfId="42814" xr:uid="{00000000-0005-0000-0000-000047170000}"/>
    <cellStyle name="Normal 2 3 2 5 2 4 3" xfId="27581" xr:uid="{00000000-0005-0000-0000-000048170000}"/>
    <cellStyle name="Normal 2 3 2 5 2 5" xfId="7462" xr:uid="{00000000-0005-0000-0000-000049170000}"/>
    <cellStyle name="Normal 2 3 2 5 2 5 2" xfId="37797" xr:uid="{00000000-0005-0000-0000-00004A170000}"/>
    <cellStyle name="Normal 2 3 2 5 2 5 3" xfId="22564" xr:uid="{00000000-0005-0000-0000-00004B170000}"/>
    <cellStyle name="Normal 2 3 2 5 2 6" xfId="32785" xr:uid="{00000000-0005-0000-0000-00004C170000}"/>
    <cellStyle name="Normal 2 3 2 5 2 7" xfId="17551" xr:uid="{00000000-0005-0000-0000-00004D170000}"/>
    <cellStyle name="Normal 2 3 2 5 3" xfId="3244" xr:uid="{00000000-0005-0000-0000-00004E170000}"/>
    <cellStyle name="Normal 2 3 2 5 3 2" xfId="13318" xr:uid="{00000000-0005-0000-0000-00004F170000}"/>
    <cellStyle name="Normal 2 3 2 5 3 2 2" xfId="43649" xr:uid="{00000000-0005-0000-0000-000050170000}"/>
    <cellStyle name="Normal 2 3 2 5 3 2 3" xfId="28416" xr:uid="{00000000-0005-0000-0000-000051170000}"/>
    <cellStyle name="Normal 2 3 2 5 3 3" xfId="8298" xr:uid="{00000000-0005-0000-0000-000052170000}"/>
    <cellStyle name="Normal 2 3 2 5 3 3 2" xfId="38632" xr:uid="{00000000-0005-0000-0000-000053170000}"/>
    <cellStyle name="Normal 2 3 2 5 3 3 3" xfId="23399" xr:uid="{00000000-0005-0000-0000-000054170000}"/>
    <cellStyle name="Normal 2 3 2 5 3 4" xfId="33619" xr:uid="{00000000-0005-0000-0000-000055170000}"/>
    <cellStyle name="Normal 2 3 2 5 3 5" xfId="18386" xr:uid="{00000000-0005-0000-0000-000056170000}"/>
    <cellStyle name="Normal 2 3 2 5 4" xfId="4937" xr:uid="{00000000-0005-0000-0000-000057170000}"/>
    <cellStyle name="Normal 2 3 2 5 4 2" xfId="14989" xr:uid="{00000000-0005-0000-0000-000058170000}"/>
    <cellStyle name="Normal 2 3 2 5 4 2 2" xfId="45320" xr:uid="{00000000-0005-0000-0000-000059170000}"/>
    <cellStyle name="Normal 2 3 2 5 4 2 3" xfId="30087" xr:uid="{00000000-0005-0000-0000-00005A170000}"/>
    <cellStyle name="Normal 2 3 2 5 4 3" xfId="9969" xr:uid="{00000000-0005-0000-0000-00005B170000}"/>
    <cellStyle name="Normal 2 3 2 5 4 3 2" xfId="40303" xr:uid="{00000000-0005-0000-0000-00005C170000}"/>
    <cellStyle name="Normal 2 3 2 5 4 3 3" xfId="25070" xr:uid="{00000000-0005-0000-0000-00005D170000}"/>
    <cellStyle name="Normal 2 3 2 5 4 4" xfId="35290" xr:uid="{00000000-0005-0000-0000-00005E170000}"/>
    <cellStyle name="Normal 2 3 2 5 4 5" xfId="20057" xr:uid="{00000000-0005-0000-0000-00005F170000}"/>
    <cellStyle name="Normal 2 3 2 5 5" xfId="11647" xr:uid="{00000000-0005-0000-0000-000060170000}"/>
    <cellStyle name="Normal 2 3 2 5 5 2" xfId="41978" xr:uid="{00000000-0005-0000-0000-000061170000}"/>
    <cellStyle name="Normal 2 3 2 5 5 3" xfId="26745" xr:uid="{00000000-0005-0000-0000-000062170000}"/>
    <cellStyle name="Normal 2 3 2 5 6" xfId="6626" xr:uid="{00000000-0005-0000-0000-000063170000}"/>
    <cellStyle name="Normal 2 3 2 5 6 2" xfId="36961" xr:uid="{00000000-0005-0000-0000-000064170000}"/>
    <cellStyle name="Normal 2 3 2 5 6 3" xfId="21728" xr:uid="{00000000-0005-0000-0000-000065170000}"/>
    <cellStyle name="Normal 2 3 2 5 7" xfId="31949" xr:uid="{00000000-0005-0000-0000-000066170000}"/>
    <cellStyle name="Normal 2 3 2 5 8" xfId="16715" xr:uid="{00000000-0005-0000-0000-000067170000}"/>
    <cellStyle name="Normal 2 3 2 6" xfId="1971" xr:uid="{00000000-0005-0000-0000-000068170000}"/>
    <cellStyle name="Normal 2 3 2 6 2" xfId="3663" xr:uid="{00000000-0005-0000-0000-000069170000}"/>
    <cellStyle name="Normal 2 3 2 6 2 2" xfId="13736" xr:uid="{00000000-0005-0000-0000-00006A170000}"/>
    <cellStyle name="Normal 2 3 2 6 2 2 2" xfId="44067" xr:uid="{00000000-0005-0000-0000-00006B170000}"/>
    <cellStyle name="Normal 2 3 2 6 2 2 3" xfId="28834" xr:uid="{00000000-0005-0000-0000-00006C170000}"/>
    <cellStyle name="Normal 2 3 2 6 2 3" xfId="8716" xr:uid="{00000000-0005-0000-0000-00006D170000}"/>
    <cellStyle name="Normal 2 3 2 6 2 3 2" xfId="39050" xr:uid="{00000000-0005-0000-0000-00006E170000}"/>
    <cellStyle name="Normal 2 3 2 6 2 3 3" xfId="23817" xr:uid="{00000000-0005-0000-0000-00006F170000}"/>
    <cellStyle name="Normal 2 3 2 6 2 4" xfId="34037" xr:uid="{00000000-0005-0000-0000-000070170000}"/>
    <cellStyle name="Normal 2 3 2 6 2 5" xfId="18804" xr:uid="{00000000-0005-0000-0000-000071170000}"/>
    <cellStyle name="Normal 2 3 2 6 3" xfId="5355" xr:uid="{00000000-0005-0000-0000-000072170000}"/>
    <cellStyle name="Normal 2 3 2 6 3 2" xfId="15407" xr:uid="{00000000-0005-0000-0000-000073170000}"/>
    <cellStyle name="Normal 2 3 2 6 3 2 2" xfId="45738" xr:uid="{00000000-0005-0000-0000-000074170000}"/>
    <cellStyle name="Normal 2 3 2 6 3 2 3" xfId="30505" xr:uid="{00000000-0005-0000-0000-000075170000}"/>
    <cellStyle name="Normal 2 3 2 6 3 3" xfId="10387" xr:uid="{00000000-0005-0000-0000-000076170000}"/>
    <cellStyle name="Normal 2 3 2 6 3 3 2" xfId="40721" xr:uid="{00000000-0005-0000-0000-000077170000}"/>
    <cellStyle name="Normal 2 3 2 6 3 3 3" xfId="25488" xr:uid="{00000000-0005-0000-0000-000078170000}"/>
    <cellStyle name="Normal 2 3 2 6 3 4" xfId="35708" xr:uid="{00000000-0005-0000-0000-000079170000}"/>
    <cellStyle name="Normal 2 3 2 6 3 5" xfId="20475" xr:uid="{00000000-0005-0000-0000-00007A170000}"/>
    <cellStyle name="Normal 2 3 2 6 4" xfId="12065" xr:uid="{00000000-0005-0000-0000-00007B170000}"/>
    <cellStyle name="Normal 2 3 2 6 4 2" xfId="42396" xr:uid="{00000000-0005-0000-0000-00007C170000}"/>
    <cellStyle name="Normal 2 3 2 6 4 3" xfId="27163" xr:uid="{00000000-0005-0000-0000-00007D170000}"/>
    <cellStyle name="Normal 2 3 2 6 5" xfId="7044" xr:uid="{00000000-0005-0000-0000-00007E170000}"/>
    <cellStyle name="Normal 2 3 2 6 5 2" xfId="37379" xr:uid="{00000000-0005-0000-0000-00007F170000}"/>
    <cellStyle name="Normal 2 3 2 6 5 3" xfId="22146" xr:uid="{00000000-0005-0000-0000-000080170000}"/>
    <cellStyle name="Normal 2 3 2 6 6" xfId="32367" xr:uid="{00000000-0005-0000-0000-000081170000}"/>
    <cellStyle name="Normal 2 3 2 6 7" xfId="17133" xr:uid="{00000000-0005-0000-0000-000082170000}"/>
    <cellStyle name="Normal 2 3 2 7" xfId="2822" xr:uid="{00000000-0005-0000-0000-000083170000}"/>
    <cellStyle name="Normal 2 3 2 7 2" xfId="12900" xr:uid="{00000000-0005-0000-0000-000084170000}"/>
    <cellStyle name="Normal 2 3 2 7 2 2" xfId="43231" xr:uid="{00000000-0005-0000-0000-000085170000}"/>
    <cellStyle name="Normal 2 3 2 7 2 3" xfId="27998" xr:uid="{00000000-0005-0000-0000-000086170000}"/>
    <cellStyle name="Normal 2 3 2 7 3" xfId="7880" xr:uid="{00000000-0005-0000-0000-000087170000}"/>
    <cellStyle name="Normal 2 3 2 7 3 2" xfId="38214" xr:uid="{00000000-0005-0000-0000-000088170000}"/>
    <cellStyle name="Normal 2 3 2 7 3 3" xfId="22981" xr:uid="{00000000-0005-0000-0000-000089170000}"/>
    <cellStyle name="Normal 2 3 2 7 4" xfId="33201" xr:uid="{00000000-0005-0000-0000-00008A170000}"/>
    <cellStyle name="Normal 2 3 2 7 5" xfId="17968" xr:uid="{00000000-0005-0000-0000-00008B170000}"/>
    <cellStyle name="Normal 2 3 2 8" xfId="4516" xr:uid="{00000000-0005-0000-0000-00008C170000}"/>
    <cellStyle name="Normal 2 3 2 8 2" xfId="14571" xr:uid="{00000000-0005-0000-0000-00008D170000}"/>
    <cellStyle name="Normal 2 3 2 8 2 2" xfId="44902" xr:uid="{00000000-0005-0000-0000-00008E170000}"/>
    <cellStyle name="Normal 2 3 2 8 2 3" xfId="29669" xr:uid="{00000000-0005-0000-0000-00008F170000}"/>
    <cellStyle name="Normal 2 3 2 8 3" xfId="9551" xr:uid="{00000000-0005-0000-0000-000090170000}"/>
    <cellStyle name="Normal 2 3 2 8 3 2" xfId="39885" xr:uid="{00000000-0005-0000-0000-000091170000}"/>
    <cellStyle name="Normal 2 3 2 8 3 3" xfId="24652" xr:uid="{00000000-0005-0000-0000-000092170000}"/>
    <cellStyle name="Normal 2 3 2 8 4" xfId="34872" xr:uid="{00000000-0005-0000-0000-000093170000}"/>
    <cellStyle name="Normal 2 3 2 8 5" xfId="19639" xr:uid="{00000000-0005-0000-0000-000094170000}"/>
    <cellStyle name="Normal 2 3 2 9" xfId="11227" xr:uid="{00000000-0005-0000-0000-000095170000}"/>
    <cellStyle name="Normal 2 3 2 9 2" xfId="41560" xr:uid="{00000000-0005-0000-0000-000096170000}"/>
    <cellStyle name="Normal 2 3 2 9 3" xfId="26327" xr:uid="{00000000-0005-0000-0000-000097170000}"/>
    <cellStyle name="Normal 2 3 3" xfId="839" xr:uid="{00000000-0005-0000-0000-000098170000}"/>
    <cellStyle name="Normal 2 3 4" xfId="840" xr:uid="{00000000-0005-0000-0000-000099170000}"/>
    <cellStyle name="Normal 2 3 4 10" xfId="6207" xr:uid="{00000000-0005-0000-0000-00009A170000}"/>
    <cellStyle name="Normal 2 3 4 10 2" xfId="36544" xr:uid="{00000000-0005-0000-0000-00009B170000}"/>
    <cellStyle name="Normal 2 3 4 10 3" xfId="21311" xr:uid="{00000000-0005-0000-0000-00009C170000}"/>
    <cellStyle name="Normal 2 3 4 11" xfId="31535" xr:uid="{00000000-0005-0000-0000-00009D170000}"/>
    <cellStyle name="Normal 2 3 4 12" xfId="16296" xr:uid="{00000000-0005-0000-0000-00009E170000}"/>
    <cellStyle name="Normal 2 3 4 2" xfId="1171" xr:uid="{00000000-0005-0000-0000-00009F170000}"/>
    <cellStyle name="Normal 2 3 4 2 10" xfId="31587" xr:uid="{00000000-0005-0000-0000-0000A0170000}"/>
    <cellStyle name="Normal 2 3 4 2 11" xfId="16350" xr:uid="{00000000-0005-0000-0000-0000A1170000}"/>
    <cellStyle name="Normal 2 3 4 2 2" xfId="1279" xr:uid="{00000000-0005-0000-0000-0000A2170000}"/>
    <cellStyle name="Normal 2 3 4 2 2 10" xfId="16454" xr:uid="{00000000-0005-0000-0000-0000A3170000}"/>
    <cellStyle name="Normal 2 3 4 2 2 2" xfId="1496" xr:uid="{00000000-0005-0000-0000-0000A4170000}"/>
    <cellStyle name="Normal 2 3 4 2 2 2 2" xfId="1917" xr:uid="{00000000-0005-0000-0000-0000A5170000}"/>
    <cellStyle name="Normal 2 3 4 2 2 2 2 2" xfId="2756" xr:uid="{00000000-0005-0000-0000-0000A6170000}"/>
    <cellStyle name="Normal 2 3 4 2 2 2 2 2 2" xfId="4446" xr:uid="{00000000-0005-0000-0000-0000A7170000}"/>
    <cellStyle name="Normal 2 3 4 2 2 2 2 2 2 2" xfId="14519" xr:uid="{00000000-0005-0000-0000-0000A8170000}"/>
    <cellStyle name="Normal 2 3 4 2 2 2 2 2 2 2 2" xfId="44850" xr:uid="{00000000-0005-0000-0000-0000A9170000}"/>
    <cellStyle name="Normal 2 3 4 2 2 2 2 2 2 2 3" xfId="29617" xr:uid="{00000000-0005-0000-0000-0000AA170000}"/>
    <cellStyle name="Normal 2 3 4 2 2 2 2 2 2 3" xfId="9499" xr:uid="{00000000-0005-0000-0000-0000AB170000}"/>
    <cellStyle name="Normal 2 3 4 2 2 2 2 2 2 3 2" xfId="39833" xr:uid="{00000000-0005-0000-0000-0000AC170000}"/>
    <cellStyle name="Normal 2 3 4 2 2 2 2 2 2 3 3" xfId="24600" xr:uid="{00000000-0005-0000-0000-0000AD170000}"/>
    <cellStyle name="Normal 2 3 4 2 2 2 2 2 2 4" xfId="34820" xr:uid="{00000000-0005-0000-0000-0000AE170000}"/>
    <cellStyle name="Normal 2 3 4 2 2 2 2 2 2 5" xfId="19587" xr:uid="{00000000-0005-0000-0000-0000AF170000}"/>
    <cellStyle name="Normal 2 3 4 2 2 2 2 2 3" xfId="6138" xr:uid="{00000000-0005-0000-0000-0000B0170000}"/>
    <cellStyle name="Normal 2 3 4 2 2 2 2 2 3 2" xfId="16190" xr:uid="{00000000-0005-0000-0000-0000B1170000}"/>
    <cellStyle name="Normal 2 3 4 2 2 2 2 2 3 2 2" xfId="46521" xr:uid="{00000000-0005-0000-0000-0000B2170000}"/>
    <cellStyle name="Normal 2 3 4 2 2 2 2 2 3 2 3" xfId="31288" xr:uid="{00000000-0005-0000-0000-0000B3170000}"/>
    <cellStyle name="Normal 2 3 4 2 2 2 2 2 3 3" xfId="11170" xr:uid="{00000000-0005-0000-0000-0000B4170000}"/>
    <cellStyle name="Normal 2 3 4 2 2 2 2 2 3 3 2" xfId="41504" xr:uid="{00000000-0005-0000-0000-0000B5170000}"/>
    <cellStyle name="Normal 2 3 4 2 2 2 2 2 3 3 3" xfId="26271" xr:uid="{00000000-0005-0000-0000-0000B6170000}"/>
    <cellStyle name="Normal 2 3 4 2 2 2 2 2 3 4" xfId="36491" xr:uid="{00000000-0005-0000-0000-0000B7170000}"/>
    <cellStyle name="Normal 2 3 4 2 2 2 2 2 3 5" xfId="21258" xr:uid="{00000000-0005-0000-0000-0000B8170000}"/>
    <cellStyle name="Normal 2 3 4 2 2 2 2 2 4" xfId="12848" xr:uid="{00000000-0005-0000-0000-0000B9170000}"/>
    <cellStyle name="Normal 2 3 4 2 2 2 2 2 4 2" xfId="43179" xr:uid="{00000000-0005-0000-0000-0000BA170000}"/>
    <cellStyle name="Normal 2 3 4 2 2 2 2 2 4 3" xfId="27946" xr:uid="{00000000-0005-0000-0000-0000BB170000}"/>
    <cellStyle name="Normal 2 3 4 2 2 2 2 2 5" xfId="7827" xr:uid="{00000000-0005-0000-0000-0000BC170000}"/>
    <cellStyle name="Normal 2 3 4 2 2 2 2 2 5 2" xfId="38162" xr:uid="{00000000-0005-0000-0000-0000BD170000}"/>
    <cellStyle name="Normal 2 3 4 2 2 2 2 2 5 3" xfId="22929" xr:uid="{00000000-0005-0000-0000-0000BE170000}"/>
    <cellStyle name="Normal 2 3 4 2 2 2 2 2 6" xfId="33150" xr:uid="{00000000-0005-0000-0000-0000BF170000}"/>
    <cellStyle name="Normal 2 3 4 2 2 2 2 2 7" xfId="17916" xr:uid="{00000000-0005-0000-0000-0000C0170000}"/>
    <cellStyle name="Normal 2 3 4 2 2 2 2 3" xfId="3609" xr:uid="{00000000-0005-0000-0000-0000C1170000}"/>
    <cellStyle name="Normal 2 3 4 2 2 2 2 3 2" xfId="13683" xr:uid="{00000000-0005-0000-0000-0000C2170000}"/>
    <cellStyle name="Normal 2 3 4 2 2 2 2 3 2 2" xfId="44014" xr:uid="{00000000-0005-0000-0000-0000C3170000}"/>
    <cellStyle name="Normal 2 3 4 2 2 2 2 3 2 3" xfId="28781" xr:uid="{00000000-0005-0000-0000-0000C4170000}"/>
    <cellStyle name="Normal 2 3 4 2 2 2 2 3 3" xfId="8663" xr:uid="{00000000-0005-0000-0000-0000C5170000}"/>
    <cellStyle name="Normal 2 3 4 2 2 2 2 3 3 2" xfId="38997" xr:uid="{00000000-0005-0000-0000-0000C6170000}"/>
    <cellStyle name="Normal 2 3 4 2 2 2 2 3 3 3" xfId="23764" xr:uid="{00000000-0005-0000-0000-0000C7170000}"/>
    <cellStyle name="Normal 2 3 4 2 2 2 2 3 4" xfId="33984" xr:uid="{00000000-0005-0000-0000-0000C8170000}"/>
    <cellStyle name="Normal 2 3 4 2 2 2 2 3 5" xfId="18751" xr:uid="{00000000-0005-0000-0000-0000C9170000}"/>
    <cellStyle name="Normal 2 3 4 2 2 2 2 4" xfId="5302" xr:uid="{00000000-0005-0000-0000-0000CA170000}"/>
    <cellStyle name="Normal 2 3 4 2 2 2 2 4 2" xfId="15354" xr:uid="{00000000-0005-0000-0000-0000CB170000}"/>
    <cellStyle name="Normal 2 3 4 2 2 2 2 4 2 2" xfId="45685" xr:uid="{00000000-0005-0000-0000-0000CC170000}"/>
    <cellStyle name="Normal 2 3 4 2 2 2 2 4 2 3" xfId="30452" xr:uid="{00000000-0005-0000-0000-0000CD170000}"/>
    <cellStyle name="Normal 2 3 4 2 2 2 2 4 3" xfId="10334" xr:uid="{00000000-0005-0000-0000-0000CE170000}"/>
    <cellStyle name="Normal 2 3 4 2 2 2 2 4 3 2" xfId="40668" xr:uid="{00000000-0005-0000-0000-0000CF170000}"/>
    <cellStyle name="Normal 2 3 4 2 2 2 2 4 3 3" xfId="25435" xr:uid="{00000000-0005-0000-0000-0000D0170000}"/>
    <cellStyle name="Normal 2 3 4 2 2 2 2 4 4" xfId="35655" xr:uid="{00000000-0005-0000-0000-0000D1170000}"/>
    <cellStyle name="Normal 2 3 4 2 2 2 2 4 5" xfId="20422" xr:uid="{00000000-0005-0000-0000-0000D2170000}"/>
    <cellStyle name="Normal 2 3 4 2 2 2 2 5" xfId="12012" xr:uid="{00000000-0005-0000-0000-0000D3170000}"/>
    <cellStyle name="Normal 2 3 4 2 2 2 2 5 2" xfId="42343" xr:uid="{00000000-0005-0000-0000-0000D4170000}"/>
    <cellStyle name="Normal 2 3 4 2 2 2 2 5 3" xfId="27110" xr:uid="{00000000-0005-0000-0000-0000D5170000}"/>
    <cellStyle name="Normal 2 3 4 2 2 2 2 6" xfId="6991" xr:uid="{00000000-0005-0000-0000-0000D6170000}"/>
    <cellStyle name="Normal 2 3 4 2 2 2 2 6 2" xfId="37326" xr:uid="{00000000-0005-0000-0000-0000D7170000}"/>
    <cellStyle name="Normal 2 3 4 2 2 2 2 6 3" xfId="22093" xr:uid="{00000000-0005-0000-0000-0000D8170000}"/>
    <cellStyle name="Normal 2 3 4 2 2 2 2 7" xfId="32314" xr:uid="{00000000-0005-0000-0000-0000D9170000}"/>
    <cellStyle name="Normal 2 3 4 2 2 2 2 8" xfId="17080" xr:uid="{00000000-0005-0000-0000-0000DA170000}"/>
    <cellStyle name="Normal 2 3 4 2 2 2 3" xfId="2338" xr:uid="{00000000-0005-0000-0000-0000DB170000}"/>
    <cellStyle name="Normal 2 3 4 2 2 2 3 2" xfId="4028" xr:uid="{00000000-0005-0000-0000-0000DC170000}"/>
    <cellStyle name="Normal 2 3 4 2 2 2 3 2 2" xfId="14101" xr:uid="{00000000-0005-0000-0000-0000DD170000}"/>
    <cellStyle name="Normal 2 3 4 2 2 2 3 2 2 2" xfId="44432" xr:uid="{00000000-0005-0000-0000-0000DE170000}"/>
    <cellStyle name="Normal 2 3 4 2 2 2 3 2 2 3" xfId="29199" xr:uid="{00000000-0005-0000-0000-0000DF170000}"/>
    <cellStyle name="Normal 2 3 4 2 2 2 3 2 3" xfId="9081" xr:uid="{00000000-0005-0000-0000-0000E0170000}"/>
    <cellStyle name="Normal 2 3 4 2 2 2 3 2 3 2" xfId="39415" xr:uid="{00000000-0005-0000-0000-0000E1170000}"/>
    <cellStyle name="Normal 2 3 4 2 2 2 3 2 3 3" xfId="24182" xr:uid="{00000000-0005-0000-0000-0000E2170000}"/>
    <cellStyle name="Normal 2 3 4 2 2 2 3 2 4" xfId="34402" xr:uid="{00000000-0005-0000-0000-0000E3170000}"/>
    <cellStyle name="Normal 2 3 4 2 2 2 3 2 5" xfId="19169" xr:uid="{00000000-0005-0000-0000-0000E4170000}"/>
    <cellStyle name="Normal 2 3 4 2 2 2 3 3" xfId="5720" xr:uid="{00000000-0005-0000-0000-0000E5170000}"/>
    <cellStyle name="Normal 2 3 4 2 2 2 3 3 2" xfId="15772" xr:uid="{00000000-0005-0000-0000-0000E6170000}"/>
    <cellStyle name="Normal 2 3 4 2 2 2 3 3 2 2" xfId="46103" xr:uid="{00000000-0005-0000-0000-0000E7170000}"/>
    <cellStyle name="Normal 2 3 4 2 2 2 3 3 2 3" xfId="30870" xr:uid="{00000000-0005-0000-0000-0000E8170000}"/>
    <cellStyle name="Normal 2 3 4 2 2 2 3 3 3" xfId="10752" xr:uid="{00000000-0005-0000-0000-0000E9170000}"/>
    <cellStyle name="Normal 2 3 4 2 2 2 3 3 3 2" xfId="41086" xr:uid="{00000000-0005-0000-0000-0000EA170000}"/>
    <cellStyle name="Normal 2 3 4 2 2 2 3 3 3 3" xfId="25853" xr:uid="{00000000-0005-0000-0000-0000EB170000}"/>
    <cellStyle name="Normal 2 3 4 2 2 2 3 3 4" xfId="36073" xr:uid="{00000000-0005-0000-0000-0000EC170000}"/>
    <cellStyle name="Normal 2 3 4 2 2 2 3 3 5" xfId="20840" xr:uid="{00000000-0005-0000-0000-0000ED170000}"/>
    <cellStyle name="Normal 2 3 4 2 2 2 3 4" xfId="12430" xr:uid="{00000000-0005-0000-0000-0000EE170000}"/>
    <cellStyle name="Normal 2 3 4 2 2 2 3 4 2" xfId="42761" xr:uid="{00000000-0005-0000-0000-0000EF170000}"/>
    <cellStyle name="Normal 2 3 4 2 2 2 3 4 3" xfId="27528" xr:uid="{00000000-0005-0000-0000-0000F0170000}"/>
    <cellStyle name="Normal 2 3 4 2 2 2 3 5" xfId="7409" xr:uid="{00000000-0005-0000-0000-0000F1170000}"/>
    <cellStyle name="Normal 2 3 4 2 2 2 3 5 2" xfId="37744" xr:uid="{00000000-0005-0000-0000-0000F2170000}"/>
    <cellStyle name="Normal 2 3 4 2 2 2 3 5 3" xfId="22511" xr:uid="{00000000-0005-0000-0000-0000F3170000}"/>
    <cellStyle name="Normal 2 3 4 2 2 2 3 6" xfId="32732" xr:uid="{00000000-0005-0000-0000-0000F4170000}"/>
    <cellStyle name="Normal 2 3 4 2 2 2 3 7" xfId="17498" xr:uid="{00000000-0005-0000-0000-0000F5170000}"/>
    <cellStyle name="Normal 2 3 4 2 2 2 4" xfId="3191" xr:uid="{00000000-0005-0000-0000-0000F6170000}"/>
    <cellStyle name="Normal 2 3 4 2 2 2 4 2" xfId="13265" xr:uid="{00000000-0005-0000-0000-0000F7170000}"/>
    <cellStyle name="Normal 2 3 4 2 2 2 4 2 2" xfId="43596" xr:uid="{00000000-0005-0000-0000-0000F8170000}"/>
    <cellStyle name="Normal 2 3 4 2 2 2 4 2 3" xfId="28363" xr:uid="{00000000-0005-0000-0000-0000F9170000}"/>
    <cellStyle name="Normal 2 3 4 2 2 2 4 3" xfId="8245" xr:uid="{00000000-0005-0000-0000-0000FA170000}"/>
    <cellStyle name="Normal 2 3 4 2 2 2 4 3 2" xfId="38579" xr:uid="{00000000-0005-0000-0000-0000FB170000}"/>
    <cellStyle name="Normal 2 3 4 2 2 2 4 3 3" xfId="23346" xr:uid="{00000000-0005-0000-0000-0000FC170000}"/>
    <cellStyle name="Normal 2 3 4 2 2 2 4 4" xfId="33566" xr:uid="{00000000-0005-0000-0000-0000FD170000}"/>
    <cellStyle name="Normal 2 3 4 2 2 2 4 5" xfId="18333" xr:uid="{00000000-0005-0000-0000-0000FE170000}"/>
    <cellStyle name="Normal 2 3 4 2 2 2 5" xfId="4884" xr:uid="{00000000-0005-0000-0000-0000FF170000}"/>
    <cellStyle name="Normal 2 3 4 2 2 2 5 2" xfId="14936" xr:uid="{00000000-0005-0000-0000-000000180000}"/>
    <cellStyle name="Normal 2 3 4 2 2 2 5 2 2" xfId="45267" xr:uid="{00000000-0005-0000-0000-000001180000}"/>
    <cellStyle name="Normal 2 3 4 2 2 2 5 2 3" xfId="30034" xr:uid="{00000000-0005-0000-0000-000002180000}"/>
    <cellStyle name="Normal 2 3 4 2 2 2 5 3" xfId="9916" xr:uid="{00000000-0005-0000-0000-000003180000}"/>
    <cellStyle name="Normal 2 3 4 2 2 2 5 3 2" xfId="40250" xr:uid="{00000000-0005-0000-0000-000004180000}"/>
    <cellStyle name="Normal 2 3 4 2 2 2 5 3 3" xfId="25017" xr:uid="{00000000-0005-0000-0000-000005180000}"/>
    <cellStyle name="Normal 2 3 4 2 2 2 5 4" xfId="35237" xr:uid="{00000000-0005-0000-0000-000006180000}"/>
    <cellStyle name="Normal 2 3 4 2 2 2 5 5" xfId="20004" xr:uid="{00000000-0005-0000-0000-000007180000}"/>
    <cellStyle name="Normal 2 3 4 2 2 2 6" xfId="11594" xr:uid="{00000000-0005-0000-0000-000008180000}"/>
    <cellStyle name="Normal 2 3 4 2 2 2 6 2" xfId="41925" xr:uid="{00000000-0005-0000-0000-000009180000}"/>
    <cellStyle name="Normal 2 3 4 2 2 2 6 3" xfId="26692" xr:uid="{00000000-0005-0000-0000-00000A180000}"/>
    <cellStyle name="Normal 2 3 4 2 2 2 7" xfId="6573" xr:uid="{00000000-0005-0000-0000-00000B180000}"/>
    <cellStyle name="Normal 2 3 4 2 2 2 7 2" xfId="36908" xr:uid="{00000000-0005-0000-0000-00000C180000}"/>
    <cellStyle name="Normal 2 3 4 2 2 2 7 3" xfId="21675" xr:uid="{00000000-0005-0000-0000-00000D180000}"/>
    <cellStyle name="Normal 2 3 4 2 2 2 8" xfId="31896" xr:uid="{00000000-0005-0000-0000-00000E180000}"/>
    <cellStyle name="Normal 2 3 4 2 2 2 9" xfId="16662" xr:uid="{00000000-0005-0000-0000-00000F180000}"/>
    <cellStyle name="Normal 2 3 4 2 2 3" xfId="1709" xr:uid="{00000000-0005-0000-0000-000010180000}"/>
    <cellStyle name="Normal 2 3 4 2 2 3 2" xfId="2548" xr:uid="{00000000-0005-0000-0000-000011180000}"/>
    <cellStyle name="Normal 2 3 4 2 2 3 2 2" xfId="4238" xr:uid="{00000000-0005-0000-0000-000012180000}"/>
    <cellStyle name="Normal 2 3 4 2 2 3 2 2 2" xfId="14311" xr:uid="{00000000-0005-0000-0000-000013180000}"/>
    <cellStyle name="Normal 2 3 4 2 2 3 2 2 2 2" xfId="44642" xr:uid="{00000000-0005-0000-0000-000014180000}"/>
    <cellStyle name="Normal 2 3 4 2 2 3 2 2 2 3" xfId="29409" xr:uid="{00000000-0005-0000-0000-000015180000}"/>
    <cellStyle name="Normal 2 3 4 2 2 3 2 2 3" xfId="9291" xr:uid="{00000000-0005-0000-0000-000016180000}"/>
    <cellStyle name="Normal 2 3 4 2 2 3 2 2 3 2" xfId="39625" xr:uid="{00000000-0005-0000-0000-000017180000}"/>
    <cellStyle name="Normal 2 3 4 2 2 3 2 2 3 3" xfId="24392" xr:uid="{00000000-0005-0000-0000-000018180000}"/>
    <cellStyle name="Normal 2 3 4 2 2 3 2 2 4" xfId="34612" xr:uid="{00000000-0005-0000-0000-000019180000}"/>
    <cellStyle name="Normal 2 3 4 2 2 3 2 2 5" xfId="19379" xr:uid="{00000000-0005-0000-0000-00001A180000}"/>
    <cellStyle name="Normal 2 3 4 2 2 3 2 3" xfId="5930" xr:uid="{00000000-0005-0000-0000-00001B180000}"/>
    <cellStyle name="Normal 2 3 4 2 2 3 2 3 2" xfId="15982" xr:uid="{00000000-0005-0000-0000-00001C180000}"/>
    <cellStyle name="Normal 2 3 4 2 2 3 2 3 2 2" xfId="46313" xr:uid="{00000000-0005-0000-0000-00001D180000}"/>
    <cellStyle name="Normal 2 3 4 2 2 3 2 3 2 3" xfId="31080" xr:uid="{00000000-0005-0000-0000-00001E180000}"/>
    <cellStyle name="Normal 2 3 4 2 2 3 2 3 3" xfId="10962" xr:uid="{00000000-0005-0000-0000-00001F180000}"/>
    <cellStyle name="Normal 2 3 4 2 2 3 2 3 3 2" xfId="41296" xr:uid="{00000000-0005-0000-0000-000020180000}"/>
    <cellStyle name="Normal 2 3 4 2 2 3 2 3 3 3" xfId="26063" xr:uid="{00000000-0005-0000-0000-000021180000}"/>
    <cellStyle name="Normal 2 3 4 2 2 3 2 3 4" xfId="36283" xr:uid="{00000000-0005-0000-0000-000022180000}"/>
    <cellStyle name="Normal 2 3 4 2 2 3 2 3 5" xfId="21050" xr:uid="{00000000-0005-0000-0000-000023180000}"/>
    <cellStyle name="Normal 2 3 4 2 2 3 2 4" xfId="12640" xr:uid="{00000000-0005-0000-0000-000024180000}"/>
    <cellStyle name="Normal 2 3 4 2 2 3 2 4 2" xfId="42971" xr:uid="{00000000-0005-0000-0000-000025180000}"/>
    <cellStyle name="Normal 2 3 4 2 2 3 2 4 3" xfId="27738" xr:uid="{00000000-0005-0000-0000-000026180000}"/>
    <cellStyle name="Normal 2 3 4 2 2 3 2 5" xfId="7619" xr:uid="{00000000-0005-0000-0000-000027180000}"/>
    <cellStyle name="Normal 2 3 4 2 2 3 2 5 2" xfId="37954" xr:uid="{00000000-0005-0000-0000-000028180000}"/>
    <cellStyle name="Normal 2 3 4 2 2 3 2 5 3" xfId="22721" xr:uid="{00000000-0005-0000-0000-000029180000}"/>
    <cellStyle name="Normal 2 3 4 2 2 3 2 6" xfId="32942" xr:uid="{00000000-0005-0000-0000-00002A180000}"/>
    <cellStyle name="Normal 2 3 4 2 2 3 2 7" xfId="17708" xr:uid="{00000000-0005-0000-0000-00002B180000}"/>
    <cellStyle name="Normal 2 3 4 2 2 3 3" xfId="3401" xr:uid="{00000000-0005-0000-0000-00002C180000}"/>
    <cellStyle name="Normal 2 3 4 2 2 3 3 2" xfId="13475" xr:uid="{00000000-0005-0000-0000-00002D180000}"/>
    <cellStyle name="Normal 2 3 4 2 2 3 3 2 2" xfId="43806" xr:uid="{00000000-0005-0000-0000-00002E180000}"/>
    <cellStyle name="Normal 2 3 4 2 2 3 3 2 3" xfId="28573" xr:uid="{00000000-0005-0000-0000-00002F180000}"/>
    <cellStyle name="Normal 2 3 4 2 2 3 3 3" xfId="8455" xr:uid="{00000000-0005-0000-0000-000030180000}"/>
    <cellStyle name="Normal 2 3 4 2 2 3 3 3 2" xfId="38789" xr:uid="{00000000-0005-0000-0000-000031180000}"/>
    <cellStyle name="Normal 2 3 4 2 2 3 3 3 3" xfId="23556" xr:uid="{00000000-0005-0000-0000-000032180000}"/>
    <cellStyle name="Normal 2 3 4 2 2 3 3 4" xfId="33776" xr:uid="{00000000-0005-0000-0000-000033180000}"/>
    <cellStyle name="Normal 2 3 4 2 2 3 3 5" xfId="18543" xr:uid="{00000000-0005-0000-0000-000034180000}"/>
    <cellStyle name="Normal 2 3 4 2 2 3 4" xfId="5094" xr:uid="{00000000-0005-0000-0000-000035180000}"/>
    <cellStyle name="Normal 2 3 4 2 2 3 4 2" xfId="15146" xr:uid="{00000000-0005-0000-0000-000036180000}"/>
    <cellStyle name="Normal 2 3 4 2 2 3 4 2 2" xfId="45477" xr:uid="{00000000-0005-0000-0000-000037180000}"/>
    <cellStyle name="Normal 2 3 4 2 2 3 4 2 3" xfId="30244" xr:uid="{00000000-0005-0000-0000-000038180000}"/>
    <cellStyle name="Normal 2 3 4 2 2 3 4 3" xfId="10126" xr:uid="{00000000-0005-0000-0000-000039180000}"/>
    <cellStyle name="Normal 2 3 4 2 2 3 4 3 2" xfId="40460" xr:uid="{00000000-0005-0000-0000-00003A180000}"/>
    <cellStyle name="Normal 2 3 4 2 2 3 4 3 3" xfId="25227" xr:uid="{00000000-0005-0000-0000-00003B180000}"/>
    <cellStyle name="Normal 2 3 4 2 2 3 4 4" xfId="35447" xr:uid="{00000000-0005-0000-0000-00003C180000}"/>
    <cellStyle name="Normal 2 3 4 2 2 3 4 5" xfId="20214" xr:uid="{00000000-0005-0000-0000-00003D180000}"/>
    <cellStyle name="Normal 2 3 4 2 2 3 5" xfId="11804" xr:uid="{00000000-0005-0000-0000-00003E180000}"/>
    <cellStyle name="Normal 2 3 4 2 2 3 5 2" xfId="42135" xr:uid="{00000000-0005-0000-0000-00003F180000}"/>
    <cellStyle name="Normal 2 3 4 2 2 3 5 3" xfId="26902" xr:uid="{00000000-0005-0000-0000-000040180000}"/>
    <cellStyle name="Normal 2 3 4 2 2 3 6" xfId="6783" xr:uid="{00000000-0005-0000-0000-000041180000}"/>
    <cellStyle name="Normal 2 3 4 2 2 3 6 2" xfId="37118" xr:uid="{00000000-0005-0000-0000-000042180000}"/>
    <cellStyle name="Normal 2 3 4 2 2 3 6 3" xfId="21885" xr:uid="{00000000-0005-0000-0000-000043180000}"/>
    <cellStyle name="Normal 2 3 4 2 2 3 7" xfId="32106" xr:uid="{00000000-0005-0000-0000-000044180000}"/>
    <cellStyle name="Normal 2 3 4 2 2 3 8" xfId="16872" xr:uid="{00000000-0005-0000-0000-000045180000}"/>
    <cellStyle name="Normal 2 3 4 2 2 4" xfId="2130" xr:uid="{00000000-0005-0000-0000-000046180000}"/>
    <cellStyle name="Normal 2 3 4 2 2 4 2" xfId="3820" xr:uid="{00000000-0005-0000-0000-000047180000}"/>
    <cellStyle name="Normal 2 3 4 2 2 4 2 2" xfId="13893" xr:uid="{00000000-0005-0000-0000-000048180000}"/>
    <cellStyle name="Normal 2 3 4 2 2 4 2 2 2" xfId="44224" xr:uid="{00000000-0005-0000-0000-000049180000}"/>
    <cellStyle name="Normal 2 3 4 2 2 4 2 2 3" xfId="28991" xr:uid="{00000000-0005-0000-0000-00004A180000}"/>
    <cellStyle name="Normal 2 3 4 2 2 4 2 3" xfId="8873" xr:uid="{00000000-0005-0000-0000-00004B180000}"/>
    <cellStyle name="Normal 2 3 4 2 2 4 2 3 2" xfId="39207" xr:uid="{00000000-0005-0000-0000-00004C180000}"/>
    <cellStyle name="Normal 2 3 4 2 2 4 2 3 3" xfId="23974" xr:uid="{00000000-0005-0000-0000-00004D180000}"/>
    <cellStyle name="Normal 2 3 4 2 2 4 2 4" xfId="34194" xr:uid="{00000000-0005-0000-0000-00004E180000}"/>
    <cellStyle name="Normal 2 3 4 2 2 4 2 5" xfId="18961" xr:uid="{00000000-0005-0000-0000-00004F180000}"/>
    <cellStyle name="Normal 2 3 4 2 2 4 3" xfId="5512" xr:uid="{00000000-0005-0000-0000-000050180000}"/>
    <cellStyle name="Normal 2 3 4 2 2 4 3 2" xfId="15564" xr:uid="{00000000-0005-0000-0000-000051180000}"/>
    <cellStyle name="Normal 2 3 4 2 2 4 3 2 2" xfId="45895" xr:uid="{00000000-0005-0000-0000-000052180000}"/>
    <cellStyle name="Normal 2 3 4 2 2 4 3 2 3" xfId="30662" xr:uid="{00000000-0005-0000-0000-000053180000}"/>
    <cellStyle name="Normal 2 3 4 2 2 4 3 3" xfId="10544" xr:uid="{00000000-0005-0000-0000-000054180000}"/>
    <cellStyle name="Normal 2 3 4 2 2 4 3 3 2" xfId="40878" xr:uid="{00000000-0005-0000-0000-000055180000}"/>
    <cellStyle name="Normal 2 3 4 2 2 4 3 3 3" xfId="25645" xr:uid="{00000000-0005-0000-0000-000056180000}"/>
    <cellStyle name="Normal 2 3 4 2 2 4 3 4" xfId="35865" xr:uid="{00000000-0005-0000-0000-000057180000}"/>
    <cellStyle name="Normal 2 3 4 2 2 4 3 5" xfId="20632" xr:uid="{00000000-0005-0000-0000-000058180000}"/>
    <cellStyle name="Normal 2 3 4 2 2 4 4" xfId="12222" xr:uid="{00000000-0005-0000-0000-000059180000}"/>
    <cellStyle name="Normal 2 3 4 2 2 4 4 2" xfId="42553" xr:uid="{00000000-0005-0000-0000-00005A180000}"/>
    <cellStyle name="Normal 2 3 4 2 2 4 4 3" xfId="27320" xr:uid="{00000000-0005-0000-0000-00005B180000}"/>
    <cellStyle name="Normal 2 3 4 2 2 4 5" xfId="7201" xr:uid="{00000000-0005-0000-0000-00005C180000}"/>
    <cellStyle name="Normal 2 3 4 2 2 4 5 2" xfId="37536" xr:uid="{00000000-0005-0000-0000-00005D180000}"/>
    <cellStyle name="Normal 2 3 4 2 2 4 5 3" xfId="22303" xr:uid="{00000000-0005-0000-0000-00005E180000}"/>
    <cellStyle name="Normal 2 3 4 2 2 4 6" xfId="32524" xr:uid="{00000000-0005-0000-0000-00005F180000}"/>
    <cellStyle name="Normal 2 3 4 2 2 4 7" xfId="17290" xr:uid="{00000000-0005-0000-0000-000060180000}"/>
    <cellStyle name="Normal 2 3 4 2 2 5" xfId="2983" xr:uid="{00000000-0005-0000-0000-000061180000}"/>
    <cellStyle name="Normal 2 3 4 2 2 5 2" xfId="13057" xr:uid="{00000000-0005-0000-0000-000062180000}"/>
    <cellStyle name="Normal 2 3 4 2 2 5 2 2" xfId="43388" xr:uid="{00000000-0005-0000-0000-000063180000}"/>
    <cellStyle name="Normal 2 3 4 2 2 5 2 3" xfId="28155" xr:uid="{00000000-0005-0000-0000-000064180000}"/>
    <cellStyle name="Normal 2 3 4 2 2 5 3" xfId="8037" xr:uid="{00000000-0005-0000-0000-000065180000}"/>
    <cellStyle name="Normal 2 3 4 2 2 5 3 2" xfId="38371" xr:uid="{00000000-0005-0000-0000-000066180000}"/>
    <cellStyle name="Normal 2 3 4 2 2 5 3 3" xfId="23138" xr:uid="{00000000-0005-0000-0000-000067180000}"/>
    <cellStyle name="Normal 2 3 4 2 2 5 4" xfId="33358" xr:uid="{00000000-0005-0000-0000-000068180000}"/>
    <cellStyle name="Normal 2 3 4 2 2 5 5" xfId="18125" xr:uid="{00000000-0005-0000-0000-000069180000}"/>
    <cellStyle name="Normal 2 3 4 2 2 6" xfId="4676" xr:uid="{00000000-0005-0000-0000-00006A180000}"/>
    <cellStyle name="Normal 2 3 4 2 2 6 2" xfId="14728" xr:uid="{00000000-0005-0000-0000-00006B180000}"/>
    <cellStyle name="Normal 2 3 4 2 2 6 2 2" xfId="45059" xr:uid="{00000000-0005-0000-0000-00006C180000}"/>
    <cellStyle name="Normal 2 3 4 2 2 6 2 3" xfId="29826" xr:uid="{00000000-0005-0000-0000-00006D180000}"/>
    <cellStyle name="Normal 2 3 4 2 2 6 3" xfId="9708" xr:uid="{00000000-0005-0000-0000-00006E180000}"/>
    <cellStyle name="Normal 2 3 4 2 2 6 3 2" xfId="40042" xr:uid="{00000000-0005-0000-0000-00006F180000}"/>
    <cellStyle name="Normal 2 3 4 2 2 6 3 3" xfId="24809" xr:uid="{00000000-0005-0000-0000-000070180000}"/>
    <cellStyle name="Normal 2 3 4 2 2 6 4" xfId="35029" xr:uid="{00000000-0005-0000-0000-000071180000}"/>
    <cellStyle name="Normal 2 3 4 2 2 6 5" xfId="19796" xr:uid="{00000000-0005-0000-0000-000072180000}"/>
    <cellStyle name="Normal 2 3 4 2 2 7" xfId="11386" xr:uid="{00000000-0005-0000-0000-000073180000}"/>
    <cellStyle name="Normal 2 3 4 2 2 7 2" xfId="41717" xr:uid="{00000000-0005-0000-0000-000074180000}"/>
    <cellStyle name="Normal 2 3 4 2 2 7 3" xfId="26484" xr:uid="{00000000-0005-0000-0000-000075180000}"/>
    <cellStyle name="Normal 2 3 4 2 2 8" xfId="6365" xr:uid="{00000000-0005-0000-0000-000076180000}"/>
    <cellStyle name="Normal 2 3 4 2 2 8 2" xfId="36700" xr:uid="{00000000-0005-0000-0000-000077180000}"/>
    <cellStyle name="Normal 2 3 4 2 2 8 3" xfId="21467" xr:uid="{00000000-0005-0000-0000-000078180000}"/>
    <cellStyle name="Normal 2 3 4 2 2 9" xfId="31688" xr:uid="{00000000-0005-0000-0000-000079180000}"/>
    <cellStyle name="Normal 2 3 4 2 3" xfId="1392" xr:uid="{00000000-0005-0000-0000-00007A180000}"/>
    <cellStyle name="Normal 2 3 4 2 3 2" xfId="1813" xr:uid="{00000000-0005-0000-0000-00007B180000}"/>
    <cellStyle name="Normal 2 3 4 2 3 2 2" xfId="2652" xr:uid="{00000000-0005-0000-0000-00007C180000}"/>
    <cellStyle name="Normal 2 3 4 2 3 2 2 2" xfId="4342" xr:uid="{00000000-0005-0000-0000-00007D180000}"/>
    <cellStyle name="Normal 2 3 4 2 3 2 2 2 2" xfId="14415" xr:uid="{00000000-0005-0000-0000-00007E180000}"/>
    <cellStyle name="Normal 2 3 4 2 3 2 2 2 2 2" xfId="44746" xr:uid="{00000000-0005-0000-0000-00007F180000}"/>
    <cellStyle name="Normal 2 3 4 2 3 2 2 2 2 3" xfId="29513" xr:uid="{00000000-0005-0000-0000-000080180000}"/>
    <cellStyle name="Normal 2 3 4 2 3 2 2 2 3" xfId="9395" xr:uid="{00000000-0005-0000-0000-000081180000}"/>
    <cellStyle name="Normal 2 3 4 2 3 2 2 2 3 2" xfId="39729" xr:uid="{00000000-0005-0000-0000-000082180000}"/>
    <cellStyle name="Normal 2 3 4 2 3 2 2 2 3 3" xfId="24496" xr:uid="{00000000-0005-0000-0000-000083180000}"/>
    <cellStyle name="Normal 2 3 4 2 3 2 2 2 4" xfId="34716" xr:uid="{00000000-0005-0000-0000-000084180000}"/>
    <cellStyle name="Normal 2 3 4 2 3 2 2 2 5" xfId="19483" xr:uid="{00000000-0005-0000-0000-000085180000}"/>
    <cellStyle name="Normal 2 3 4 2 3 2 2 3" xfId="6034" xr:uid="{00000000-0005-0000-0000-000086180000}"/>
    <cellStyle name="Normal 2 3 4 2 3 2 2 3 2" xfId="16086" xr:uid="{00000000-0005-0000-0000-000087180000}"/>
    <cellStyle name="Normal 2 3 4 2 3 2 2 3 2 2" xfId="46417" xr:uid="{00000000-0005-0000-0000-000088180000}"/>
    <cellStyle name="Normal 2 3 4 2 3 2 2 3 2 3" xfId="31184" xr:uid="{00000000-0005-0000-0000-000089180000}"/>
    <cellStyle name="Normal 2 3 4 2 3 2 2 3 3" xfId="11066" xr:uid="{00000000-0005-0000-0000-00008A180000}"/>
    <cellStyle name="Normal 2 3 4 2 3 2 2 3 3 2" xfId="41400" xr:uid="{00000000-0005-0000-0000-00008B180000}"/>
    <cellStyle name="Normal 2 3 4 2 3 2 2 3 3 3" xfId="26167" xr:uid="{00000000-0005-0000-0000-00008C180000}"/>
    <cellStyle name="Normal 2 3 4 2 3 2 2 3 4" xfId="36387" xr:uid="{00000000-0005-0000-0000-00008D180000}"/>
    <cellStyle name="Normal 2 3 4 2 3 2 2 3 5" xfId="21154" xr:uid="{00000000-0005-0000-0000-00008E180000}"/>
    <cellStyle name="Normal 2 3 4 2 3 2 2 4" xfId="12744" xr:uid="{00000000-0005-0000-0000-00008F180000}"/>
    <cellStyle name="Normal 2 3 4 2 3 2 2 4 2" xfId="43075" xr:uid="{00000000-0005-0000-0000-000090180000}"/>
    <cellStyle name="Normal 2 3 4 2 3 2 2 4 3" xfId="27842" xr:uid="{00000000-0005-0000-0000-000091180000}"/>
    <cellStyle name="Normal 2 3 4 2 3 2 2 5" xfId="7723" xr:uid="{00000000-0005-0000-0000-000092180000}"/>
    <cellStyle name="Normal 2 3 4 2 3 2 2 5 2" xfId="38058" xr:uid="{00000000-0005-0000-0000-000093180000}"/>
    <cellStyle name="Normal 2 3 4 2 3 2 2 5 3" xfId="22825" xr:uid="{00000000-0005-0000-0000-000094180000}"/>
    <cellStyle name="Normal 2 3 4 2 3 2 2 6" xfId="33046" xr:uid="{00000000-0005-0000-0000-000095180000}"/>
    <cellStyle name="Normal 2 3 4 2 3 2 2 7" xfId="17812" xr:uid="{00000000-0005-0000-0000-000096180000}"/>
    <cellStyle name="Normal 2 3 4 2 3 2 3" xfId="3505" xr:uid="{00000000-0005-0000-0000-000097180000}"/>
    <cellStyle name="Normal 2 3 4 2 3 2 3 2" xfId="13579" xr:uid="{00000000-0005-0000-0000-000098180000}"/>
    <cellStyle name="Normal 2 3 4 2 3 2 3 2 2" xfId="43910" xr:uid="{00000000-0005-0000-0000-000099180000}"/>
    <cellStyle name="Normal 2 3 4 2 3 2 3 2 3" xfId="28677" xr:uid="{00000000-0005-0000-0000-00009A180000}"/>
    <cellStyle name="Normal 2 3 4 2 3 2 3 3" xfId="8559" xr:uid="{00000000-0005-0000-0000-00009B180000}"/>
    <cellStyle name="Normal 2 3 4 2 3 2 3 3 2" xfId="38893" xr:uid="{00000000-0005-0000-0000-00009C180000}"/>
    <cellStyle name="Normal 2 3 4 2 3 2 3 3 3" xfId="23660" xr:uid="{00000000-0005-0000-0000-00009D180000}"/>
    <cellStyle name="Normal 2 3 4 2 3 2 3 4" xfId="33880" xr:uid="{00000000-0005-0000-0000-00009E180000}"/>
    <cellStyle name="Normal 2 3 4 2 3 2 3 5" xfId="18647" xr:uid="{00000000-0005-0000-0000-00009F180000}"/>
    <cellStyle name="Normal 2 3 4 2 3 2 4" xfId="5198" xr:uid="{00000000-0005-0000-0000-0000A0180000}"/>
    <cellStyle name="Normal 2 3 4 2 3 2 4 2" xfId="15250" xr:uid="{00000000-0005-0000-0000-0000A1180000}"/>
    <cellStyle name="Normal 2 3 4 2 3 2 4 2 2" xfId="45581" xr:uid="{00000000-0005-0000-0000-0000A2180000}"/>
    <cellStyle name="Normal 2 3 4 2 3 2 4 2 3" xfId="30348" xr:uid="{00000000-0005-0000-0000-0000A3180000}"/>
    <cellStyle name="Normal 2 3 4 2 3 2 4 3" xfId="10230" xr:uid="{00000000-0005-0000-0000-0000A4180000}"/>
    <cellStyle name="Normal 2 3 4 2 3 2 4 3 2" xfId="40564" xr:uid="{00000000-0005-0000-0000-0000A5180000}"/>
    <cellStyle name="Normal 2 3 4 2 3 2 4 3 3" xfId="25331" xr:uid="{00000000-0005-0000-0000-0000A6180000}"/>
    <cellStyle name="Normal 2 3 4 2 3 2 4 4" xfId="35551" xr:uid="{00000000-0005-0000-0000-0000A7180000}"/>
    <cellStyle name="Normal 2 3 4 2 3 2 4 5" xfId="20318" xr:uid="{00000000-0005-0000-0000-0000A8180000}"/>
    <cellStyle name="Normal 2 3 4 2 3 2 5" xfId="11908" xr:uid="{00000000-0005-0000-0000-0000A9180000}"/>
    <cellStyle name="Normal 2 3 4 2 3 2 5 2" xfId="42239" xr:uid="{00000000-0005-0000-0000-0000AA180000}"/>
    <cellStyle name="Normal 2 3 4 2 3 2 5 3" xfId="27006" xr:uid="{00000000-0005-0000-0000-0000AB180000}"/>
    <cellStyle name="Normal 2 3 4 2 3 2 6" xfId="6887" xr:uid="{00000000-0005-0000-0000-0000AC180000}"/>
    <cellStyle name="Normal 2 3 4 2 3 2 6 2" xfId="37222" xr:uid="{00000000-0005-0000-0000-0000AD180000}"/>
    <cellStyle name="Normal 2 3 4 2 3 2 6 3" xfId="21989" xr:uid="{00000000-0005-0000-0000-0000AE180000}"/>
    <cellStyle name="Normal 2 3 4 2 3 2 7" xfId="32210" xr:uid="{00000000-0005-0000-0000-0000AF180000}"/>
    <cellStyle name="Normal 2 3 4 2 3 2 8" xfId="16976" xr:uid="{00000000-0005-0000-0000-0000B0180000}"/>
    <cellStyle name="Normal 2 3 4 2 3 3" xfId="2234" xr:uid="{00000000-0005-0000-0000-0000B1180000}"/>
    <cellStyle name="Normal 2 3 4 2 3 3 2" xfId="3924" xr:uid="{00000000-0005-0000-0000-0000B2180000}"/>
    <cellStyle name="Normal 2 3 4 2 3 3 2 2" xfId="13997" xr:uid="{00000000-0005-0000-0000-0000B3180000}"/>
    <cellStyle name="Normal 2 3 4 2 3 3 2 2 2" xfId="44328" xr:uid="{00000000-0005-0000-0000-0000B4180000}"/>
    <cellStyle name="Normal 2 3 4 2 3 3 2 2 3" xfId="29095" xr:uid="{00000000-0005-0000-0000-0000B5180000}"/>
    <cellStyle name="Normal 2 3 4 2 3 3 2 3" xfId="8977" xr:uid="{00000000-0005-0000-0000-0000B6180000}"/>
    <cellStyle name="Normal 2 3 4 2 3 3 2 3 2" xfId="39311" xr:uid="{00000000-0005-0000-0000-0000B7180000}"/>
    <cellStyle name="Normal 2 3 4 2 3 3 2 3 3" xfId="24078" xr:uid="{00000000-0005-0000-0000-0000B8180000}"/>
    <cellStyle name="Normal 2 3 4 2 3 3 2 4" xfId="34298" xr:uid="{00000000-0005-0000-0000-0000B9180000}"/>
    <cellStyle name="Normal 2 3 4 2 3 3 2 5" xfId="19065" xr:uid="{00000000-0005-0000-0000-0000BA180000}"/>
    <cellStyle name="Normal 2 3 4 2 3 3 3" xfId="5616" xr:uid="{00000000-0005-0000-0000-0000BB180000}"/>
    <cellStyle name="Normal 2 3 4 2 3 3 3 2" xfId="15668" xr:uid="{00000000-0005-0000-0000-0000BC180000}"/>
    <cellStyle name="Normal 2 3 4 2 3 3 3 2 2" xfId="45999" xr:uid="{00000000-0005-0000-0000-0000BD180000}"/>
    <cellStyle name="Normal 2 3 4 2 3 3 3 2 3" xfId="30766" xr:uid="{00000000-0005-0000-0000-0000BE180000}"/>
    <cellStyle name="Normal 2 3 4 2 3 3 3 3" xfId="10648" xr:uid="{00000000-0005-0000-0000-0000BF180000}"/>
    <cellStyle name="Normal 2 3 4 2 3 3 3 3 2" xfId="40982" xr:uid="{00000000-0005-0000-0000-0000C0180000}"/>
    <cellStyle name="Normal 2 3 4 2 3 3 3 3 3" xfId="25749" xr:uid="{00000000-0005-0000-0000-0000C1180000}"/>
    <cellStyle name="Normal 2 3 4 2 3 3 3 4" xfId="35969" xr:uid="{00000000-0005-0000-0000-0000C2180000}"/>
    <cellStyle name="Normal 2 3 4 2 3 3 3 5" xfId="20736" xr:uid="{00000000-0005-0000-0000-0000C3180000}"/>
    <cellStyle name="Normal 2 3 4 2 3 3 4" xfId="12326" xr:uid="{00000000-0005-0000-0000-0000C4180000}"/>
    <cellStyle name="Normal 2 3 4 2 3 3 4 2" xfId="42657" xr:uid="{00000000-0005-0000-0000-0000C5180000}"/>
    <cellStyle name="Normal 2 3 4 2 3 3 4 3" xfId="27424" xr:uid="{00000000-0005-0000-0000-0000C6180000}"/>
    <cellStyle name="Normal 2 3 4 2 3 3 5" xfId="7305" xr:uid="{00000000-0005-0000-0000-0000C7180000}"/>
    <cellStyle name="Normal 2 3 4 2 3 3 5 2" xfId="37640" xr:uid="{00000000-0005-0000-0000-0000C8180000}"/>
    <cellStyle name="Normal 2 3 4 2 3 3 5 3" xfId="22407" xr:uid="{00000000-0005-0000-0000-0000C9180000}"/>
    <cellStyle name="Normal 2 3 4 2 3 3 6" xfId="32628" xr:uid="{00000000-0005-0000-0000-0000CA180000}"/>
    <cellStyle name="Normal 2 3 4 2 3 3 7" xfId="17394" xr:uid="{00000000-0005-0000-0000-0000CB180000}"/>
    <cellStyle name="Normal 2 3 4 2 3 4" xfId="3087" xr:uid="{00000000-0005-0000-0000-0000CC180000}"/>
    <cellStyle name="Normal 2 3 4 2 3 4 2" xfId="13161" xr:uid="{00000000-0005-0000-0000-0000CD180000}"/>
    <cellStyle name="Normal 2 3 4 2 3 4 2 2" xfId="43492" xr:uid="{00000000-0005-0000-0000-0000CE180000}"/>
    <cellStyle name="Normal 2 3 4 2 3 4 2 3" xfId="28259" xr:uid="{00000000-0005-0000-0000-0000CF180000}"/>
    <cellStyle name="Normal 2 3 4 2 3 4 3" xfId="8141" xr:uid="{00000000-0005-0000-0000-0000D0180000}"/>
    <cellStyle name="Normal 2 3 4 2 3 4 3 2" xfId="38475" xr:uid="{00000000-0005-0000-0000-0000D1180000}"/>
    <cellStyle name="Normal 2 3 4 2 3 4 3 3" xfId="23242" xr:uid="{00000000-0005-0000-0000-0000D2180000}"/>
    <cellStyle name="Normal 2 3 4 2 3 4 4" xfId="33462" xr:uid="{00000000-0005-0000-0000-0000D3180000}"/>
    <cellStyle name="Normal 2 3 4 2 3 4 5" xfId="18229" xr:uid="{00000000-0005-0000-0000-0000D4180000}"/>
    <cellStyle name="Normal 2 3 4 2 3 5" xfId="4780" xr:uid="{00000000-0005-0000-0000-0000D5180000}"/>
    <cellStyle name="Normal 2 3 4 2 3 5 2" xfId="14832" xr:uid="{00000000-0005-0000-0000-0000D6180000}"/>
    <cellStyle name="Normal 2 3 4 2 3 5 2 2" xfId="45163" xr:uid="{00000000-0005-0000-0000-0000D7180000}"/>
    <cellStyle name="Normal 2 3 4 2 3 5 2 3" xfId="29930" xr:uid="{00000000-0005-0000-0000-0000D8180000}"/>
    <cellStyle name="Normal 2 3 4 2 3 5 3" xfId="9812" xr:uid="{00000000-0005-0000-0000-0000D9180000}"/>
    <cellStyle name="Normal 2 3 4 2 3 5 3 2" xfId="40146" xr:uid="{00000000-0005-0000-0000-0000DA180000}"/>
    <cellStyle name="Normal 2 3 4 2 3 5 3 3" xfId="24913" xr:uid="{00000000-0005-0000-0000-0000DB180000}"/>
    <cellStyle name="Normal 2 3 4 2 3 5 4" xfId="35133" xr:uid="{00000000-0005-0000-0000-0000DC180000}"/>
    <cellStyle name="Normal 2 3 4 2 3 5 5" xfId="19900" xr:uid="{00000000-0005-0000-0000-0000DD180000}"/>
    <cellStyle name="Normal 2 3 4 2 3 6" xfId="11490" xr:uid="{00000000-0005-0000-0000-0000DE180000}"/>
    <cellStyle name="Normal 2 3 4 2 3 6 2" xfId="41821" xr:uid="{00000000-0005-0000-0000-0000DF180000}"/>
    <cellStyle name="Normal 2 3 4 2 3 6 3" xfId="26588" xr:uid="{00000000-0005-0000-0000-0000E0180000}"/>
    <cellStyle name="Normal 2 3 4 2 3 7" xfId="6469" xr:uid="{00000000-0005-0000-0000-0000E1180000}"/>
    <cellStyle name="Normal 2 3 4 2 3 7 2" xfId="36804" xr:uid="{00000000-0005-0000-0000-0000E2180000}"/>
    <cellStyle name="Normal 2 3 4 2 3 7 3" xfId="21571" xr:uid="{00000000-0005-0000-0000-0000E3180000}"/>
    <cellStyle name="Normal 2 3 4 2 3 8" xfId="31792" xr:uid="{00000000-0005-0000-0000-0000E4180000}"/>
    <cellStyle name="Normal 2 3 4 2 3 9" xfId="16558" xr:uid="{00000000-0005-0000-0000-0000E5180000}"/>
    <cellStyle name="Normal 2 3 4 2 4" xfId="1605" xr:uid="{00000000-0005-0000-0000-0000E6180000}"/>
    <cellStyle name="Normal 2 3 4 2 4 2" xfId="2444" xr:uid="{00000000-0005-0000-0000-0000E7180000}"/>
    <cellStyle name="Normal 2 3 4 2 4 2 2" xfId="4134" xr:uid="{00000000-0005-0000-0000-0000E8180000}"/>
    <cellStyle name="Normal 2 3 4 2 4 2 2 2" xfId="14207" xr:uid="{00000000-0005-0000-0000-0000E9180000}"/>
    <cellStyle name="Normal 2 3 4 2 4 2 2 2 2" xfId="44538" xr:uid="{00000000-0005-0000-0000-0000EA180000}"/>
    <cellStyle name="Normal 2 3 4 2 4 2 2 2 3" xfId="29305" xr:uid="{00000000-0005-0000-0000-0000EB180000}"/>
    <cellStyle name="Normal 2 3 4 2 4 2 2 3" xfId="9187" xr:uid="{00000000-0005-0000-0000-0000EC180000}"/>
    <cellStyle name="Normal 2 3 4 2 4 2 2 3 2" xfId="39521" xr:uid="{00000000-0005-0000-0000-0000ED180000}"/>
    <cellStyle name="Normal 2 3 4 2 4 2 2 3 3" xfId="24288" xr:uid="{00000000-0005-0000-0000-0000EE180000}"/>
    <cellStyle name="Normal 2 3 4 2 4 2 2 4" xfId="34508" xr:uid="{00000000-0005-0000-0000-0000EF180000}"/>
    <cellStyle name="Normal 2 3 4 2 4 2 2 5" xfId="19275" xr:uid="{00000000-0005-0000-0000-0000F0180000}"/>
    <cellStyle name="Normal 2 3 4 2 4 2 3" xfId="5826" xr:uid="{00000000-0005-0000-0000-0000F1180000}"/>
    <cellStyle name="Normal 2 3 4 2 4 2 3 2" xfId="15878" xr:uid="{00000000-0005-0000-0000-0000F2180000}"/>
    <cellStyle name="Normal 2 3 4 2 4 2 3 2 2" xfId="46209" xr:uid="{00000000-0005-0000-0000-0000F3180000}"/>
    <cellStyle name="Normal 2 3 4 2 4 2 3 2 3" xfId="30976" xr:uid="{00000000-0005-0000-0000-0000F4180000}"/>
    <cellStyle name="Normal 2 3 4 2 4 2 3 3" xfId="10858" xr:uid="{00000000-0005-0000-0000-0000F5180000}"/>
    <cellStyle name="Normal 2 3 4 2 4 2 3 3 2" xfId="41192" xr:uid="{00000000-0005-0000-0000-0000F6180000}"/>
    <cellStyle name="Normal 2 3 4 2 4 2 3 3 3" xfId="25959" xr:uid="{00000000-0005-0000-0000-0000F7180000}"/>
    <cellStyle name="Normal 2 3 4 2 4 2 3 4" xfId="36179" xr:uid="{00000000-0005-0000-0000-0000F8180000}"/>
    <cellStyle name="Normal 2 3 4 2 4 2 3 5" xfId="20946" xr:uid="{00000000-0005-0000-0000-0000F9180000}"/>
    <cellStyle name="Normal 2 3 4 2 4 2 4" xfId="12536" xr:uid="{00000000-0005-0000-0000-0000FA180000}"/>
    <cellStyle name="Normal 2 3 4 2 4 2 4 2" xfId="42867" xr:uid="{00000000-0005-0000-0000-0000FB180000}"/>
    <cellStyle name="Normal 2 3 4 2 4 2 4 3" xfId="27634" xr:uid="{00000000-0005-0000-0000-0000FC180000}"/>
    <cellStyle name="Normal 2 3 4 2 4 2 5" xfId="7515" xr:uid="{00000000-0005-0000-0000-0000FD180000}"/>
    <cellStyle name="Normal 2 3 4 2 4 2 5 2" xfId="37850" xr:uid="{00000000-0005-0000-0000-0000FE180000}"/>
    <cellStyle name="Normal 2 3 4 2 4 2 5 3" xfId="22617" xr:uid="{00000000-0005-0000-0000-0000FF180000}"/>
    <cellStyle name="Normal 2 3 4 2 4 2 6" xfId="32838" xr:uid="{00000000-0005-0000-0000-000000190000}"/>
    <cellStyle name="Normal 2 3 4 2 4 2 7" xfId="17604" xr:uid="{00000000-0005-0000-0000-000001190000}"/>
    <cellStyle name="Normal 2 3 4 2 4 3" xfId="3297" xr:uid="{00000000-0005-0000-0000-000002190000}"/>
    <cellStyle name="Normal 2 3 4 2 4 3 2" xfId="13371" xr:uid="{00000000-0005-0000-0000-000003190000}"/>
    <cellStyle name="Normal 2 3 4 2 4 3 2 2" xfId="43702" xr:uid="{00000000-0005-0000-0000-000004190000}"/>
    <cellStyle name="Normal 2 3 4 2 4 3 2 3" xfId="28469" xr:uid="{00000000-0005-0000-0000-000005190000}"/>
    <cellStyle name="Normal 2 3 4 2 4 3 3" xfId="8351" xr:uid="{00000000-0005-0000-0000-000006190000}"/>
    <cellStyle name="Normal 2 3 4 2 4 3 3 2" xfId="38685" xr:uid="{00000000-0005-0000-0000-000007190000}"/>
    <cellStyle name="Normal 2 3 4 2 4 3 3 3" xfId="23452" xr:uid="{00000000-0005-0000-0000-000008190000}"/>
    <cellStyle name="Normal 2 3 4 2 4 3 4" xfId="33672" xr:uid="{00000000-0005-0000-0000-000009190000}"/>
    <cellStyle name="Normal 2 3 4 2 4 3 5" xfId="18439" xr:uid="{00000000-0005-0000-0000-00000A190000}"/>
    <cellStyle name="Normal 2 3 4 2 4 4" xfId="4990" xr:uid="{00000000-0005-0000-0000-00000B190000}"/>
    <cellStyle name="Normal 2 3 4 2 4 4 2" xfId="15042" xr:uid="{00000000-0005-0000-0000-00000C190000}"/>
    <cellStyle name="Normal 2 3 4 2 4 4 2 2" xfId="45373" xr:uid="{00000000-0005-0000-0000-00000D190000}"/>
    <cellStyle name="Normal 2 3 4 2 4 4 2 3" xfId="30140" xr:uid="{00000000-0005-0000-0000-00000E190000}"/>
    <cellStyle name="Normal 2 3 4 2 4 4 3" xfId="10022" xr:uid="{00000000-0005-0000-0000-00000F190000}"/>
    <cellStyle name="Normal 2 3 4 2 4 4 3 2" xfId="40356" xr:uid="{00000000-0005-0000-0000-000010190000}"/>
    <cellStyle name="Normal 2 3 4 2 4 4 3 3" xfId="25123" xr:uid="{00000000-0005-0000-0000-000011190000}"/>
    <cellStyle name="Normal 2 3 4 2 4 4 4" xfId="35343" xr:uid="{00000000-0005-0000-0000-000012190000}"/>
    <cellStyle name="Normal 2 3 4 2 4 4 5" xfId="20110" xr:uid="{00000000-0005-0000-0000-000013190000}"/>
    <cellStyle name="Normal 2 3 4 2 4 5" xfId="11700" xr:uid="{00000000-0005-0000-0000-000014190000}"/>
    <cellStyle name="Normal 2 3 4 2 4 5 2" xfId="42031" xr:uid="{00000000-0005-0000-0000-000015190000}"/>
    <cellStyle name="Normal 2 3 4 2 4 5 3" xfId="26798" xr:uid="{00000000-0005-0000-0000-000016190000}"/>
    <cellStyle name="Normal 2 3 4 2 4 6" xfId="6679" xr:uid="{00000000-0005-0000-0000-000017190000}"/>
    <cellStyle name="Normal 2 3 4 2 4 6 2" xfId="37014" xr:uid="{00000000-0005-0000-0000-000018190000}"/>
    <cellStyle name="Normal 2 3 4 2 4 6 3" xfId="21781" xr:uid="{00000000-0005-0000-0000-000019190000}"/>
    <cellStyle name="Normal 2 3 4 2 4 7" xfId="32002" xr:uid="{00000000-0005-0000-0000-00001A190000}"/>
    <cellStyle name="Normal 2 3 4 2 4 8" xfId="16768" xr:uid="{00000000-0005-0000-0000-00001B190000}"/>
    <cellStyle name="Normal 2 3 4 2 5" xfId="2026" xr:uid="{00000000-0005-0000-0000-00001C190000}"/>
    <cellStyle name="Normal 2 3 4 2 5 2" xfId="3716" xr:uid="{00000000-0005-0000-0000-00001D190000}"/>
    <cellStyle name="Normal 2 3 4 2 5 2 2" xfId="13789" xr:uid="{00000000-0005-0000-0000-00001E190000}"/>
    <cellStyle name="Normal 2 3 4 2 5 2 2 2" xfId="44120" xr:uid="{00000000-0005-0000-0000-00001F190000}"/>
    <cellStyle name="Normal 2 3 4 2 5 2 2 3" xfId="28887" xr:uid="{00000000-0005-0000-0000-000020190000}"/>
    <cellStyle name="Normal 2 3 4 2 5 2 3" xfId="8769" xr:uid="{00000000-0005-0000-0000-000021190000}"/>
    <cellStyle name="Normal 2 3 4 2 5 2 3 2" xfId="39103" xr:uid="{00000000-0005-0000-0000-000022190000}"/>
    <cellStyle name="Normal 2 3 4 2 5 2 3 3" xfId="23870" xr:uid="{00000000-0005-0000-0000-000023190000}"/>
    <cellStyle name="Normal 2 3 4 2 5 2 4" xfId="34090" xr:uid="{00000000-0005-0000-0000-000024190000}"/>
    <cellStyle name="Normal 2 3 4 2 5 2 5" xfId="18857" xr:uid="{00000000-0005-0000-0000-000025190000}"/>
    <cellStyle name="Normal 2 3 4 2 5 3" xfId="5408" xr:uid="{00000000-0005-0000-0000-000026190000}"/>
    <cellStyle name="Normal 2 3 4 2 5 3 2" xfId="15460" xr:uid="{00000000-0005-0000-0000-000027190000}"/>
    <cellStyle name="Normal 2 3 4 2 5 3 2 2" xfId="45791" xr:uid="{00000000-0005-0000-0000-000028190000}"/>
    <cellStyle name="Normal 2 3 4 2 5 3 2 3" xfId="30558" xr:uid="{00000000-0005-0000-0000-000029190000}"/>
    <cellStyle name="Normal 2 3 4 2 5 3 3" xfId="10440" xr:uid="{00000000-0005-0000-0000-00002A190000}"/>
    <cellStyle name="Normal 2 3 4 2 5 3 3 2" xfId="40774" xr:uid="{00000000-0005-0000-0000-00002B190000}"/>
    <cellStyle name="Normal 2 3 4 2 5 3 3 3" xfId="25541" xr:uid="{00000000-0005-0000-0000-00002C190000}"/>
    <cellStyle name="Normal 2 3 4 2 5 3 4" xfId="35761" xr:uid="{00000000-0005-0000-0000-00002D190000}"/>
    <cellStyle name="Normal 2 3 4 2 5 3 5" xfId="20528" xr:uid="{00000000-0005-0000-0000-00002E190000}"/>
    <cellStyle name="Normal 2 3 4 2 5 4" xfId="12118" xr:uid="{00000000-0005-0000-0000-00002F190000}"/>
    <cellStyle name="Normal 2 3 4 2 5 4 2" xfId="42449" xr:uid="{00000000-0005-0000-0000-000030190000}"/>
    <cellStyle name="Normal 2 3 4 2 5 4 3" xfId="27216" xr:uid="{00000000-0005-0000-0000-000031190000}"/>
    <cellStyle name="Normal 2 3 4 2 5 5" xfId="7097" xr:uid="{00000000-0005-0000-0000-000032190000}"/>
    <cellStyle name="Normal 2 3 4 2 5 5 2" xfId="37432" xr:uid="{00000000-0005-0000-0000-000033190000}"/>
    <cellStyle name="Normal 2 3 4 2 5 5 3" xfId="22199" xr:uid="{00000000-0005-0000-0000-000034190000}"/>
    <cellStyle name="Normal 2 3 4 2 5 6" xfId="32420" xr:uid="{00000000-0005-0000-0000-000035190000}"/>
    <cellStyle name="Normal 2 3 4 2 5 7" xfId="17186" xr:uid="{00000000-0005-0000-0000-000036190000}"/>
    <cellStyle name="Normal 2 3 4 2 6" xfId="2879" xr:uid="{00000000-0005-0000-0000-000037190000}"/>
    <cellStyle name="Normal 2 3 4 2 6 2" xfId="12953" xr:uid="{00000000-0005-0000-0000-000038190000}"/>
    <cellStyle name="Normal 2 3 4 2 6 2 2" xfId="43284" xr:uid="{00000000-0005-0000-0000-000039190000}"/>
    <cellStyle name="Normal 2 3 4 2 6 2 3" xfId="28051" xr:uid="{00000000-0005-0000-0000-00003A190000}"/>
    <cellStyle name="Normal 2 3 4 2 6 3" xfId="7933" xr:uid="{00000000-0005-0000-0000-00003B190000}"/>
    <cellStyle name="Normal 2 3 4 2 6 3 2" xfId="38267" xr:uid="{00000000-0005-0000-0000-00003C190000}"/>
    <cellStyle name="Normal 2 3 4 2 6 3 3" xfId="23034" xr:uid="{00000000-0005-0000-0000-00003D190000}"/>
    <cellStyle name="Normal 2 3 4 2 6 4" xfId="33254" xr:uid="{00000000-0005-0000-0000-00003E190000}"/>
    <cellStyle name="Normal 2 3 4 2 6 5" xfId="18021" xr:uid="{00000000-0005-0000-0000-00003F190000}"/>
    <cellStyle name="Normal 2 3 4 2 7" xfId="4572" xr:uid="{00000000-0005-0000-0000-000040190000}"/>
    <cellStyle name="Normal 2 3 4 2 7 2" xfId="14624" xr:uid="{00000000-0005-0000-0000-000041190000}"/>
    <cellStyle name="Normal 2 3 4 2 7 2 2" xfId="44955" xr:uid="{00000000-0005-0000-0000-000042190000}"/>
    <cellStyle name="Normal 2 3 4 2 7 2 3" xfId="29722" xr:uid="{00000000-0005-0000-0000-000043190000}"/>
    <cellStyle name="Normal 2 3 4 2 7 3" xfId="9604" xr:uid="{00000000-0005-0000-0000-000044190000}"/>
    <cellStyle name="Normal 2 3 4 2 7 3 2" xfId="39938" xr:uid="{00000000-0005-0000-0000-000045190000}"/>
    <cellStyle name="Normal 2 3 4 2 7 3 3" xfId="24705" xr:uid="{00000000-0005-0000-0000-000046190000}"/>
    <cellStyle name="Normal 2 3 4 2 7 4" xfId="34925" xr:uid="{00000000-0005-0000-0000-000047190000}"/>
    <cellStyle name="Normal 2 3 4 2 7 5" xfId="19692" xr:uid="{00000000-0005-0000-0000-000048190000}"/>
    <cellStyle name="Normal 2 3 4 2 8" xfId="11282" xr:uid="{00000000-0005-0000-0000-000049190000}"/>
    <cellStyle name="Normal 2 3 4 2 8 2" xfId="41613" xr:uid="{00000000-0005-0000-0000-00004A190000}"/>
    <cellStyle name="Normal 2 3 4 2 8 3" xfId="26380" xr:uid="{00000000-0005-0000-0000-00004B190000}"/>
    <cellStyle name="Normal 2 3 4 2 9" xfId="6261" xr:uid="{00000000-0005-0000-0000-00004C190000}"/>
    <cellStyle name="Normal 2 3 4 2 9 2" xfId="36596" xr:uid="{00000000-0005-0000-0000-00004D190000}"/>
    <cellStyle name="Normal 2 3 4 2 9 3" xfId="21363" xr:uid="{00000000-0005-0000-0000-00004E190000}"/>
    <cellStyle name="Normal 2 3 4 3" xfId="1225" xr:uid="{00000000-0005-0000-0000-00004F190000}"/>
    <cellStyle name="Normal 2 3 4 3 10" xfId="16402" xr:uid="{00000000-0005-0000-0000-000050190000}"/>
    <cellStyle name="Normal 2 3 4 3 2" xfId="1444" xr:uid="{00000000-0005-0000-0000-000051190000}"/>
    <cellStyle name="Normal 2 3 4 3 2 2" xfId="1865" xr:uid="{00000000-0005-0000-0000-000052190000}"/>
    <cellStyle name="Normal 2 3 4 3 2 2 2" xfId="2704" xr:uid="{00000000-0005-0000-0000-000053190000}"/>
    <cellStyle name="Normal 2 3 4 3 2 2 2 2" xfId="4394" xr:uid="{00000000-0005-0000-0000-000054190000}"/>
    <cellStyle name="Normal 2 3 4 3 2 2 2 2 2" xfId="14467" xr:uid="{00000000-0005-0000-0000-000055190000}"/>
    <cellStyle name="Normal 2 3 4 3 2 2 2 2 2 2" xfId="44798" xr:uid="{00000000-0005-0000-0000-000056190000}"/>
    <cellStyle name="Normal 2 3 4 3 2 2 2 2 2 3" xfId="29565" xr:uid="{00000000-0005-0000-0000-000057190000}"/>
    <cellStyle name="Normal 2 3 4 3 2 2 2 2 3" xfId="9447" xr:uid="{00000000-0005-0000-0000-000058190000}"/>
    <cellStyle name="Normal 2 3 4 3 2 2 2 2 3 2" xfId="39781" xr:uid="{00000000-0005-0000-0000-000059190000}"/>
    <cellStyle name="Normal 2 3 4 3 2 2 2 2 3 3" xfId="24548" xr:uid="{00000000-0005-0000-0000-00005A190000}"/>
    <cellStyle name="Normal 2 3 4 3 2 2 2 2 4" xfId="34768" xr:uid="{00000000-0005-0000-0000-00005B190000}"/>
    <cellStyle name="Normal 2 3 4 3 2 2 2 2 5" xfId="19535" xr:uid="{00000000-0005-0000-0000-00005C190000}"/>
    <cellStyle name="Normal 2 3 4 3 2 2 2 3" xfId="6086" xr:uid="{00000000-0005-0000-0000-00005D190000}"/>
    <cellStyle name="Normal 2 3 4 3 2 2 2 3 2" xfId="16138" xr:uid="{00000000-0005-0000-0000-00005E190000}"/>
    <cellStyle name="Normal 2 3 4 3 2 2 2 3 2 2" xfId="46469" xr:uid="{00000000-0005-0000-0000-00005F190000}"/>
    <cellStyle name="Normal 2 3 4 3 2 2 2 3 2 3" xfId="31236" xr:uid="{00000000-0005-0000-0000-000060190000}"/>
    <cellStyle name="Normal 2 3 4 3 2 2 2 3 3" xfId="11118" xr:uid="{00000000-0005-0000-0000-000061190000}"/>
    <cellStyle name="Normal 2 3 4 3 2 2 2 3 3 2" xfId="41452" xr:uid="{00000000-0005-0000-0000-000062190000}"/>
    <cellStyle name="Normal 2 3 4 3 2 2 2 3 3 3" xfId="26219" xr:uid="{00000000-0005-0000-0000-000063190000}"/>
    <cellStyle name="Normal 2 3 4 3 2 2 2 3 4" xfId="36439" xr:uid="{00000000-0005-0000-0000-000064190000}"/>
    <cellStyle name="Normal 2 3 4 3 2 2 2 3 5" xfId="21206" xr:uid="{00000000-0005-0000-0000-000065190000}"/>
    <cellStyle name="Normal 2 3 4 3 2 2 2 4" xfId="12796" xr:uid="{00000000-0005-0000-0000-000066190000}"/>
    <cellStyle name="Normal 2 3 4 3 2 2 2 4 2" xfId="43127" xr:uid="{00000000-0005-0000-0000-000067190000}"/>
    <cellStyle name="Normal 2 3 4 3 2 2 2 4 3" xfId="27894" xr:uid="{00000000-0005-0000-0000-000068190000}"/>
    <cellStyle name="Normal 2 3 4 3 2 2 2 5" xfId="7775" xr:uid="{00000000-0005-0000-0000-000069190000}"/>
    <cellStyle name="Normal 2 3 4 3 2 2 2 5 2" xfId="38110" xr:uid="{00000000-0005-0000-0000-00006A190000}"/>
    <cellStyle name="Normal 2 3 4 3 2 2 2 5 3" xfId="22877" xr:uid="{00000000-0005-0000-0000-00006B190000}"/>
    <cellStyle name="Normal 2 3 4 3 2 2 2 6" xfId="33098" xr:uid="{00000000-0005-0000-0000-00006C190000}"/>
    <cellStyle name="Normal 2 3 4 3 2 2 2 7" xfId="17864" xr:uid="{00000000-0005-0000-0000-00006D190000}"/>
    <cellStyle name="Normal 2 3 4 3 2 2 3" xfId="3557" xr:uid="{00000000-0005-0000-0000-00006E190000}"/>
    <cellStyle name="Normal 2 3 4 3 2 2 3 2" xfId="13631" xr:uid="{00000000-0005-0000-0000-00006F190000}"/>
    <cellStyle name="Normal 2 3 4 3 2 2 3 2 2" xfId="43962" xr:uid="{00000000-0005-0000-0000-000070190000}"/>
    <cellStyle name="Normal 2 3 4 3 2 2 3 2 3" xfId="28729" xr:uid="{00000000-0005-0000-0000-000071190000}"/>
    <cellStyle name="Normal 2 3 4 3 2 2 3 3" xfId="8611" xr:uid="{00000000-0005-0000-0000-000072190000}"/>
    <cellStyle name="Normal 2 3 4 3 2 2 3 3 2" xfId="38945" xr:uid="{00000000-0005-0000-0000-000073190000}"/>
    <cellStyle name="Normal 2 3 4 3 2 2 3 3 3" xfId="23712" xr:uid="{00000000-0005-0000-0000-000074190000}"/>
    <cellStyle name="Normal 2 3 4 3 2 2 3 4" xfId="33932" xr:uid="{00000000-0005-0000-0000-000075190000}"/>
    <cellStyle name="Normal 2 3 4 3 2 2 3 5" xfId="18699" xr:uid="{00000000-0005-0000-0000-000076190000}"/>
    <cellStyle name="Normal 2 3 4 3 2 2 4" xfId="5250" xr:uid="{00000000-0005-0000-0000-000077190000}"/>
    <cellStyle name="Normal 2 3 4 3 2 2 4 2" xfId="15302" xr:uid="{00000000-0005-0000-0000-000078190000}"/>
    <cellStyle name="Normal 2 3 4 3 2 2 4 2 2" xfId="45633" xr:uid="{00000000-0005-0000-0000-000079190000}"/>
    <cellStyle name="Normal 2 3 4 3 2 2 4 2 3" xfId="30400" xr:uid="{00000000-0005-0000-0000-00007A190000}"/>
    <cellStyle name="Normal 2 3 4 3 2 2 4 3" xfId="10282" xr:uid="{00000000-0005-0000-0000-00007B190000}"/>
    <cellStyle name="Normal 2 3 4 3 2 2 4 3 2" xfId="40616" xr:uid="{00000000-0005-0000-0000-00007C190000}"/>
    <cellStyle name="Normal 2 3 4 3 2 2 4 3 3" xfId="25383" xr:uid="{00000000-0005-0000-0000-00007D190000}"/>
    <cellStyle name="Normal 2 3 4 3 2 2 4 4" xfId="35603" xr:uid="{00000000-0005-0000-0000-00007E190000}"/>
    <cellStyle name="Normal 2 3 4 3 2 2 4 5" xfId="20370" xr:uid="{00000000-0005-0000-0000-00007F190000}"/>
    <cellStyle name="Normal 2 3 4 3 2 2 5" xfId="11960" xr:uid="{00000000-0005-0000-0000-000080190000}"/>
    <cellStyle name="Normal 2 3 4 3 2 2 5 2" xfId="42291" xr:uid="{00000000-0005-0000-0000-000081190000}"/>
    <cellStyle name="Normal 2 3 4 3 2 2 5 3" xfId="27058" xr:uid="{00000000-0005-0000-0000-000082190000}"/>
    <cellStyle name="Normal 2 3 4 3 2 2 6" xfId="6939" xr:uid="{00000000-0005-0000-0000-000083190000}"/>
    <cellStyle name="Normal 2 3 4 3 2 2 6 2" xfId="37274" xr:uid="{00000000-0005-0000-0000-000084190000}"/>
    <cellStyle name="Normal 2 3 4 3 2 2 6 3" xfId="22041" xr:uid="{00000000-0005-0000-0000-000085190000}"/>
    <cellStyle name="Normal 2 3 4 3 2 2 7" xfId="32262" xr:uid="{00000000-0005-0000-0000-000086190000}"/>
    <cellStyle name="Normal 2 3 4 3 2 2 8" xfId="17028" xr:uid="{00000000-0005-0000-0000-000087190000}"/>
    <cellStyle name="Normal 2 3 4 3 2 3" xfId="2286" xr:uid="{00000000-0005-0000-0000-000088190000}"/>
    <cellStyle name="Normal 2 3 4 3 2 3 2" xfId="3976" xr:uid="{00000000-0005-0000-0000-000089190000}"/>
    <cellStyle name="Normal 2 3 4 3 2 3 2 2" xfId="14049" xr:uid="{00000000-0005-0000-0000-00008A190000}"/>
    <cellStyle name="Normal 2 3 4 3 2 3 2 2 2" xfId="44380" xr:uid="{00000000-0005-0000-0000-00008B190000}"/>
    <cellStyle name="Normal 2 3 4 3 2 3 2 2 3" xfId="29147" xr:uid="{00000000-0005-0000-0000-00008C190000}"/>
    <cellStyle name="Normal 2 3 4 3 2 3 2 3" xfId="9029" xr:uid="{00000000-0005-0000-0000-00008D190000}"/>
    <cellStyle name="Normal 2 3 4 3 2 3 2 3 2" xfId="39363" xr:uid="{00000000-0005-0000-0000-00008E190000}"/>
    <cellStyle name="Normal 2 3 4 3 2 3 2 3 3" xfId="24130" xr:uid="{00000000-0005-0000-0000-00008F190000}"/>
    <cellStyle name="Normal 2 3 4 3 2 3 2 4" xfId="34350" xr:uid="{00000000-0005-0000-0000-000090190000}"/>
    <cellStyle name="Normal 2 3 4 3 2 3 2 5" xfId="19117" xr:uid="{00000000-0005-0000-0000-000091190000}"/>
    <cellStyle name="Normal 2 3 4 3 2 3 3" xfId="5668" xr:uid="{00000000-0005-0000-0000-000092190000}"/>
    <cellStyle name="Normal 2 3 4 3 2 3 3 2" xfId="15720" xr:uid="{00000000-0005-0000-0000-000093190000}"/>
    <cellStyle name="Normal 2 3 4 3 2 3 3 2 2" xfId="46051" xr:uid="{00000000-0005-0000-0000-000094190000}"/>
    <cellStyle name="Normal 2 3 4 3 2 3 3 2 3" xfId="30818" xr:uid="{00000000-0005-0000-0000-000095190000}"/>
    <cellStyle name="Normal 2 3 4 3 2 3 3 3" xfId="10700" xr:uid="{00000000-0005-0000-0000-000096190000}"/>
    <cellStyle name="Normal 2 3 4 3 2 3 3 3 2" xfId="41034" xr:uid="{00000000-0005-0000-0000-000097190000}"/>
    <cellStyle name="Normal 2 3 4 3 2 3 3 3 3" xfId="25801" xr:uid="{00000000-0005-0000-0000-000098190000}"/>
    <cellStyle name="Normal 2 3 4 3 2 3 3 4" xfId="36021" xr:uid="{00000000-0005-0000-0000-000099190000}"/>
    <cellStyle name="Normal 2 3 4 3 2 3 3 5" xfId="20788" xr:uid="{00000000-0005-0000-0000-00009A190000}"/>
    <cellStyle name="Normal 2 3 4 3 2 3 4" xfId="12378" xr:uid="{00000000-0005-0000-0000-00009B190000}"/>
    <cellStyle name="Normal 2 3 4 3 2 3 4 2" xfId="42709" xr:uid="{00000000-0005-0000-0000-00009C190000}"/>
    <cellStyle name="Normal 2 3 4 3 2 3 4 3" xfId="27476" xr:uid="{00000000-0005-0000-0000-00009D190000}"/>
    <cellStyle name="Normal 2 3 4 3 2 3 5" xfId="7357" xr:uid="{00000000-0005-0000-0000-00009E190000}"/>
    <cellStyle name="Normal 2 3 4 3 2 3 5 2" xfId="37692" xr:uid="{00000000-0005-0000-0000-00009F190000}"/>
    <cellStyle name="Normal 2 3 4 3 2 3 5 3" xfId="22459" xr:uid="{00000000-0005-0000-0000-0000A0190000}"/>
    <cellStyle name="Normal 2 3 4 3 2 3 6" xfId="32680" xr:uid="{00000000-0005-0000-0000-0000A1190000}"/>
    <cellStyle name="Normal 2 3 4 3 2 3 7" xfId="17446" xr:uid="{00000000-0005-0000-0000-0000A2190000}"/>
    <cellStyle name="Normal 2 3 4 3 2 4" xfId="3139" xr:uid="{00000000-0005-0000-0000-0000A3190000}"/>
    <cellStyle name="Normal 2 3 4 3 2 4 2" xfId="13213" xr:uid="{00000000-0005-0000-0000-0000A4190000}"/>
    <cellStyle name="Normal 2 3 4 3 2 4 2 2" xfId="43544" xr:uid="{00000000-0005-0000-0000-0000A5190000}"/>
    <cellStyle name="Normal 2 3 4 3 2 4 2 3" xfId="28311" xr:uid="{00000000-0005-0000-0000-0000A6190000}"/>
    <cellStyle name="Normal 2 3 4 3 2 4 3" xfId="8193" xr:uid="{00000000-0005-0000-0000-0000A7190000}"/>
    <cellStyle name="Normal 2 3 4 3 2 4 3 2" xfId="38527" xr:uid="{00000000-0005-0000-0000-0000A8190000}"/>
    <cellStyle name="Normal 2 3 4 3 2 4 3 3" xfId="23294" xr:uid="{00000000-0005-0000-0000-0000A9190000}"/>
    <cellStyle name="Normal 2 3 4 3 2 4 4" xfId="33514" xr:uid="{00000000-0005-0000-0000-0000AA190000}"/>
    <cellStyle name="Normal 2 3 4 3 2 4 5" xfId="18281" xr:uid="{00000000-0005-0000-0000-0000AB190000}"/>
    <cellStyle name="Normal 2 3 4 3 2 5" xfId="4832" xr:uid="{00000000-0005-0000-0000-0000AC190000}"/>
    <cellStyle name="Normal 2 3 4 3 2 5 2" xfId="14884" xr:uid="{00000000-0005-0000-0000-0000AD190000}"/>
    <cellStyle name="Normal 2 3 4 3 2 5 2 2" xfId="45215" xr:uid="{00000000-0005-0000-0000-0000AE190000}"/>
    <cellStyle name="Normal 2 3 4 3 2 5 2 3" xfId="29982" xr:uid="{00000000-0005-0000-0000-0000AF190000}"/>
    <cellStyle name="Normal 2 3 4 3 2 5 3" xfId="9864" xr:uid="{00000000-0005-0000-0000-0000B0190000}"/>
    <cellStyle name="Normal 2 3 4 3 2 5 3 2" xfId="40198" xr:uid="{00000000-0005-0000-0000-0000B1190000}"/>
    <cellStyle name="Normal 2 3 4 3 2 5 3 3" xfId="24965" xr:uid="{00000000-0005-0000-0000-0000B2190000}"/>
    <cellStyle name="Normal 2 3 4 3 2 5 4" xfId="35185" xr:uid="{00000000-0005-0000-0000-0000B3190000}"/>
    <cellStyle name="Normal 2 3 4 3 2 5 5" xfId="19952" xr:uid="{00000000-0005-0000-0000-0000B4190000}"/>
    <cellStyle name="Normal 2 3 4 3 2 6" xfId="11542" xr:uid="{00000000-0005-0000-0000-0000B5190000}"/>
    <cellStyle name="Normal 2 3 4 3 2 6 2" xfId="41873" xr:uid="{00000000-0005-0000-0000-0000B6190000}"/>
    <cellStyle name="Normal 2 3 4 3 2 6 3" xfId="26640" xr:uid="{00000000-0005-0000-0000-0000B7190000}"/>
    <cellStyle name="Normal 2 3 4 3 2 7" xfId="6521" xr:uid="{00000000-0005-0000-0000-0000B8190000}"/>
    <cellStyle name="Normal 2 3 4 3 2 7 2" xfId="36856" xr:uid="{00000000-0005-0000-0000-0000B9190000}"/>
    <cellStyle name="Normal 2 3 4 3 2 7 3" xfId="21623" xr:uid="{00000000-0005-0000-0000-0000BA190000}"/>
    <cellStyle name="Normal 2 3 4 3 2 8" xfId="31844" xr:uid="{00000000-0005-0000-0000-0000BB190000}"/>
    <cellStyle name="Normal 2 3 4 3 2 9" xfId="16610" xr:uid="{00000000-0005-0000-0000-0000BC190000}"/>
    <cellStyle name="Normal 2 3 4 3 3" xfId="1657" xr:uid="{00000000-0005-0000-0000-0000BD190000}"/>
    <cellStyle name="Normal 2 3 4 3 3 2" xfId="2496" xr:uid="{00000000-0005-0000-0000-0000BE190000}"/>
    <cellStyle name="Normal 2 3 4 3 3 2 2" xfId="4186" xr:uid="{00000000-0005-0000-0000-0000BF190000}"/>
    <cellStyle name="Normal 2 3 4 3 3 2 2 2" xfId="14259" xr:uid="{00000000-0005-0000-0000-0000C0190000}"/>
    <cellStyle name="Normal 2 3 4 3 3 2 2 2 2" xfId="44590" xr:uid="{00000000-0005-0000-0000-0000C1190000}"/>
    <cellStyle name="Normal 2 3 4 3 3 2 2 2 3" xfId="29357" xr:uid="{00000000-0005-0000-0000-0000C2190000}"/>
    <cellStyle name="Normal 2 3 4 3 3 2 2 3" xfId="9239" xr:uid="{00000000-0005-0000-0000-0000C3190000}"/>
    <cellStyle name="Normal 2 3 4 3 3 2 2 3 2" xfId="39573" xr:uid="{00000000-0005-0000-0000-0000C4190000}"/>
    <cellStyle name="Normal 2 3 4 3 3 2 2 3 3" xfId="24340" xr:uid="{00000000-0005-0000-0000-0000C5190000}"/>
    <cellStyle name="Normal 2 3 4 3 3 2 2 4" xfId="34560" xr:uid="{00000000-0005-0000-0000-0000C6190000}"/>
    <cellStyle name="Normal 2 3 4 3 3 2 2 5" xfId="19327" xr:uid="{00000000-0005-0000-0000-0000C7190000}"/>
    <cellStyle name="Normal 2 3 4 3 3 2 3" xfId="5878" xr:uid="{00000000-0005-0000-0000-0000C8190000}"/>
    <cellStyle name="Normal 2 3 4 3 3 2 3 2" xfId="15930" xr:uid="{00000000-0005-0000-0000-0000C9190000}"/>
    <cellStyle name="Normal 2 3 4 3 3 2 3 2 2" xfId="46261" xr:uid="{00000000-0005-0000-0000-0000CA190000}"/>
    <cellStyle name="Normal 2 3 4 3 3 2 3 2 3" xfId="31028" xr:uid="{00000000-0005-0000-0000-0000CB190000}"/>
    <cellStyle name="Normal 2 3 4 3 3 2 3 3" xfId="10910" xr:uid="{00000000-0005-0000-0000-0000CC190000}"/>
    <cellStyle name="Normal 2 3 4 3 3 2 3 3 2" xfId="41244" xr:uid="{00000000-0005-0000-0000-0000CD190000}"/>
    <cellStyle name="Normal 2 3 4 3 3 2 3 3 3" xfId="26011" xr:uid="{00000000-0005-0000-0000-0000CE190000}"/>
    <cellStyle name="Normal 2 3 4 3 3 2 3 4" xfId="36231" xr:uid="{00000000-0005-0000-0000-0000CF190000}"/>
    <cellStyle name="Normal 2 3 4 3 3 2 3 5" xfId="20998" xr:uid="{00000000-0005-0000-0000-0000D0190000}"/>
    <cellStyle name="Normal 2 3 4 3 3 2 4" xfId="12588" xr:uid="{00000000-0005-0000-0000-0000D1190000}"/>
    <cellStyle name="Normal 2 3 4 3 3 2 4 2" xfId="42919" xr:uid="{00000000-0005-0000-0000-0000D2190000}"/>
    <cellStyle name="Normal 2 3 4 3 3 2 4 3" xfId="27686" xr:uid="{00000000-0005-0000-0000-0000D3190000}"/>
    <cellStyle name="Normal 2 3 4 3 3 2 5" xfId="7567" xr:uid="{00000000-0005-0000-0000-0000D4190000}"/>
    <cellStyle name="Normal 2 3 4 3 3 2 5 2" xfId="37902" xr:uid="{00000000-0005-0000-0000-0000D5190000}"/>
    <cellStyle name="Normal 2 3 4 3 3 2 5 3" xfId="22669" xr:uid="{00000000-0005-0000-0000-0000D6190000}"/>
    <cellStyle name="Normal 2 3 4 3 3 2 6" xfId="32890" xr:uid="{00000000-0005-0000-0000-0000D7190000}"/>
    <cellStyle name="Normal 2 3 4 3 3 2 7" xfId="17656" xr:uid="{00000000-0005-0000-0000-0000D8190000}"/>
    <cellStyle name="Normal 2 3 4 3 3 3" xfId="3349" xr:uid="{00000000-0005-0000-0000-0000D9190000}"/>
    <cellStyle name="Normal 2 3 4 3 3 3 2" xfId="13423" xr:uid="{00000000-0005-0000-0000-0000DA190000}"/>
    <cellStyle name="Normal 2 3 4 3 3 3 2 2" xfId="43754" xr:uid="{00000000-0005-0000-0000-0000DB190000}"/>
    <cellStyle name="Normal 2 3 4 3 3 3 2 3" xfId="28521" xr:uid="{00000000-0005-0000-0000-0000DC190000}"/>
    <cellStyle name="Normal 2 3 4 3 3 3 3" xfId="8403" xr:uid="{00000000-0005-0000-0000-0000DD190000}"/>
    <cellStyle name="Normal 2 3 4 3 3 3 3 2" xfId="38737" xr:uid="{00000000-0005-0000-0000-0000DE190000}"/>
    <cellStyle name="Normal 2 3 4 3 3 3 3 3" xfId="23504" xr:uid="{00000000-0005-0000-0000-0000DF190000}"/>
    <cellStyle name="Normal 2 3 4 3 3 3 4" xfId="33724" xr:uid="{00000000-0005-0000-0000-0000E0190000}"/>
    <cellStyle name="Normal 2 3 4 3 3 3 5" xfId="18491" xr:uid="{00000000-0005-0000-0000-0000E1190000}"/>
    <cellStyle name="Normal 2 3 4 3 3 4" xfId="5042" xr:uid="{00000000-0005-0000-0000-0000E2190000}"/>
    <cellStyle name="Normal 2 3 4 3 3 4 2" xfId="15094" xr:uid="{00000000-0005-0000-0000-0000E3190000}"/>
    <cellStyle name="Normal 2 3 4 3 3 4 2 2" xfId="45425" xr:uid="{00000000-0005-0000-0000-0000E4190000}"/>
    <cellStyle name="Normal 2 3 4 3 3 4 2 3" xfId="30192" xr:uid="{00000000-0005-0000-0000-0000E5190000}"/>
    <cellStyle name="Normal 2 3 4 3 3 4 3" xfId="10074" xr:uid="{00000000-0005-0000-0000-0000E6190000}"/>
    <cellStyle name="Normal 2 3 4 3 3 4 3 2" xfId="40408" xr:uid="{00000000-0005-0000-0000-0000E7190000}"/>
    <cellStyle name="Normal 2 3 4 3 3 4 3 3" xfId="25175" xr:uid="{00000000-0005-0000-0000-0000E8190000}"/>
    <cellStyle name="Normal 2 3 4 3 3 4 4" xfId="35395" xr:uid="{00000000-0005-0000-0000-0000E9190000}"/>
    <cellStyle name="Normal 2 3 4 3 3 4 5" xfId="20162" xr:uid="{00000000-0005-0000-0000-0000EA190000}"/>
    <cellStyle name="Normal 2 3 4 3 3 5" xfId="11752" xr:uid="{00000000-0005-0000-0000-0000EB190000}"/>
    <cellStyle name="Normal 2 3 4 3 3 5 2" xfId="42083" xr:uid="{00000000-0005-0000-0000-0000EC190000}"/>
    <cellStyle name="Normal 2 3 4 3 3 5 3" xfId="26850" xr:uid="{00000000-0005-0000-0000-0000ED190000}"/>
    <cellStyle name="Normal 2 3 4 3 3 6" xfId="6731" xr:uid="{00000000-0005-0000-0000-0000EE190000}"/>
    <cellStyle name="Normal 2 3 4 3 3 6 2" xfId="37066" xr:uid="{00000000-0005-0000-0000-0000EF190000}"/>
    <cellStyle name="Normal 2 3 4 3 3 6 3" xfId="21833" xr:uid="{00000000-0005-0000-0000-0000F0190000}"/>
    <cellStyle name="Normal 2 3 4 3 3 7" xfId="32054" xr:uid="{00000000-0005-0000-0000-0000F1190000}"/>
    <cellStyle name="Normal 2 3 4 3 3 8" xfId="16820" xr:uid="{00000000-0005-0000-0000-0000F2190000}"/>
    <cellStyle name="Normal 2 3 4 3 4" xfId="2078" xr:uid="{00000000-0005-0000-0000-0000F3190000}"/>
    <cellStyle name="Normal 2 3 4 3 4 2" xfId="3768" xr:uid="{00000000-0005-0000-0000-0000F4190000}"/>
    <cellStyle name="Normal 2 3 4 3 4 2 2" xfId="13841" xr:uid="{00000000-0005-0000-0000-0000F5190000}"/>
    <cellStyle name="Normal 2 3 4 3 4 2 2 2" xfId="44172" xr:uid="{00000000-0005-0000-0000-0000F6190000}"/>
    <cellStyle name="Normal 2 3 4 3 4 2 2 3" xfId="28939" xr:uid="{00000000-0005-0000-0000-0000F7190000}"/>
    <cellStyle name="Normal 2 3 4 3 4 2 3" xfId="8821" xr:uid="{00000000-0005-0000-0000-0000F8190000}"/>
    <cellStyle name="Normal 2 3 4 3 4 2 3 2" xfId="39155" xr:uid="{00000000-0005-0000-0000-0000F9190000}"/>
    <cellStyle name="Normal 2 3 4 3 4 2 3 3" xfId="23922" xr:uid="{00000000-0005-0000-0000-0000FA190000}"/>
    <cellStyle name="Normal 2 3 4 3 4 2 4" xfId="34142" xr:uid="{00000000-0005-0000-0000-0000FB190000}"/>
    <cellStyle name="Normal 2 3 4 3 4 2 5" xfId="18909" xr:uid="{00000000-0005-0000-0000-0000FC190000}"/>
    <cellStyle name="Normal 2 3 4 3 4 3" xfId="5460" xr:uid="{00000000-0005-0000-0000-0000FD190000}"/>
    <cellStyle name="Normal 2 3 4 3 4 3 2" xfId="15512" xr:uid="{00000000-0005-0000-0000-0000FE190000}"/>
    <cellStyle name="Normal 2 3 4 3 4 3 2 2" xfId="45843" xr:uid="{00000000-0005-0000-0000-0000FF190000}"/>
    <cellStyle name="Normal 2 3 4 3 4 3 2 3" xfId="30610" xr:uid="{00000000-0005-0000-0000-0000001A0000}"/>
    <cellStyle name="Normal 2 3 4 3 4 3 3" xfId="10492" xr:uid="{00000000-0005-0000-0000-0000011A0000}"/>
    <cellStyle name="Normal 2 3 4 3 4 3 3 2" xfId="40826" xr:uid="{00000000-0005-0000-0000-0000021A0000}"/>
    <cellStyle name="Normal 2 3 4 3 4 3 3 3" xfId="25593" xr:uid="{00000000-0005-0000-0000-0000031A0000}"/>
    <cellStyle name="Normal 2 3 4 3 4 3 4" xfId="35813" xr:uid="{00000000-0005-0000-0000-0000041A0000}"/>
    <cellStyle name="Normal 2 3 4 3 4 3 5" xfId="20580" xr:uid="{00000000-0005-0000-0000-0000051A0000}"/>
    <cellStyle name="Normal 2 3 4 3 4 4" xfId="12170" xr:uid="{00000000-0005-0000-0000-0000061A0000}"/>
    <cellStyle name="Normal 2 3 4 3 4 4 2" xfId="42501" xr:uid="{00000000-0005-0000-0000-0000071A0000}"/>
    <cellStyle name="Normal 2 3 4 3 4 4 3" xfId="27268" xr:uid="{00000000-0005-0000-0000-0000081A0000}"/>
    <cellStyle name="Normal 2 3 4 3 4 5" xfId="7149" xr:uid="{00000000-0005-0000-0000-0000091A0000}"/>
    <cellStyle name="Normal 2 3 4 3 4 5 2" xfId="37484" xr:uid="{00000000-0005-0000-0000-00000A1A0000}"/>
    <cellStyle name="Normal 2 3 4 3 4 5 3" xfId="22251" xr:uid="{00000000-0005-0000-0000-00000B1A0000}"/>
    <cellStyle name="Normal 2 3 4 3 4 6" xfId="32472" xr:uid="{00000000-0005-0000-0000-00000C1A0000}"/>
    <cellStyle name="Normal 2 3 4 3 4 7" xfId="17238" xr:uid="{00000000-0005-0000-0000-00000D1A0000}"/>
    <cellStyle name="Normal 2 3 4 3 5" xfId="2931" xr:uid="{00000000-0005-0000-0000-00000E1A0000}"/>
    <cellStyle name="Normal 2 3 4 3 5 2" xfId="13005" xr:uid="{00000000-0005-0000-0000-00000F1A0000}"/>
    <cellStyle name="Normal 2 3 4 3 5 2 2" xfId="43336" xr:uid="{00000000-0005-0000-0000-0000101A0000}"/>
    <cellStyle name="Normal 2 3 4 3 5 2 3" xfId="28103" xr:uid="{00000000-0005-0000-0000-0000111A0000}"/>
    <cellStyle name="Normal 2 3 4 3 5 3" xfId="7985" xr:uid="{00000000-0005-0000-0000-0000121A0000}"/>
    <cellStyle name="Normal 2 3 4 3 5 3 2" xfId="38319" xr:uid="{00000000-0005-0000-0000-0000131A0000}"/>
    <cellStyle name="Normal 2 3 4 3 5 3 3" xfId="23086" xr:uid="{00000000-0005-0000-0000-0000141A0000}"/>
    <cellStyle name="Normal 2 3 4 3 5 4" xfId="33306" xr:uid="{00000000-0005-0000-0000-0000151A0000}"/>
    <cellStyle name="Normal 2 3 4 3 5 5" xfId="18073" xr:uid="{00000000-0005-0000-0000-0000161A0000}"/>
    <cellStyle name="Normal 2 3 4 3 6" xfId="4624" xr:uid="{00000000-0005-0000-0000-0000171A0000}"/>
    <cellStyle name="Normal 2 3 4 3 6 2" xfId="14676" xr:uid="{00000000-0005-0000-0000-0000181A0000}"/>
    <cellStyle name="Normal 2 3 4 3 6 2 2" xfId="45007" xr:uid="{00000000-0005-0000-0000-0000191A0000}"/>
    <cellStyle name="Normal 2 3 4 3 6 2 3" xfId="29774" xr:uid="{00000000-0005-0000-0000-00001A1A0000}"/>
    <cellStyle name="Normal 2 3 4 3 6 3" xfId="9656" xr:uid="{00000000-0005-0000-0000-00001B1A0000}"/>
    <cellStyle name="Normal 2 3 4 3 6 3 2" xfId="39990" xr:uid="{00000000-0005-0000-0000-00001C1A0000}"/>
    <cellStyle name="Normal 2 3 4 3 6 3 3" xfId="24757" xr:uid="{00000000-0005-0000-0000-00001D1A0000}"/>
    <cellStyle name="Normal 2 3 4 3 6 4" xfId="34977" xr:uid="{00000000-0005-0000-0000-00001E1A0000}"/>
    <cellStyle name="Normal 2 3 4 3 6 5" xfId="19744" xr:uid="{00000000-0005-0000-0000-00001F1A0000}"/>
    <cellStyle name="Normal 2 3 4 3 7" xfId="11334" xr:uid="{00000000-0005-0000-0000-0000201A0000}"/>
    <cellStyle name="Normal 2 3 4 3 7 2" xfId="41665" xr:uid="{00000000-0005-0000-0000-0000211A0000}"/>
    <cellStyle name="Normal 2 3 4 3 7 3" xfId="26432" xr:uid="{00000000-0005-0000-0000-0000221A0000}"/>
    <cellStyle name="Normal 2 3 4 3 8" xfId="6313" xr:uid="{00000000-0005-0000-0000-0000231A0000}"/>
    <cellStyle name="Normal 2 3 4 3 8 2" xfId="36648" xr:uid="{00000000-0005-0000-0000-0000241A0000}"/>
    <cellStyle name="Normal 2 3 4 3 8 3" xfId="21415" xr:uid="{00000000-0005-0000-0000-0000251A0000}"/>
    <cellStyle name="Normal 2 3 4 3 9" xfId="31637" xr:uid="{00000000-0005-0000-0000-0000261A0000}"/>
    <cellStyle name="Normal 2 3 4 4" xfId="1338" xr:uid="{00000000-0005-0000-0000-0000271A0000}"/>
    <cellStyle name="Normal 2 3 4 4 2" xfId="1761" xr:uid="{00000000-0005-0000-0000-0000281A0000}"/>
    <cellStyle name="Normal 2 3 4 4 2 2" xfId="2600" xr:uid="{00000000-0005-0000-0000-0000291A0000}"/>
    <cellStyle name="Normal 2 3 4 4 2 2 2" xfId="4290" xr:uid="{00000000-0005-0000-0000-00002A1A0000}"/>
    <cellStyle name="Normal 2 3 4 4 2 2 2 2" xfId="14363" xr:uid="{00000000-0005-0000-0000-00002B1A0000}"/>
    <cellStyle name="Normal 2 3 4 4 2 2 2 2 2" xfId="44694" xr:uid="{00000000-0005-0000-0000-00002C1A0000}"/>
    <cellStyle name="Normal 2 3 4 4 2 2 2 2 3" xfId="29461" xr:uid="{00000000-0005-0000-0000-00002D1A0000}"/>
    <cellStyle name="Normal 2 3 4 4 2 2 2 3" xfId="9343" xr:uid="{00000000-0005-0000-0000-00002E1A0000}"/>
    <cellStyle name="Normal 2 3 4 4 2 2 2 3 2" xfId="39677" xr:uid="{00000000-0005-0000-0000-00002F1A0000}"/>
    <cellStyle name="Normal 2 3 4 4 2 2 2 3 3" xfId="24444" xr:uid="{00000000-0005-0000-0000-0000301A0000}"/>
    <cellStyle name="Normal 2 3 4 4 2 2 2 4" xfId="34664" xr:uid="{00000000-0005-0000-0000-0000311A0000}"/>
    <cellStyle name="Normal 2 3 4 4 2 2 2 5" xfId="19431" xr:uid="{00000000-0005-0000-0000-0000321A0000}"/>
    <cellStyle name="Normal 2 3 4 4 2 2 3" xfId="5982" xr:uid="{00000000-0005-0000-0000-0000331A0000}"/>
    <cellStyle name="Normal 2 3 4 4 2 2 3 2" xfId="16034" xr:uid="{00000000-0005-0000-0000-0000341A0000}"/>
    <cellStyle name="Normal 2 3 4 4 2 2 3 2 2" xfId="46365" xr:uid="{00000000-0005-0000-0000-0000351A0000}"/>
    <cellStyle name="Normal 2 3 4 4 2 2 3 2 3" xfId="31132" xr:uid="{00000000-0005-0000-0000-0000361A0000}"/>
    <cellStyle name="Normal 2 3 4 4 2 2 3 3" xfId="11014" xr:uid="{00000000-0005-0000-0000-0000371A0000}"/>
    <cellStyle name="Normal 2 3 4 4 2 2 3 3 2" xfId="41348" xr:uid="{00000000-0005-0000-0000-0000381A0000}"/>
    <cellStyle name="Normal 2 3 4 4 2 2 3 3 3" xfId="26115" xr:uid="{00000000-0005-0000-0000-0000391A0000}"/>
    <cellStyle name="Normal 2 3 4 4 2 2 3 4" xfId="36335" xr:uid="{00000000-0005-0000-0000-00003A1A0000}"/>
    <cellStyle name="Normal 2 3 4 4 2 2 3 5" xfId="21102" xr:uid="{00000000-0005-0000-0000-00003B1A0000}"/>
    <cellStyle name="Normal 2 3 4 4 2 2 4" xfId="12692" xr:uid="{00000000-0005-0000-0000-00003C1A0000}"/>
    <cellStyle name="Normal 2 3 4 4 2 2 4 2" xfId="43023" xr:uid="{00000000-0005-0000-0000-00003D1A0000}"/>
    <cellStyle name="Normal 2 3 4 4 2 2 4 3" xfId="27790" xr:uid="{00000000-0005-0000-0000-00003E1A0000}"/>
    <cellStyle name="Normal 2 3 4 4 2 2 5" xfId="7671" xr:uid="{00000000-0005-0000-0000-00003F1A0000}"/>
    <cellStyle name="Normal 2 3 4 4 2 2 5 2" xfId="38006" xr:uid="{00000000-0005-0000-0000-0000401A0000}"/>
    <cellStyle name="Normal 2 3 4 4 2 2 5 3" xfId="22773" xr:uid="{00000000-0005-0000-0000-0000411A0000}"/>
    <cellStyle name="Normal 2 3 4 4 2 2 6" xfId="32994" xr:uid="{00000000-0005-0000-0000-0000421A0000}"/>
    <cellStyle name="Normal 2 3 4 4 2 2 7" xfId="17760" xr:uid="{00000000-0005-0000-0000-0000431A0000}"/>
    <cellStyle name="Normal 2 3 4 4 2 3" xfId="3453" xr:uid="{00000000-0005-0000-0000-0000441A0000}"/>
    <cellStyle name="Normal 2 3 4 4 2 3 2" xfId="13527" xr:uid="{00000000-0005-0000-0000-0000451A0000}"/>
    <cellStyle name="Normal 2 3 4 4 2 3 2 2" xfId="43858" xr:uid="{00000000-0005-0000-0000-0000461A0000}"/>
    <cellStyle name="Normal 2 3 4 4 2 3 2 3" xfId="28625" xr:uid="{00000000-0005-0000-0000-0000471A0000}"/>
    <cellStyle name="Normal 2 3 4 4 2 3 3" xfId="8507" xr:uid="{00000000-0005-0000-0000-0000481A0000}"/>
    <cellStyle name="Normal 2 3 4 4 2 3 3 2" xfId="38841" xr:uid="{00000000-0005-0000-0000-0000491A0000}"/>
    <cellStyle name="Normal 2 3 4 4 2 3 3 3" xfId="23608" xr:uid="{00000000-0005-0000-0000-00004A1A0000}"/>
    <cellStyle name="Normal 2 3 4 4 2 3 4" xfId="33828" xr:uid="{00000000-0005-0000-0000-00004B1A0000}"/>
    <cellStyle name="Normal 2 3 4 4 2 3 5" xfId="18595" xr:uid="{00000000-0005-0000-0000-00004C1A0000}"/>
    <cellStyle name="Normal 2 3 4 4 2 4" xfId="5146" xr:uid="{00000000-0005-0000-0000-00004D1A0000}"/>
    <cellStyle name="Normal 2 3 4 4 2 4 2" xfId="15198" xr:uid="{00000000-0005-0000-0000-00004E1A0000}"/>
    <cellStyle name="Normal 2 3 4 4 2 4 2 2" xfId="45529" xr:uid="{00000000-0005-0000-0000-00004F1A0000}"/>
    <cellStyle name="Normal 2 3 4 4 2 4 2 3" xfId="30296" xr:uid="{00000000-0005-0000-0000-0000501A0000}"/>
    <cellStyle name="Normal 2 3 4 4 2 4 3" xfId="10178" xr:uid="{00000000-0005-0000-0000-0000511A0000}"/>
    <cellStyle name="Normal 2 3 4 4 2 4 3 2" xfId="40512" xr:uid="{00000000-0005-0000-0000-0000521A0000}"/>
    <cellStyle name="Normal 2 3 4 4 2 4 3 3" xfId="25279" xr:uid="{00000000-0005-0000-0000-0000531A0000}"/>
    <cellStyle name="Normal 2 3 4 4 2 4 4" xfId="35499" xr:uid="{00000000-0005-0000-0000-0000541A0000}"/>
    <cellStyle name="Normal 2 3 4 4 2 4 5" xfId="20266" xr:uid="{00000000-0005-0000-0000-0000551A0000}"/>
    <cellStyle name="Normal 2 3 4 4 2 5" xfId="11856" xr:uid="{00000000-0005-0000-0000-0000561A0000}"/>
    <cellStyle name="Normal 2 3 4 4 2 5 2" xfId="42187" xr:uid="{00000000-0005-0000-0000-0000571A0000}"/>
    <cellStyle name="Normal 2 3 4 4 2 5 3" xfId="26954" xr:uid="{00000000-0005-0000-0000-0000581A0000}"/>
    <cellStyle name="Normal 2 3 4 4 2 6" xfId="6835" xr:uid="{00000000-0005-0000-0000-0000591A0000}"/>
    <cellStyle name="Normal 2 3 4 4 2 6 2" xfId="37170" xr:uid="{00000000-0005-0000-0000-00005A1A0000}"/>
    <cellStyle name="Normal 2 3 4 4 2 6 3" xfId="21937" xr:uid="{00000000-0005-0000-0000-00005B1A0000}"/>
    <cellStyle name="Normal 2 3 4 4 2 7" xfId="32158" xr:uid="{00000000-0005-0000-0000-00005C1A0000}"/>
    <cellStyle name="Normal 2 3 4 4 2 8" xfId="16924" xr:uid="{00000000-0005-0000-0000-00005D1A0000}"/>
    <cellStyle name="Normal 2 3 4 4 3" xfId="2182" xr:uid="{00000000-0005-0000-0000-00005E1A0000}"/>
    <cellStyle name="Normal 2 3 4 4 3 2" xfId="3872" xr:uid="{00000000-0005-0000-0000-00005F1A0000}"/>
    <cellStyle name="Normal 2 3 4 4 3 2 2" xfId="13945" xr:uid="{00000000-0005-0000-0000-0000601A0000}"/>
    <cellStyle name="Normal 2 3 4 4 3 2 2 2" xfId="44276" xr:uid="{00000000-0005-0000-0000-0000611A0000}"/>
    <cellStyle name="Normal 2 3 4 4 3 2 2 3" xfId="29043" xr:uid="{00000000-0005-0000-0000-0000621A0000}"/>
    <cellStyle name="Normal 2 3 4 4 3 2 3" xfId="8925" xr:uid="{00000000-0005-0000-0000-0000631A0000}"/>
    <cellStyle name="Normal 2 3 4 4 3 2 3 2" xfId="39259" xr:uid="{00000000-0005-0000-0000-0000641A0000}"/>
    <cellStyle name="Normal 2 3 4 4 3 2 3 3" xfId="24026" xr:uid="{00000000-0005-0000-0000-0000651A0000}"/>
    <cellStyle name="Normal 2 3 4 4 3 2 4" xfId="34246" xr:uid="{00000000-0005-0000-0000-0000661A0000}"/>
    <cellStyle name="Normal 2 3 4 4 3 2 5" xfId="19013" xr:uid="{00000000-0005-0000-0000-0000671A0000}"/>
    <cellStyle name="Normal 2 3 4 4 3 3" xfId="5564" xr:uid="{00000000-0005-0000-0000-0000681A0000}"/>
    <cellStyle name="Normal 2 3 4 4 3 3 2" xfId="15616" xr:uid="{00000000-0005-0000-0000-0000691A0000}"/>
    <cellStyle name="Normal 2 3 4 4 3 3 2 2" xfId="45947" xr:uid="{00000000-0005-0000-0000-00006A1A0000}"/>
    <cellStyle name="Normal 2 3 4 4 3 3 2 3" xfId="30714" xr:uid="{00000000-0005-0000-0000-00006B1A0000}"/>
    <cellStyle name="Normal 2 3 4 4 3 3 3" xfId="10596" xr:uid="{00000000-0005-0000-0000-00006C1A0000}"/>
    <cellStyle name="Normal 2 3 4 4 3 3 3 2" xfId="40930" xr:uid="{00000000-0005-0000-0000-00006D1A0000}"/>
    <cellStyle name="Normal 2 3 4 4 3 3 3 3" xfId="25697" xr:uid="{00000000-0005-0000-0000-00006E1A0000}"/>
    <cellStyle name="Normal 2 3 4 4 3 3 4" xfId="35917" xr:uid="{00000000-0005-0000-0000-00006F1A0000}"/>
    <cellStyle name="Normal 2 3 4 4 3 3 5" xfId="20684" xr:uid="{00000000-0005-0000-0000-0000701A0000}"/>
    <cellStyle name="Normal 2 3 4 4 3 4" xfId="12274" xr:uid="{00000000-0005-0000-0000-0000711A0000}"/>
    <cellStyle name="Normal 2 3 4 4 3 4 2" xfId="42605" xr:uid="{00000000-0005-0000-0000-0000721A0000}"/>
    <cellStyle name="Normal 2 3 4 4 3 4 3" xfId="27372" xr:uid="{00000000-0005-0000-0000-0000731A0000}"/>
    <cellStyle name="Normal 2 3 4 4 3 5" xfId="7253" xr:uid="{00000000-0005-0000-0000-0000741A0000}"/>
    <cellStyle name="Normal 2 3 4 4 3 5 2" xfId="37588" xr:uid="{00000000-0005-0000-0000-0000751A0000}"/>
    <cellStyle name="Normal 2 3 4 4 3 5 3" xfId="22355" xr:uid="{00000000-0005-0000-0000-0000761A0000}"/>
    <cellStyle name="Normal 2 3 4 4 3 6" xfId="32576" xr:uid="{00000000-0005-0000-0000-0000771A0000}"/>
    <cellStyle name="Normal 2 3 4 4 3 7" xfId="17342" xr:uid="{00000000-0005-0000-0000-0000781A0000}"/>
    <cellStyle name="Normal 2 3 4 4 4" xfId="3035" xr:uid="{00000000-0005-0000-0000-0000791A0000}"/>
    <cellStyle name="Normal 2 3 4 4 4 2" xfId="13109" xr:uid="{00000000-0005-0000-0000-00007A1A0000}"/>
    <cellStyle name="Normal 2 3 4 4 4 2 2" xfId="43440" xr:uid="{00000000-0005-0000-0000-00007B1A0000}"/>
    <cellStyle name="Normal 2 3 4 4 4 2 3" xfId="28207" xr:uid="{00000000-0005-0000-0000-00007C1A0000}"/>
    <cellStyle name="Normal 2 3 4 4 4 3" xfId="8089" xr:uid="{00000000-0005-0000-0000-00007D1A0000}"/>
    <cellStyle name="Normal 2 3 4 4 4 3 2" xfId="38423" xr:uid="{00000000-0005-0000-0000-00007E1A0000}"/>
    <cellStyle name="Normal 2 3 4 4 4 3 3" xfId="23190" xr:uid="{00000000-0005-0000-0000-00007F1A0000}"/>
    <cellStyle name="Normal 2 3 4 4 4 4" xfId="33410" xr:uid="{00000000-0005-0000-0000-0000801A0000}"/>
    <cellStyle name="Normal 2 3 4 4 4 5" xfId="18177" xr:uid="{00000000-0005-0000-0000-0000811A0000}"/>
    <cellStyle name="Normal 2 3 4 4 5" xfId="4728" xr:uid="{00000000-0005-0000-0000-0000821A0000}"/>
    <cellStyle name="Normal 2 3 4 4 5 2" xfId="14780" xr:uid="{00000000-0005-0000-0000-0000831A0000}"/>
    <cellStyle name="Normal 2 3 4 4 5 2 2" xfId="45111" xr:uid="{00000000-0005-0000-0000-0000841A0000}"/>
    <cellStyle name="Normal 2 3 4 4 5 2 3" xfId="29878" xr:uid="{00000000-0005-0000-0000-0000851A0000}"/>
    <cellStyle name="Normal 2 3 4 4 5 3" xfId="9760" xr:uid="{00000000-0005-0000-0000-0000861A0000}"/>
    <cellStyle name="Normal 2 3 4 4 5 3 2" xfId="40094" xr:uid="{00000000-0005-0000-0000-0000871A0000}"/>
    <cellStyle name="Normal 2 3 4 4 5 3 3" xfId="24861" xr:uid="{00000000-0005-0000-0000-0000881A0000}"/>
    <cellStyle name="Normal 2 3 4 4 5 4" xfId="35081" xr:uid="{00000000-0005-0000-0000-0000891A0000}"/>
    <cellStyle name="Normal 2 3 4 4 5 5" xfId="19848" xr:uid="{00000000-0005-0000-0000-00008A1A0000}"/>
    <cellStyle name="Normal 2 3 4 4 6" xfId="11438" xr:uid="{00000000-0005-0000-0000-00008B1A0000}"/>
    <cellStyle name="Normal 2 3 4 4 6 2" xfId="41769" xr:uid="{00000000-0005-0000-0000-00008C1A0000}"/>
    <cellStyle name="Normal 2 3 4 4 6 3" xfId="26536" xr:uid="{00000000-0005-0000-0000-00008D1A0000}"/>
    <cellStyle name="Normal 2 3 4 4 7" xfId="6417" xr:uid="{00000000-0005-0000-0000-00008E1A0000}"/>
    <cellStyle name="Normal 2 3 4 4 7 2" xfId="36752" xr:uid="{00000000-0005-0000-0000-00008F1A0000}"/>
    <cellStyle name="Normal 2 3 4 4 7 3" xfId="21519" xr:uid="{00000000-0005-0000-0000-0000901A0000}"/>
    <cellStyle name="Normal 2 3 4 4 8" xfId="31740" xr:uid="{00000000-0005-0000-0000-0000911A0000}"/>
    <cellStyle name="Normal 2 3 4 4 9" xfId="16506" xr:uid="{00000000-0005-0000-0000-0000921A0000}"/>
    <cellStyle name="Normal 2 3 4 5" xfId="1551" xr:uid="{00000000-0005-0000-0000-0000931A0000}"/>
    <cellStyle name="Normal 2 3 4 5 2" xfId="2392" xr:uid="{00000000-0005-0000-0000-0000941A0000}"/>
    <cellStyle name="Normal 2 3 4 5 2 2" xfId="4082" xr:uid="{00000000-0005-0000-0000-0000951A0000}"/>
    <cellStyle name="Normal 2 3 4 5 2 2 2" xfId="14155" xr:uid="{00000000-0005-0000-0000-0000961A0000}"/>
    <cellStyle name="Normal 2 3 4 5 2 2 2 2" xfId="44486" xr:uid="{00000000-0005-0000-0000-0000971A0000}"/>
    <cellStyle name="Normal 2 3 4 5 2 2 2 3" xfId="29253" xr:uid="{00000000-0005-0000-0000-0000981A0000}"/>
    <cellStyle name="Normal 2 3 4 5 2 2 3" xfId="9135" xr:uid="{00000000-0005-0000-0000-0000991A0000}"/>
    <cellStyle name="Normal 2 3 4 5 2 2 3 2" xfId="39469" xr:uid="{00000000-0005-0000-0000-00009A1A0000}"/>
    <cellStyle name="Normal 2 3 4 5 2 2 3 3" xfId="24236" xr:uid="{00000000-0005-0000-0000-00009B1A0000}"/>
    <cellStyle name="Normal 2 3 4 5 2 2 4" xfId="34456" xr:uid="{00000000-0005-0000-0000-00009C1A0000}"/>
    <cellStyle name="Normal 2 3 4 5 2 2 5" xfId="19223" xr:uid="{00000000-0005-0000-0000-00009D1A0000}"/>
    <cellStyle name="Normal 2 3 4 5 2 3" xfId="5774" xr:uid="{00000000-0005-0000-0000-00009E1A0000}"/>
    <cellStyle name="Normal 2 3 4 5 2 3 2" xfId="15826" xr:uid="{00000000-0005-0000-0000-00009F1A0000}"/>
    <cellStyle name="Normal 2 3 4 5 2 3 2 2" xfId="46157" xr:uid="{00000000-0005-0000-0000-0000A01A0000}"/>
    <cellStyle name="Normal 2 3 4 5 2 3 2 3" xfId="30924" xr:uid="{00000000-0005-0000-0000-0000A11A0000}"/>
    <cellStyle name="Normal 2 3 4 5 2 3 3" xfId="10806" xr:uid="{00000000-0005-0000-0000-0000A21A0000}"/>
    <cellStyle name="Normal 2 3 4 5 2 3 3 2" xfId="41140" xr:uid="{00000000-0005-0000-0000-0000A31A0000}"/>
    <cellStyle name="Normal 2 3 4 5 2 3 3 3" xfId="25907" xr:uid="{00000000-0005-0000-0000-0000A41A0000}"/>
    <cellStyle name="Normal 2 3 4 5 2 3 4" xfId="36127" xr:uid="{00000000-0005-0000-0000-0000A51A0000}"/>
    <cellStyle name="Normal 2 3 4 5 2 3 5" xfId="20894" xr:uid="{00000000-0005-0000-0000-0000A61A0000}"/>
    <cellStyle name="Normal 2 3 4 5 2 4" xfId="12484" xr:uid="{00000000-0005-0000-0000-0000A71A0000}"/>
    <cellStyle name="Normal 2 3 4 5 2 4 2" xfId="42815" xr:uid="{00000000-0005-0000-0000-0000A81A0000}"/>
    <cellStyle name="Normal 2 3 4 5 2 4 3" xfId="27582" xr:uid="{00000000-0005-0000-0000-0000A91A0000}"/>
    <cellStyle name="Normal 2 3 4 5 2 5" xfId="7463" xr:uid="{00000000-0005-0000-0000-0000AA1A0000}"/>
    <cellStyle name="Normal 2 3 4 5 2 5 2" xfId="37798" xr:uid="{00000000-0005-0000-0000-0000AB1A0000}"/>
    <cellStyle name="Normal 2 3 4 5 2 5 3" xfId="22565" xr:uid="{00000000-0005-0000-0000-0000AC1A0000}"/>
    <cellStyle name="Normal 2 3 4 5 2 6" xfId="32786" xr:uid="{00000000-0005-0000-0000-0000AD1A0000}"/>
    <cellStyle name="Normal 2 3 4 5 2 7" xfId="17552" xr:uid="{00000000-0005-0000-0000-0000AE1A0000}"/>
    <cellStyle name="Normal 2 3 4 5 3" xfId="3245" xr:uid="{00000000-0005-0000-0000-0000AF1A0000}"/>
    <cellStyle name="Normal 2 3 4 5 3 2" xfId="13319" xr:uid="{00000000-0005-0000-0000-0000B01A0000}"/>
    <cellStyle name="Normal 2 3 4 5 3 2 2" xfId="43650" xr:uid="{00000000-0005-0000-0000-0000B11A0000}"/>
    <cellStyle name="Normal 2 3 4 5 3 2 3" xfId="28417" xr:uid="{00000000-0005-0000-0000-0000B21A0000}"/>
    <cellStyle name="Normal 2 3 4 5 3 3" xfId="8299" xr:uid="{00000000-0005-0000-0000-0000B31A0000}"/>
    <cellStyle name="Normal 2 3 4 5 3 3 2" xfId="38633" xr:uid="{00000000-0005-0000-0000-0000B41A0000}"/>
    <cellStyle name="Normal 2 3 4 5 3 3 3" xfId="23400" xr:uid="{00000000-0005-0000-0000-0000B51A0000}"/>
    <cellStyle name="Normal 2 3 4 5 3 4" xfId="33620" xr:uid="{00000000-0005-0000-0000-0000B61A0000}"/>
    <cellStyle name="Normal 2 3 4 5 3 5" xfId="18387" xr:uid="{00000000-0005-0000-0000-0000B71A0000}"/>
    <cellStyle name="Normal 2 3 4 5 4" xfId="4938" xr:uid="{00000000-0005-0000-0000-0000B81A0000}"/>
    <cellStyle name="Normal 2 3 4 5 4 2" xfId="14990" xr:uid="{00000000-0005-0000-0000-0000B91A0000}"/>
    <cellStyle name="Normal 2 3 4 5 4 2 2" xfId="45321" xr:uid="{00000000-0005-0000-0000-0000BA1A0000}"/>
    <cellStyle name="Normal 2 3 4 5 4 2 3" xfId="30088" xr:uid="{00000000-0005-0000-0000-0000BB1A0000}"/>
    <cellStyle name="Normal 2 3 4 5 4 3" xfId="9970" xr:uid="{00000000-0005-0000-0000-0000BC1A0000}"/>
    <cellStyle name="Normal 2 3 4 5 4 3 2" xfId="40304" xr:uid="{00000000-0005-0000-0000-0000BD1A0000}"/>
    <cellStyle name="Normal 2 3 4 5 4 3 3" xfId="25071" xr:uid="{00000000-0005-0000-0000-0000BE1A0000}"/>
    <cellStyle name="Normal 2 3 4 5 4 4" xfId="35291" xr:uid="{00000000-0005-0000-0000-0000BF1A0000}"/>
    <cellStyle name="Normal 2 3 4 5 4 5" xfId="20058" xr:uid="{00000000-0005-0000-0000-0000C01A0000}"/>
    <cellStyle name="Normal 2 3 4 5 5" xfId="11648" xr:uid="{00000000-0005-0000-0000-0000C11A0000}"/>
    <cellStyle name="Normal 2 3 4 5 5 2" xfId="41979" xr:uid="{00000000-0005-0000-0000-0000C21A0000}"/>
    <cellStyle name="Normal 2 3 4 5 5 3" xfId="26746" xr:uid="{00000000-0005-0000-0000-0000C31A0000}"/>
    <cellStyle name="Normal 2 3 4 5 6" xfId="6627" xr:uid="{00000000-0005-0000-0000-0000C41A0000}"/>
    <cellStyle name="Normal 2 3 4 5 6 2" xfId="36962" xr:uid="{00000000-0005-0000-0000-0000C51A0000}"/>
    <cellStyle name="Normal 2 3 4 5 6 3" xfId="21729" xr:uid="{00000000-0005-0000-0000-0000C61A0000}"/>
    <cellStyle name="Normal 2 3 4 5 7" xfId="31950" xr:uid="{00000000-0005-0000-0000-0000C71A0000}"/>
    <cellStyle name="Normal 2 3 4 5 8" xfId="16716" xr:uid="{00000000-0005-0000-0000-0000C81A0000}"/>
    <cellStyle name="Normal 2 3 4 6" xfId="1972" xr:uid="{00000000-0005-0000-0000-0000C91A0000}"/>
    <cellStyle name="Normal 2 3 4 6 2" xfId="3664" xr:uid="{00000000-0005-0000-0000-0000CA1A0000}"/>
    <cellStyle name="Normal 2 3 4 6 2 2" xfId="13737" xr:uid="{00000000-0005-0000-0000-0000CB1A0000}"/>
    <cellStyle name="Normal 2 3 4 6 2 2 2" xfId="44068" xr:uid="{00000000-0005-0000-0000-0000CC1A0000}"/>
    <cellStyle name="Normal 2 3 4 6 2 2 3" xfId="28835" xr:uid="{00000000-0005-0000-0000-0000CD1A0000}"/>
    <cellStyle name="Normal 2 3 4 6 2 3" xfId="8717" xr:uid="{00000000-0005-0000-0000-0000CE1A0000}"/>
    <cellStyle name="Normal 2 3 4 6 2 3 2" xfId="39051" xr:uid="{00000000-0005-0000-0000-0000CF1A0000}"/>
    <cellStyle name="Normal 2 3 4 6 2 3 3" xfId="23818" xr:uid="{00000000-0005-0000-0000-0000D01A0000}"/>
    <cellStyle name="Normal 2 3 4 6 2 4" xfId="34038" xr:uid="{00000000-0005-0000-0000-0000D11A0000}"/>
    <cellStyle name="Normal 2 3 4 6 2 5" xfId="18805" xr:uid="{00000000-0005-0000-0000-0000D21A0000}"/>
    <cellStyle name="Normal 2 3 4 6 3" xfId="5356" xr:uid="{00000000-0005-0000-0000-0000D31A0000}"/>
    <cellStyle name="Normal 2 3 4 6 3 2" xfId="15408" xr:uid="{00000000-0005-0000-0000-0000D41A0000}"/>
    <cellStyle name="Normal 2 3 4 6 3 2 2" xfId="45739" xr:uid="{00000000-0005-0000-0000-0000D51A0000}"/>
    <cellStyle name="Normal 2 3 4 6 3 2 3" xfId="30506" xr:uid="{00000000-0005-0000-0000-0000D61A0000}"/>
    <cellStyle name="Normal 2 3 4 6 3 3" xfId="10388" xr:uid="{00000000-0005-0000-0000-0000D71A0000}"/>
    <cellStyle name="Normal 2 3 4 6 3 3 2" xfId="40722" xr:uid="{00000000-0005-0000-0000-0000D81A0000}"/>
    <cellStyle name="Normal 2 3 4 6 3 3 3" xfId="25489" xr:uid="{00000000-0005-0000-0000-0000D91A0000}"/>
    <cellStyle name="Normal 2 3 4 6 3 4" xfId="35709" xr:uid="{00000000-0005-0000-0000-0000DA1A0000}"/>
    <cellStyle name="Normal 2 3 4 6 3 5" xfId="20476" xr:uid="{00000000-0005-0000-0000-0000DB1A0000}"/>
    <cellStyle name="Normal 2 3 4 6 4" xfId="12066" xr:uid="{00000000-0005-0000-0000-0000DC1A0000}"/>
    <cellStyle name="Normal 2 3 4 6 4 2" xfId="42397" xr:uid="{00000000-0005-0000-0000-0000DD1A0000}"/>
    <cellStyle name="Normal 2 3 4 6 4 3" xfId="27164" xr:uid="{00000000-0005-0000-0000-0000DE1A0000}"/>
    <cellStyle name="Normal 2 3 4 6 5" xfId="7045" xr:uid="{00000000-0005-0000-0000-0000DF1A0000}"/>
    <cellStyle name="Normal 2 3 4 6 5 2" xfId="37380" xr:uid="{00000000-0005-0000-0000-0000E01A0000}"/>
    <cellStyle name="Normal 2 3 4 6 5 3" xfId="22147" xr:uid="{00000000-0005-0000-0000-0000E11A0000}"/>
    <cellStyle name="Normal 2 3 4 6 6" xfId="32368" xr:uid="{00000000-0005-0000-0000-0000E21A0000}"/>
    <cellStyle name="Normal 2 3 4 6 7" xfId="17134" xr:uid="{00000000-0005-0000-0000-0000E31A0000}"/>
    <cellStyle name="Normal 2 3 4 7" xfId="2823" xr:uid="{00000000-0005-0000-0000-0000E41A0000}"/>
    <cellStyle name="Normal 2 3 4 7 2" xfId="12901" xr:uid="{00000000-0005-0000-0000-0000E51A0000}"/>
    <cellStyle name="Normal 2 3 4 7 2 2" xfId="43232" xr:uid="{00000000-0005-0000-0000-0000E61A0000}"/>
    <cellStyle name="Normal 2 3 4 7 2 3" xfId="27999" xr:uid="{00000000-0005-0000-0000-0000E71A0000}"/>
    <cellStyle name="Normal 2 3 4 7 3" xfId="7881" xr:uid="{00000000-0005-0000-0000-0000E81A0000}"/>
    <cellStyle name="Normal 2 3 4 7 3 2" xfId="38215" xr:uid="{00000000-0005-0000-0000-0000E91A0000}"/>
    <cellStyle name="Normal 2 3 4 7 3 3" xfId="22982" xr:uid="{00000000-0005-0000-0000-0000EA1A0000}"/>
    <cellStyle name="Normal 2 3 4 7 4" xfId="33202" xr:uid="{00000000-0005-0000-0000-0000EB1A0000}"/>
    <cellStyle name="Normal 2 3 4 7 5" xfId="17969" xr:uid="{00000000-0005-0000-0000-0000EC1A0000}"/>
    <cellStyle name="Normal 2 3 4 8" xfId="4517" xr:uid="{00000000-0005-0000-0000-0000ED1A0000}"/>
    <cellStyle name="Normal 2 3 4 8 2" xfId="14572" xr:uid="{00000000-0005-0000-0000-0000EE1A0000}"/>
    <cellStyle name="Normal 2 3 4 8 2 2" xfId="44903" xr:uid="{00000000-0005-0000-0000-0000EF1A0000}"/>
    <cellStyle name="Normal 2 3 4 8 2 3" xfId="29670" xr:uid="{00000000-0005-0000-0000-0000F01A0000}"/>
    <cellStyle name="Normal 2 3 4 8 3" xfId="9552" xr:uid="{00000000-0005-0000-0000-0000F11A0000}"/>
    <cellStyle name="Normal 2 3 4 8 3 2" xfId="39886" xr:uid="{00000000-0005-0000-0000-0000F21A0000}"/>
    <cellStyle name="Normal 2 3 4 8 3 3" xfId="24653" xr:uid="{00000000-0005-0000-0000-0000F31A0000}"/>
    <cellStyle name="Normal 2 3 4 8 4" xfId="34873" xr:uid="{00000000-0005-0000-0000-0000F41A0000}"/>
    <cellStyle name="Normal 2 3 4 8 5" xfId="19640" xr:uid="{00000000-0005-0000-0000-0000F51A0000}"/>
    <cellStyle name="Normal 2 3 4 9" xfId="11228" xr:uid="{00000000-0005-0000-0000-0000F61A0000}"/>
    <cellStyle name="Normal 2 3 4 9 2" xfId="41561" xr:uid="{00000000-0005-0000-0000-0000F71A0000}"/>
    <cellStyle name="Normal 2 3 4 9 3" xfId="26328" xr:uid="{00000000-0005-0000-0000-0000F81A0000}"/>
    <cellStyle name="Normal 2 3 5" xfId="841" xr:uid="{00000000-0005-0000-0000-0000F91A0000}"/>
    <cellStyle name="Normal 2 3 5 10" xfId="6208" xr:uid="{00000000-0005-0000-0000-0000FA1A0000}"/>
    <cellStyle name="Normal 2 3 5 10 2" xfId="36545" xr:uid="{00000000-0005-0000-0000-0000FB1A0000}"/>
    <cellStyle name="Normal 2 3 5 10 3" xfId="21312" xr:uid="{00000000-0005-0000-0000-0000FC1A0000}"/>
    <cellStyle name="Normal 2 3 5 11" xfId="31536" xr:uid="{00000000-0005-0000-0000-0000FD1A0000}"/>
    <cellStyle name="Normal 2 3 5 12" xfId="16297" xr:uid="{00000000-0005-0000-0000-0000FE1A0000}"/>
    <cellStyle name="Normal 2 3 5 2" xfId="1172" xr:uid="{00000000-0005-0000-0000-0000FF1A0000}"/>
    <cellStyle name="Normal 2 3 5 2 10" xfId="31588" xr:uid="{00000000-0005-0000-0000-0000001B0000}"/>
    <cellStyle name="Normal 2 3 5 2 11" xfId="16351" xr:uid="{00000000-0005-0000-0000-0000011B0000}"/>
    <cellStyle name="Normal 2 3 5 2 2" xfId="1280" xr:uid="{00000000-0005-0000-0000-0000021B0000}"/>
    <cellStyle name="Normal 2 3 5 2 2 10" xfId="16455" xr:uid="{00000000-0005-0000-0000-0000031B0000}"/>
    <cellStyle name="Normal 2 3 5 2 2 2" xfId="1497" xr:uid="{00000000-0005-0000-0000-0000041B0000}"/>
    <cellStyle name="Normal 2 3 5 2 2 2 2" xfId="1918" xr:uid="{00000000-0005-0000-0000-0000051B0000}"/>
    <cellStyle name="Normal 2 3 5 2 2 2 2 2" xfId="2757" xr:uid="{00000000-0005-0000-0000-0000061B0000}"/>
    <cellStyle name="Normal 2 3 5 2 2 2 2 2 2" xfId="4447" xr:uid="{00000000-0005-0000-0000-0000071B0000}"/>
    <cellStyle name="Normal 2 3 5 2 2 2 2 2 2 2" xfId="14520" xr:uid="{00000000-0005-0000-0000-0000081B0000}"/>
    <cellStyle name="Normal 2 3 5 2 2 2 2 2 2 2 2" xfId="44851" xr:uid="{00000000-0005-0000-0000-0000091B0000}"/>
    <cellStyle name="Normal 2 3 5 2 2 2 2 2 2 2 3" xfId="29618" xr:uid="{00000000-0005-0000-0000-00000A1B0000}"/>
    <cellStyle name="Normal 2 3 5 2 2 2 2 2 2 3" xfId="9500" xr:uid="{00000000-0005-0000-0000-00000B1B0000}"/>
    <cellStyle name="Normal 2 3 5 2 2 2 2 2 2 3 2" xfId="39834" xr:uid="{00000000-0005-0000-0000-00000C1B0000}"/>
    <cellStyle name="Normal 2 3 5 2 2 2 2 2 2 3 3" xfId="24601" xr:uid="{00000000-0005-0000-0000-00000D1B0000}"/>
    <cellStyle name="Normal 2 3 5 2 2 2 2 2 2 4" xfId="34821" xr:uid="{00000000-0005-0000-0000-00000E1B0000}"/>
    <cellStyle name="Normal 2 3 5 2 2 2 2 2 2 5" xfId="19588" xr:uid="{00000000-0005-0000-0000-00000F1B0000}"/>
    <cellStyle name="Normal 2 3 5 2 2 2 2 2 3" xfId="6139" xr:uid="{00000000-0005-0000-0000-0000101B0000}"/>
    <cellStyle name="Normal 2 3 5 2 2 2 2 2 3 2" xfId="16191" xr:uid="{00000000-0005-0000-0000-0000111B0000}"/>
    <cellStyle name="Normal 2 3 5 2 2 2 2 2 3 2 2" xfId="46522" xr:uid="{00000000-0005-0000-0000-0000121B0000}"/>
    <cellStyle name="Normal 2 3 5 2 2 2 2 2 3 2 3" xfId="31289" xr:uid="{00000000-0005-0000-0000-0000131B0000}"/>
    <cellStyle name="Normal 2 3 5 2 2 2 2 2 3 3" xfId="11171" xr:uid="{00000000-0005-0000-0000-0000141B0000}"/>
    <cellStyle name="Normal 2 3 5 2 2 2 2 2 3 3 2" xfId="41505" xr:uid="{00000000-0005-0000-0000-0000151B0000}"/>
    <cellStyle name="Normal 2 3 5 2 2 2 2 2 3 3 3" xfId="26272" xr:uid="{00000000-0005-0000-0000-0000161B0000}"/>
    <cellStyle name="Normal 2 3 5 2 2 2 2 2 3 4" xfId="36492" xr:uid="{00000000-0005-0000-0000-0000171B0000}"/>
    <cellStyle name="Normal 2 3 5 2 2 2 2 2 3 5" xfId="21259" xr:uid="{00000000-0005-0000-0000-0000181B0000}"/>
    <cellStyle name="Normal 2 3 5 2 2 2 2 2 4" xfId="12849" xr:uid="{00000000-0005-0000-0000-0000191B0000}"/>
    <cellStyle name="Normal 2 3 5 2 2 2 2 2 4 2" xfId="43180" xr:uid="{00000000-0005-0000-0000-00001A1B0000}"/>
    <cellStyle name="Normal 2 3 5 2 2 2 2 2 4 3" xfId="27947" xr:uid="{00000000-0005-0000-0000-00001B1B0000}"/>
    <cellStyle name="Normal 2 3 5 2 2 2 2 2 5" xfId="7828" xr:uid="{00000000-0005-0000-0000-00001C1B0000}"/>
    <cellStyle name="Normal 2 3 5 2 2 2 2 2 5 2" xfId="38163" xr:uid="{00000000-0005-0000-0000-00001D1B0000}"/>
    <cellStyle name="Normal 2 3 5 2 2 2 2 2 5 3" xfId="22930" xr:uid="{00000000-0005-0000-0000-00001E1B0000}"/>
    <cellStyle name="Normal 2 3 5 2 2 2 2 2 6" xfId="33151" xr:uid="{00000000-0005-0000-0000-00001F1B0000}"/>
    <cellStyle name="Normal 2 3 5 2 2 2 2 2 7" xfId="17917" xr:uid="{00000000-0005-0000-0000-0000201B0000}"/>
    <cellStyle name="Normal 2 3 5 2 2 2 2 3" xfId="3610" xr:uid="{00000000-0005-0000-0000-0000211B0000}"/>
    <cellStyle name="Normal 2 3 5 2 2 2 2 3 2" xfId="13684" xr:uid="{00000000-0005-0000-0000-0000221B0000}"/>
    <cellStyle name="Normal 2 3 5 2 2 2 2 3 2 2" xfId="44015" xr:uid="{00000000-0005-0000-0000-0000231B0000}"/>
    <cellStyle name="Normal 2 3 5 2 2 2 2 3 2 3" xfId="28782" xr:uid="{00000000-0005-0000-0000-0000241B0000}"/>
    <cellStyle name="Normal 2 3 5 2 2 2 2 3 3" xfId="8664" xr:uid="{00000000-0005-0000-0000-0000251B0000}"/>
    <cellStyle name="Normal 2 3 5 2 2 2 2 3 3 2" xfId="38998" xr:uid="{00000000-0005-0000-0000-0000261B0000}"/>
    <cellStyle name="Normal 2 3 5 2 2 2 2 3 3 3" xfId="23765" xr:uid="{00000000-0005-0000-0000-0000271B0000}"/>
    <cellStyle name="Normal 2 3 5 2 2 2 2 3 4" xfId="33985" xr:uid="{00000000-0005-0000-0000-0000281B0000}"/>
    <cellStyle name="Normal 2 3 5 2 2 2 2 3 5" xfId="18752" xr:uid="{00000000-0005-0000-0000-0000291B0000}"/>
    <cellStyle name="Normal 2 3 5 2 2 2 2 4" xfId="5303" xr:uid="{00000000-0005-0000-0000-00002A1B0000}"/>
    <cellStyle name="Normal 2 3 5 2 2 2 2 4 2" xfId="15355" xr:uid="{00000000-0005-0000-0000-00002B1B0000}"/>
    <cellStyle name="Normal 2 3 5 2 2 2 2 4 2 2" xfId="45686" xr:uid="{00000000-0005-0000-0000-00002C1B0000}"/>
    <cellStyle name="Normal 2 3 5 2 2 2 2 4 2 3" xfId="30453" xr:uid="{00000000-0005-0000-0000-00002D1B0000}"/>
    <cellStyle name="Normal 2 3 5 2 2 2 2 4 3" xfId="10335" xr:uid="{00000000-0005-0000-0000-00002E1B0000}"/>
    <cellStyle name="Normal 2 3 5 2 2 2 2 4 3 2" xfId="40669" xr:uid="{00000000-0005-0000-0000-00002F1B0000}"/>
    <cellStyle name="Normal 2 3 5 2 2 2 2 4 3 3" xfId="25436" xr:uid="{00000000-0005-0000-0000-0000301B0000}"/>
    <cellStyle name="Normal 2 3 5 2 2 2 2 4 4" xfId="35656" xr:uid="{00000000-0005-0000-0000-0000311B0000}"/>
    <cellStyle name="Normal 2 3 5 2 2 2 2 4 5" xfId="20423" xr:uid="{00000000-0005-0000-0000-0000321B0000}"/>
    <cellStyle name="Normal 2 3 5 2 2 2 2 5" xfId="12013" xr:uid="{00000000-0005-0000-0000-0000331B0000}"/>
    <cellStyle name="Normal 2 3 5 2 2 2 2 5 2" xfId="42344" xr:uid="{00000000-0005-0000-0000-0000341B0000}"/>
    <cellStyle name="Normal 2 3 5 2 2 2 2 5 3" xfId="27111" xr:uid="{00000000-0005-0000-0000-0000351B0000}"/>
    <cellStyle name="Normal 2 3 5 2 2 2 2 6" xfId="6992" xr:uid="{00000000-0005-0000-0000-0000361B0000}"/>
    <cellStyle name="Normal 2 3 5 2 2 2 2 6 2" xfId="37327" xr:uid="{00000000-0005-0000-0000-0000371B0000}"/>
    <cellStyle name="Normal 2 3 5 2 2 2 2 6 3" xfId="22094" xr:uid="{00000000-0005-0000-0000-0000381B0000}"/>
    <cellStyle name="Normal 2 3 5 2 2 2 2 7" xfId="32315" xr:uid="{00000000-0005-0000-0000-0000391B0000}"/>
    <cellStyle name="Normal 2 3 5 2 2 2 2 8" xfId="17081" xr:uid="{00000000-0005-0000-0000-00003A1B0000}"/>
    <cellStyle name="Normal 2 3 5 2 2 2 3" xfId="2339" xr:uid="{00000000-0005-0000-0000-00003B1B0000}"/>
    <cellStyle name="Normal 2 3 5 2 2 2 3 2" xfId="4029" xr:uid="{00000000-0005-0000-0000-00003C1B0000}"/>
    <cellStyle name="Normal 2 3 5 2 2 2 3 2 2" xfId="14102" xr:uid="{00000000-0005-0000-0000-00003D1B0000}"/>
    <cellStyle name="Normal 2 3 5 2 2 2 3 2 2 2" xfId="44433" xr:uid="{00000000-0005-0000-0000-00003E1B0000}"/>
    <cellStyle name="Normal 2 3 5 2 2 2 3 2 2 3" xfId="29200" xr:uid="{00000000-0005-0000-0000-00003F1B0000}"/>
    <cellStyle name="Normal 2 3 5 2 2 2 3 2 3" xfId="9082" xr:uid="{00000000-0005-0000-0000-0000401B0000}"/>
    <cellStyle name="Normal 2 3 5 2 2 2 3 2 3 2" xfId="39416" xr:uid="{00000000-0005-0000-0000-0000411B0000}"/>
    <cellStyle name="Normal 2 3 5 2 2 2 3 2 3 3" xfId="24183" xr:uid="{00000000-0005-0000-0000-0000421B0000}"/>
    <cellStyle name="Normal 2 3 5 2 2 2 3 2 4" xfId="34403" xr:uid="{00000000-0005-0000-0000-0000431B0000}"/>
    <cellStyle name="Normal 2 3 5 2 2 2 3 2 5" xfId="19170" xr:uid="{00000000-0005-0000-0000-0000441B0000}"/>
    <cellStyle name="Normal 2 3 5 2 2 2 3 3" xfId="5721" xr:uid="{00000000-0005-0000-0000-0000451B0000}"/>
    <cellStyle name="Normal 2 3 5 2 2 2 3 3 2" xfId="15773" xr:uid="{00000000-0005-0000-0000-0000461B0000}"/>
    <cellStyle name="Normal 2 3 5 2 2 2 3 3 2 2" xfId="46104" xr:uid="{00000000-0005-0000-0000-0000471B0000}"/>
    <cellStyle name="Normal 2 3 5 2 2 2 3 3 2 3" xfId="30871" xr:uid="{00000000-0005-0000-0000-0000481B0000}"/>
    <cellStyle name="Normal 2 3 5 2 2 2 3 3 3" xfId="10753" xr:uid="{00000000-0005-0000-0000-0000491B0000}"/>
    <cellStyle name="Normal 2 3 5 2 2 2 3 3 3 2" xfId="41087" xr:uid="{00000000-0005-0000-0000-00004A1B0000}"/>
    <cellStyle name="Normal 2 3 5 2 2 2 3 3 3 3" xfId="25854" xr:uid="{00000000-0005-0000-0000-00004B1B0000}"/>
    <cellStyle name="Normal 2 3 5 2 2 2 3 3 4" xfId="36074" xr:uid="{00000000-0005-0000-0000-00004C1B0000}"/>
    <cellStyle name="Normal 2 3 5 2 2 2 3 3 5" xfId="20841" xr:uid="{00000000-0005-0000-0000-00004D1B0000}"/>
    <cellStyle name="Normal 2 3 5 2 2 2 3 4" xfId="12431" xr:uid="{00000000-0005-0000-0000-00004E1B0000}"/>
    <cellStyle name="Normal 2 3 5 2 2 2 3 4 2" xfId="42762" xr:uid="{00000000-0005-0000-0000-00004F1B0000}"/>
    <cellStyle name="Normal 2 3 5 2 2 2 3 4 3" xfId="27529" xr:uid="{00000000-0005-0000-0000-0000501B0000}"/>
    <cellStyle name="Normal 2 3 5 2 2 2 3 5" xfId="7410" xr:uid="{00000000-0005-0000-0000-0000511B0000}"/>
    <cellStyle name="Normal 2 3 5 2 2 2 3 5 2" xfId="37745" xr:uid="{00000000-0005-0000-0000-0000521B0000}"/>
    <cellStyle name="Normal 2 3 5 2 2 2 3 5 3" xfId="22512" xr:uid="{00000000-0005-0000-0000-0000531B0000}"/>
    <cellStyle name="Normal 2 3 5 2 2 2 3 6" xfId="32733" xr:uid="{00000000-0005-0000-0000-0000541B0000}"/>
    <cellStyle name="Normal 2 3 5 2 2 2 3 7" xfId="17499" xr:uid="{00000000-0005-0000-0000-0000551B0000}"/>
    <cellStyle name="Normal 2 3 5 2 2 2 4" xfId="3192" xr:uid="{00000000-0005-0000-0000-0000561B0000}"/>
    <cellStyle name="Normal 2 3 5 2 2 2 4 2" xfId="13266" xr:uid="{00000000-0005-0000-0000-0000571B0000}"/>
    <cellStyle name="Normal 2 3 5 2 2 2 4 2 2" xfId="43597" xr:uid="{00000000-0005-0000-0000-0000581B0000}"/>
    <cellStyle name="Normal 2 3 5 2 2 2 4 2 3" xfId="28364" xr:uid="{00000000-0005-0000-0000-0000591B0000}"/>
    <cellStyle name="Normal 2 3 5 2 2 2 4 3" xfId="8246" xr:uid="{00000000-0005-0000-0000-00005A1B0000}"/>
    <cellStyle name="Normal 2 3 5 2 2 2 4 3 2" xfId="38580" xr:uid="{00000000-0005-0000-0000-00005B1B0000}"/>
    <cellStyle name="Normal 2 3 5 2 2 2 4 3 3" xfId="23347" xr:uid="{00000000-0005-0000-0000-00005C1B0000}"/>
    <cellStyle name="Normal 2 3 5 2 2 2 4 4" xfId="33567" xr:uid="{00000000-0005-0000-0000-00005D1B0000}"/>
    <cellStyle name="Normal 2 3 5 2 2 2 4 5" xfId="18334" xr:uid="{00000000-0005-0000-0000-00005E1B0000}"/>
    <cellStyle name="Normal 2 3 5 2 2 2 5" xfId="4885" xr:uid="{00000000-0005-0000-0000-00005F1B0000}"/>
    <cellStyle name="Normal 2 3 5 2 2 2 5 2" xfId="14937" xr:uid="{00000000-0005-0000-0000-0000601B0000}"/>
    <cellStyle name="Normal 2 3 5 2 2 2 5 2 2" xfId="45268" xr:uid="{00000000-0005-0000-0000-0000611B0000}"/>
    <cellStyle name="Normal 2 3 5 2 2 2 5 2 3" xfId="30035" xr:uid="{00000000-0005-0000-0000-0000621B0000}"/>
    <cellStyle name="Normal 2 3 5 2 2 2 5 3" xfId="9917" xr:uid="{00000000-0005-0000-0000-0000631B0000}"/>
    <cellStyle name="Normal 2 3 5 2 2 2 5 3 2" xfId="40251" xr:uid="{00000000-0005-0000-0000-0000641B0000}"/>
    <cellStyle name="Normal 2 3 5 2 2 2 5 3 3" xfId="25018" xr:uid="{00000000-0005-0000-0000-0000651B0000}"/>
    <cellStyle name="Normal 2 3 5 2 2 2 5 4" xfId="35238" xr:uid="{00000000-0005-0000-0000-0000661B0000}"/>
    <cellStyle name="Normal 2 3 5 2 2 2 5 5" xfId="20005" xr:uid="{00000000-0005-0000-0000-0000671B0000}"/>
    <cellStyle name="Normal 2 3 5 2 2 2 6" xfId="11595" xr:uid="{00000000-0005-0000-0000-0000681B0000}"/>
    <cellStyle name="Normal 2 3 5 2 2 2 6 2" xfId="41926" xr:uid="{00000000-0005-0000-0000-0000691B0000}"/>
    <cellStyle name="Normal 2 3 5 2 2 2 6 3" xfId="26693" xr:uid="{00000000-0005-0000-0000-00006A1B0000}"/>
    <cellStyle name="Normal 2 3 5 2 2 2 7" xfId="6574" xr:uid="{00000000-0005-0000-0000-00006B1B0000}"/>
    <cellStyle name="Normal 2 3 5 2 2 2 7 2" xfId="36909" xr:uid="{00000000-0005-0000-0000-00006C1B0000}"/>
    <cellStyle name="Normal 2 3 5 2 2 2 7 3" xfId="21676" xr:uid="{00000000-0005-0000-0000-00006D1B0000}"/>
    <cellStyle name="Normal 2 3 5 2 2 2 8" xfId="31897" xr:uid="{00000000-0005-0000-0000-00006E1B0000}"/>
    <cellStyle name="Normal 2 3 5 2 2 2 9" xfId="16663" xr:uid="{00000000-0005-0000-0000-00006F1B0000}"/>
    <cellStyle name="Normal 2 3 5 2 2 3" xfId="1710" xr:uid="{00000000-0005-0000-0000-0000701B0000}"/>
    <cellStyle name="Normal 2 3 5 2 2 3 2" xfId="2549" xr:uid="{00000000-0005-0000-0000-0000711B0000}"/>
    <cellStyle name="Normal 2 3 5 2 2 3 2 2" xfId="4239" xr:uid="{00000000-0005-0000-0000-0000721B0000}"/>
    <cellStyle name="Normal 2 3 5 2 2 3 2 2 2" xfId="14312" xr:uid="{00000000-0005-0000-0000-0000731B0000}"/>
    <cellStyle name="Normal 2 3 5 2 2 3 2 2 2 2" xfId="44643" xr:uid="{00000000-0005-0000-0000-0000741B0000}"/>
    <cellStyle name="Normal 2 3 5 2 2 3 2 2 2 3" xfId="29410" xr:uid="{00000000-0005-0000-0000-0000751B0000}"/>
    <cellStyle name="Normal 2 3 5 2 2 3 2 2 3" xfId="9292" xr:uid="{00000000-0005-0000-0000-0000761B0000}"/>
    <cellStyle name="Normal 2 3 5 2 2 3 2 2 3 2" xfId="39626" xr:uid="{00000000-0005-0000-0000-0000771B0000}"/>
    <cellStyle name="Normal 2 3 5 2 2 3 2 2 3 3" xfId="24393" xr:uid="{00000000-0005-0000-0000-0000781B0000}"/>
    <cellStyle name="Normal 2 3 5 2 2 3 2 2 4" xfId="34613" xr:uid="{00000000-0005-0000-0000-0000791B0000}"/>
    <cellStyle name="Normal 2 3 5 2 2 3 2 2 5" xfId="19380" xr:uid="{00000000-0005-0000-0000-00007A1B0000}"/>
    <cellStyle name="Normal 2 3 5 2 2 3 2 3" xfId="5931" xr:uid="{00000000-0005-0000-0000-00007B1B0000}"/>
    <cellStyle name="Normal 2 3 5 2 2 3 2 3 2" xfId="15983" xr:uid="{00000000-0005-0000-0000-00007C1B0000}"/>
    <cellStyle name="Normal 2 3 5 2 2 3 2 3 2 2" xfId="46314" xr:uid="{00000000-0005-0000-0000-00007D1B0000}"/>
    <cellStyle name="Normal 2 3 5 2 2 3 2 3 2 3" xfId="31081" xr:uid="{00000000-0005-0000-0000-00007E1B0000}"/>
    <cellStyle name="Normal 2 3 5 2 2 3 2 3 3" xfId="10963" xr:uid="{00000000-0005-0000-0000-00007F1B0000}"/>
    <cellStyle name="Normal 2 3 5 2 2 3 2 3 3 2" xfId="41297" xr:uid="{00000000-0005-0000-0000-0000801B0000}"/>
    <cellStyle name="Normal 2 3 5 2 2 3 2 3 3 3" xfId="26064" xr:uid="{00000000-0005-0000-0000-0000811B0000}"/>
    <cellStyle name="Normal 2 3 5 2 2 3 2 3 4" xfId="36284" xr:uid="{00000000-0005-0000-0000-0000821B0000}"/>
    <cellStyle name="Normal 2 3 5 2 2 3 2 3 5" xfId="21051" xr:uid="{00000000-0005-0000-0000-0000831B0000}"/>
    <cellStyle name="Normal 2 3 5 2 2 3 2 4" xfId="12641" xr:uid="{00000000-0005-0000-0000-0000841B0000}"/>
    <cellStyle name="Normal 2 3 5 2 2 3 2 4 2" xfId="42972" xr:uid="{00000000-0005-0000-0000-0000851B0000}"/>
    <cellStyle name="Normal 2 3 5 2 2 3 2 4 3" xfId="27739" xr:uid="{00000000-0005-0000-0000-0000861B0000}"/>
    <cellStyle name="Normal 2 3 5 2 2 3 2 5" xfId="7620" xr:uid="{00000000-0005-0000-0000-0000871B0000}"/>
    <cellStyle name="Normal 2 3 5 2 2 3 2 5 2" xfId="37955" xr:uid="{00000000-0005-0000-0000-0000881B0000}"/>
    <cellStyle name="Normal 2 3 5 2 2 3 2 5 3" xfId="22722" xr:uid="{00000000-0005-0000-0000-0000891B0000}"/>
    <cellStyle name="Normal 2 3 5 2 2 3 2 6" xfId="32943" xr:uid="{00000000-0005-0000-0000-00008A1B0000}"/>
    <cellStyle name="Normal 2 3 5 2 2 3 2 7" xfId="17709" xr:uid="{00000000-0005-0000-0000-00008B1B0000}"/>
    <cellStyle name="Normal 2 3 5 2 2 3 3" xfId="3402" xr:uid="{00000000-0005-0000-0000-00008C1B0000}"/>
    <cellStyle name="Normal 2 3 5 2 2 3 3 2" xfId="13476" xr:uid="{00000000-0005-0000-0000-00008D1B0000}"/>
    <cellStyle name="Normal 2 3 5 2 2 3 3 2 2" xfId="43807" xr:uid="{00000000-0005-0000-0000-00008E1B0000}"/>
    <cellStyle name="Normal 2 3 5 2 2 3 3 2 3" xfId="28574" xr:uid="{00000000-0005-0000-0000-00008F1B0000}"/>
    <cellStyle name="Normal 2 3 5 2 2 3 3 3" xfId="8456" xr:uid="{00000000-0005-0000-0000-0000901B0000}"/>
    <cellStyle name="Normal 2 3 5 2 2 3 3 3 2" xfId="38790" xr:uid="{00000000-0005-0000-0000-0000911B0000}"/>
    <cellStyle name="Normal 2 3 5 2 2 3 3 3 3" xfId="23557" xr:uid="{00000000-0005-0000-0000-0000921B0000}"/>
    <cellStyle name="Normal 2 3 5 2 2 3 3 4" xfId="33777" xr:uid="{00000000-0005-0000-0000-0000931B0000}"/>
    <cellStyle name="Normal 2 3 5 2 2 3 3 5" xfId="18544" xr:uid="{00000000-0005-0000-0000-0000941B0000}"/>
    <cellStyle name="Normal 2 3 5 2 2 3 4" xfId="5095" xr:uid="{00000000-0005-0000-0000-0000951B0000}"/>
    <cellStyle name="Normal 2 3 5 2 2 3 4 2" xfId="15147" xr:uid="{00000000-0005-0000-0000-0000961B0000}"/>
    <cellStyle name="Normal 2 3 5 2 2 3 4 2 2" xfId="45478" xr:uid="{00000000-0005-0000-0000-0000971B0000}"/>
    <cellStyle name="Normal 2 3 5 2 2 3 4 2 3" xfId="30245" xr:uid="{00000000-0005-0000-0000-0000981B0000}"/>
    <cellStyle name="Normal 2 3 5 2 2 3 4 3" xfId="10127" xr:uid="{00000000-0005-0000-0000-0000991B0000}"/>
    <cellStyle name="Normal 2 3 5 2 2 3 4 3 2" xfId="40461" xr:uid="{00000000-0005-0000-0000-00009A1B0000}"/>
    <cellStyle name="Normal 2 3 5 2 2 3 4 3 3" xfId="25228" xr:uid="{00000000-0005-0000-0000-00009B1B0000}"/>
    <cellStyle name="Normal 2 3 5 2 2 3 4 4" xfId="35448" xr:uid="{00000000-0005-0000-0000-00009C1B0000}"/>
    <cellStyle name="Normal 2 3 5 2 2 3 4 5" xfId="20215" xr:uid="{00000000-0005-0000-0000-00009D1B0000}"/>
    <cellStyle name="Normal 2 3 5 2 2 3 5" xfId="11805" xr:uid="{00000000-0005-0000-0000-00009E1B0000}"/>
    <cellStyle name="Normal 2 3 5 2 2 3 5 2" xfId="42136" xr:uid="{00000000-0005-0000-0000-00009F1B0000}"/>
    <cellStyle name="Normal 2 3 5 2 2 3 5 3" xfId="26903" xr:uid="{00000000-0005-0000-0000-0000A01B0000}"/>
    <cellStyle name="Normal 2 3 5 2 2 3 6" xfId="6784" xr:uid="{00000000-0005-0000-0000-0000A11B0000}"/>
    <cellStyle name="Normal 2 3 5 2 2 3 6 2" xfId="37119" xr:uid="{00000000-0005-0000-0000-0000A21B0000}"/>
    <cellStyle name="Normal 2 3 5 2 2 3 6 3" xfId="21886" xr:uid="{00000000-0005-0000-0000-0000A31B0000}"/>
    <cellStyle name="Normal 2 3 5 2 2 3 7" xfId="32107" xr:uid="{00000000-0005-0000-0000-0000A41B0000}"/>
    <cellStyle name="Normal 2 3 5 2 2 3 8" xfId="16873" xr:uid="{00000000-0005-0000-0000-0000A51B0000}"/>
    <cellStyle name="Normal 2 3 5 2 2 4" xfId="2131" xr:uid="{00000000-0005-0000-0000-0000A61B0000}"/>
    <cellStyle name="Normal 2 3 5 2 2 4 2" xfId="3821" xr:uid="{00000000-0005-0000-0000-0000A71B0000}"/>
    <cellStyle name="Normal 2 3 5 2 2 4 2 2" xfId="13894" xr:uid="{00000000-0005-0000-0000-0000A81B0000}"/>
    <cellStyle name="Normal 2 3 5 2 2 4 2 2 2" xfId="44225" xr:uid="{00000000-0005-0000-0000-0000A91B0000}"/>
    <cellStyle name="Normal 2 3 5 2 2 4 2 2 3" xfId="28992" xr:uid="{00000000-0005-0000-0000-0000AA1B0000}"/>
    <cellStyle name="Normal 2 3 5 2 2 4 2 3" xfId="8874" xr:uid="{00000000-0005-0000-0000-0000AB1B0000}"/>
    <cellStyle name="Normal 2 3 5 2 2 4 2 3 2" xfId="39208" xr:uid="{00000000-0005-0000-0000-0000AC1B0000}"/>
    <cellStyle name="Normal 2 3 5 2 2 4 2 3 3" xfId="23975" xr:uid="{00000000-0005-0000-0000-0000AD1B0000}"/>
    <cellStyle name="Normal 2 3 5 2 2 4 2 4" xfId="34195" xr:uid="{00000000-0005-0000-0000-0000AE1B0000}"/>
    <cellStyle name="Normal 2 3 5 2 2 4 2 5" xfId="18962" xr:uid="{00000000-0005-0000-0000-0000AF1B0000}"/>
    <cellStyle name="Normal 2 3 5 2 2 4 3" xfId="5513" xr:uid="{00000000-0005-0000-0000-0000B01B0000}"/>
    <cellStyle name="Normal 2 3 5 2 2 4 3 2" xfId="15565" xr:uid="{00000000-0005-0000-0000-0000B11B0000}"/>
    <cellStyle name="Normal 2 3 5 2 2 4 3 2 2" xfId="45896" xr:uid="{00000000-0005-0000-0000-0000B21B0000}"/>
    <cellStyle name="Normal 2 3 5 2 2 4 3 2 3" xfId="30663" xr:uid="{00000000-0005-0000-0000-0000B31B0000}"/>
    <cellStyle name="Normal 2 3 5 2 2 4 3 3" xfId="10545" xr:uid="{00000000-0005-0000-0000-0000B41B0000}"/>
    <cellStyle name="Normal 2 3 5 2 2 4 3 3 2" xfId="40879" xr:uid="{00000000-0005-0000-0000-0000B51B0000}"/>
    <cellStyle name="Normal 2 3 5 2 2 4 3 3 3" xfId="25646" xr:uid="{00000000-0005-0000-0000-0000B61B0000}"/>
    <cellStyle name="Normal 2 3 5 2 2 4 3 4" xfId="35866" xr:uid="{00000000-0005-0000-0000-0000B71B0000}"/>
    <cellStyle name="Normal 2 3 5 2 2 4 3 5" xfId="20633" xr:uid="{00000000-0005-0000-0000-0000B81B0000}"/>
    <cellStyle name="Normal 2 3 5 2 2 4 4" xfId="12223" xr:uid="{00000000-0005-0000-0000-0000B91B0000}"/>
    <cellStyle name="Normal 2 3 5 2 2 4 4 2" xfId="42554" xr:uid="{00000000-0005-0000-0000-0000BA1B0000}"/>
    <cellStyle name="Normal 2 3 5 2 2 4 4 3" xfId="27321" xr:uid="{00000000-0005-0000-0000-0000BB1B0000}"/>
    <cellStyle name="Normal 2 3 5 2 2 4 5" xfId="7202" xr:uid="{00000000-0005-0000-0000-0000BC1B0000}"/>
    <cellStyle name="Normal 2 3 5 2 2 4 5 2" xfId="37537" xr:uid="{00000000-0005-0000-0000-0000BD1B0000}"/>
    <cellStyle name="Normal 2 3 5 2 2 4 5 3" xfId="22304" xr:uid="{00000000-0005-0000-0000-0000BE1B0000}"/>
    <cellStyle name="Normal 2 3 5 2 2 4 6" xfId="32525" xr:uid="{00000000-0005-0000-0000-0000BF1B0000}"/>
    <cellStyle name="Normal 2 3 5 2 2 4 7" xfId="17291" xr:uid="{00000000-0005-0000-0000-0000C01B0000}"/>
    <cellStyle name="Normal 2 3 5 2 2 5" xfId="2984" xr:uid="{00000000-0005-0000-0000-0000C11B0000}"/>
    <cellStyle name="Normal 2 3 5 2 2 5 2" xfId="13058" xr:uid="{00000000-0005-0000-0000-0000C21B0000}"/>
    <cellStyle name="Normal 2 3 5 2 2 5 2 2" xfId="43389" xr:uid="{00000000-0005-0000-0000-0000C31B0000}"/>
    <cellStyle name="Normal 2 3 5 2 2 5 2 3" xfId="28156" xr:uid="{00000000-0005-0000-0000-0000C41B0000}"/>
    <cellStyle name="Normal 2 3 5 2 2 5 3" xfId="8038" xr:uid="{00000000-0005-0000-0000-0000C51B0000}"/>
    <cellStyle name="Normal 2 3 5 2 2 5 3 2" xfId="38372" xr:uid="{00000000-0005-0000-0000-0000C61B0000}"/>
    <cellStyle name="Normal 2 3 5 2 2 5 3 3" xfId="23139" xr:uid="{00000000-0005-0000-0000-0000C71B0000}"/>
    <cellStyle name="Normal 2 3 5 2 2 5 4" xfId="33359" xr:uid="{00000000-0005-0000-0000-0000C81B0000}"/>
    <cellStyle name="Normal 2 3 5 2 2 5 5" xfId="18126" xr:uid="{00000000-0005-0000-0000-0000C91B0000}"/>
    <cellStyle name="Normal 2 3 5 2 2 6" xfId="4677" xr:uid="{00000000-0005-0000-0000-0000CA1B0000}"/>
    <cellStyle name="Normal 2 3 5 2 2 6 2" xfId="14729" xr:uid="{00000000-0005-0000-0000-0000CB1B0000}"/>
    <cellStyle name="Normal 2 3 5 2 2 6 2 2" xfId="45060" xr:uid="{00000000-0005-0000-0000-0000CC1B0000}"/>
    <cellStyle name="Normal 2 3 5 2 2 6 2 3" xfId="29827" xr:uid="{00000000-0005-0000-0000-0000CD1B0000}"/>
    <cellStyle name="Normal 2 3 5 2 2 6 3" xfId="9709" xr:uid="{00000000-0005-0000-0000-0000CE1B0000}"/>
    <cellStyle name="Normal 2 3 5 2 2 6 3 2" xfId="40043" xr:uid="{00000000-0005-0000-0000-0000CF1B0000}"/>
    <cellStyle name="Normal 2 3 5 2 2 6 3 3" xfId="24810" xr:uid="{00000000-0005-0000-0000-0000D01B0000}"/>
    <cellStyle name="Normal 2 3 5 2 2 6 4" xfId="35030" xr:uid="{00000000-0005-0000-0000-0000D11B0000}"/>
    <cellStyle name="Normal 2 3 5 2 2 6 5" xfId="19797" xr:uid="{00000000-0005-0000-0000-0000D21B0000}"/>
    <cellStyle name="Normal 2 3 5 2 2 7" xfId="11387" xr:uid="{00000000-0005-0000-0000-0000D31B0000}"/>
    <cellStyle name="Normal 2 3 5 2 2 7 2" xfId="41718" xr:uid="{00000000-0005-0000-0000-0000D41B0000}"/>
    <cellStyle name="Normal 2 3 5 2 2 7 3" xfId="26485" xr:uid="{00000000-0005-0000-0000-0000D51B0000}"/>
    <cellStyle name="Normal 2 3 5 2 2 8" xfId="6366" xr:uid="{00000000-0005-0000-0000-0000D61B0000}"/>
    <cellStyle name="Normal 2 3 5 2 2 8 2" xfId="36701" xr:uid="{00000000-0005-0000-0000-0000D71B0000}"/>
    <cellStyle name="Normal 2 3 5 2 2 8 3" xfId="21468" xr:uid="{00000000-0005-0000-0000-0000D81B0000}"/>
    <cellStyle name="Normal 2 3 5 2 2 9" xfId="31689" xr:uid="{00000000-0005-0000-0000-0000D91B0000}"/>
    <cellStyle name="Normal 2 3 5 2 3" xfId="1393" xr:uid="{00000000-0005-0000-0000-0000DA1B0000}"/>
    <cellStyle name="Normal 2 3 5 2 3 2" xfId="1814" xr:uid="{00000000-0005-0000-0000-0000DB1B0000}"/>
    <cellStyle name="Normal 2 3 5 2 3 2 2" xfId="2653" xr:uid="{00000000-0005-0000-0000-0000DC1B0000}"/>
    <cellStyle name="Normal 2 3 5 2 3 2 2 2" xfId="4343" xr:uid="{00000000-0005-0000-0000-0000DD1B0000}"/>
    <cellStyle name="Normal 2 3 5 2 3 2 2 2 2" xfId="14416" xr:uid="{00000000-0005-0000-0000-0000DE1B0000}"/>
    <cellStyle name="Normal 2 3 5 2 3 2 2 2 2 2" xfId="44747" xr:uid="{00000000-0005-0000-0000-0000DF1B0000}"/>
    <cellStyle name="Normal 2 3 5 2 3 2 2 2 2 3" xfId="29514" xr:uid="{00000000-0005-0000-0000-0000E01B0000}"/>
    <cellStyle name="Normal 2 3 5 2 3 2 2 2 3" xfId="9396" xr:uid="{00000000-0005-0000-0000-0000E11B0000}"/>
    <cellStyle name="Normal 2 3 5 2 3 2 2 2 3 2" xfId="39730" xr:uid="{00000000-0005-0000-0000-0000E21B0000}"/>
    <cellStyle name="Normal 2 3 5 2 3 2 2 2 3 3" xfId="24497" xr:uid="{00000000-0005-0000-0000-0000E31B0000}"/>
    <cellStyle name="Normal 2 3 5 2 3 2 2 2 4" xfId="34717" xr:uid="{00000000-0005-0000-0000-0000E41B0000}"/>
    <cellStyle name="Normal 2 3 5 2 3 2 2 2 5" xfId="19484" xr:uid="{00000000-0005-0000-0000-0000E51B0000}"/>
    <cellStyle name="Normal 2 3 5 2 3 2 2 3" xfId="6035" xr:uid="{00000000-0005-0000-0000-0000E61B0000}"/>
    <cellStyle name="Normal 2 3 5 2 3 2 2 3 2" xfId="16087" xr:uid="{00000000-0005-0000-0000-0000E71B0000}"/>
    <cellStyle name="Normal 2 3 5 2 3 2 2 3 2 2" xfId="46418" xr:uid="{00000000-0005-0000-0000-0000E81B0000}"/>
    <cellStyle name="Normal 2 3 5 2 3 2 2 3 2 3" xfId="31185" xr:uid="{00000000-0005-0000-0000-0000E91B0000}"/>
    <cellStyle name="Normal 2 3 5 2 3 2 2 3 3" xfId="11067" xr:uid="{00000000-0005-0000-0000-0000EA1B0000}"/>
    <cellStyle name="Normal 2 3 5 2 3 2 2 3 3 2" xfId="41401" xr:uid="{00000000-0005-0000-0000-0000EB1B0000}"/>
    <cellStyle name="Normal 2 3 5 2 3 2 2 3 3 3" xfId="26168" xr:uid="{00000000-0005-0000-0000-0000EC1B0000}"/>
    <cellStyle name="Normal 2 3 5 2 3 2 2 3 4" xfId="36388" xr:uid="{00000000-0005-0000-0000-0000ED1B0000}"/>
    <cellStyle name="Normal 2 3 5 2 3 2 2 3 5" xfId="21155" xr:uid="{00000000-0005-0000-0000-0000EE1B0000}"/>
    <cellStyle name="Normal 2 3 5 2 3 2 2 4" xfId="12745" xr:uid="{00000000-0005-0000-0000-0000EF1B0000}"/>
    <cellStyle name="Normal 2 3 5 2 3 2 2 4 2" xfId="43076" xr:uid="{00000000-0005-0000-0000-0000F01B0000}"/>
    <cellStyle name="Normal 2 3 5 2 3 2 2 4 3" xfId="27843" xr:uid="{00000000-0005-0000-0000-0000F11B0000}"/>
    <cellStyle name="Normal 2 3 5 2 3 2 2 5" xfId="7724" xr:uid="{00000000-0005-0000-0000-0000F21B0000}"/>
    <cellStyle name="Normal 2 3 5 2 3 2 2 5 2" xfId="38059" xr:uid="{00000000-0005-0000-0000-0000F31B0000}"/>
    <cellStyle name="Normal 2 3 5 2 3 2 2 5 3" xfId="22826" xr:uid="{00000000-0005-0000-0000-0000F41B0000}"/>
    <cellStyle name="Normal 2 3 5 2 3 2 2 6" xfId="33047" xr:uid="{00000000-0005-0000-0000-0000F51B0000}"/>
    <cellStyle name="Normal 2 3 5 2 3 2 2 7" xfId="17813" xr:uid="{00000000-0005-0000-0000-0000F61B0000}"/>
    <cellStyle name="Normal 2 3 5 2 3 2 3" xfId="3506" xr:uid="{00000000-0005-0000-0000-0000F71B0000}"/>
    <cellStyle name="Normal 2 3 5 2 3 2 3 2" xfId="13580" xr:uid="{00000000-0005-0000-0000-0000F81B0000}"/>
    <cellStyle name="Normal 2 3 5 2 3 2 3 2 2" xfId="43911" xr:uid="{00000000-0005-0000-0000-0000F91B0000}"/>
    <cellStyle name="Normal 2 3 5 2 3 2 3 2 3" xfId="28678" xr:uid="{00000000-0005-0000-0000-0000FA1B0000}"/>
    <cellStyle name="Normal 2 3 5 2 3 2 3 3" xfId="8560" xr:uid="{00000000-0005-0000-0000-0000FB1B0000}"/>
    <cellStyle name="Normal 2 3 5 2 3 2 3 3 2" xfId="38894" xr:uid="{00000000-0005-0000-0000-0000FC1B0000}"/>
    <cellStyle name="Normal 2 3 5 2 3 2 3 3 3" xfId="23661" xr:uid="{00000000-0005-0000-0000-0000FD1B0000}"/>
    <cellStyle name="Normal 2 3 5 2 3 2 3 4" xfId="33881" xr:uid="{00000000-0005-0000-0000-0000FE1B0000}"/>
    <cellStyle name="Normal 2 3 5 2 3 2 3 5" xfId="18648" xr:uid="{00000000-0005-0000-0000-0000FF1B0000}"/>
    <cellStyle name="Normal 2 3 5 2 3 2 4" xfId="5199" xr:uid="{00000000-0005-0000-0000-0000001C0000}"/>
    <cellStyle name="Normal 2 3 5 2 3 2 4 2" xfId="15251" xr:uid="{00000000-0005-0000-0000-0000011C0000}"/>
    <cellStyle name="Normal 2 3 5 2 3 2 4 2 2" xfId="45582" xr:uid="{00000000-0005-0000-0000-0000021C0000}"/>
    <cellStyle name="Normal 2 3 5 2 3 2 4 2 3" xfId="30349" xr:uid="{00000000-0005-0000-0000-0000031C0000}"/>
    <cellStyle name="Normal 2 3 5 2 3 2 4 3" xfId="10231" xr:uid="{00000000-0005-0000-0000-0000041C0000}"/>
    <cellStyle name="Normal 2 3 5 2 3 2 4 3 2" xfId="40565" xr:uid="{00000000-0005-0000-0000-0000051C0000}"/>
    <cellStyle name="Normal 2 3 5 2 3 2 4 3 3" xfId="25332" xr:uid="{00000000-0005-0000-0000-0000061C0000}"/>
    <cellStyle name="Normal 2 3 5 2 3 2 4 4" xfId="35552" xr:uid="{00000000-0005-0000-0000-0000071C0000}"/>
    <cellStyle name="Normal 2 3 5 2 3 2 4 5" xfId="20319" xr:uid="{00000000-0005-0000-0000-0000081C0000}"/>
    <cellStyle name="Normal 2 3 5 2 3 2 5" xfId="11909" xr:uid="{00000000-0005-0000-0000-0000091C0000}"/>
    <cellStyle name="Normal 2 3 5 2 3 2 5 2" xfId="42240" xr:uid="{00000000-0005-0000-0000-00000A1C0000}"/>
    <cellStyle name="Normal 2 3 5 2 3 2 5 3" xfId="27007" xr:uid="{00000000-0005-0000-0000-00000B1C0000}"/>
    <cellStyle name="Normal 2 3 5 2 3 2 6" xfId="6888" xr:uid="{00000000-0005-0000-0000-00000C1C0000}"/>
    <cellStyle name="Normal 2 3 5 2 3 2 6 2" xfId="37223" xr:uid="{00000000-0005-0000-0000-00000D1C0000}"/>
    <cellStyle name="Normal 2 3 5 2 3 2 6 3" xfId="21990" xr:uid="{00000000-0005-0000-0000-00000E1C0000}"/>
    <cellStyle name="Normal 2 3 5 2 3 2 7" xfId="32211" xr:uid="{00000000-0005-0000-0000-00000F1C0000}"/>
    <cellStyle name="Normal 2 3 5 2 3 2 8" xfId="16977" xr:uid="{00000000-0005-0000-0000-0000101C0000}"/>
    <cellStyle name="Normal 2 3 5 2 3 3" xfId="2235" xr:uid="{00000000-0005-0000-0000-0000111C0000}"/>
    <cellStyle name="Normal 2 3 5 2 3 3 2" xfId="3925" xr:uid="{00000000-0005-0000-0000-0000121C0000}"/>
    <cellStyle name="Normal 2 3 5 2 3 3 2 2" xfId="13998" xr:uid="{00000000-0005-0000-0000-0000131C0000}"/>
    <cellStyle name="Normal 2 3 5 2 3 3 2 2 2" xfId="44329" xr:uid="{00000000-0005-0000-0000-0000141C0000}"/>
    <cellStyle name="Normal 2 3 5 2 3 3 2 2 3" xfId="29096" xr:uid="{00000000-0005-0000-0000-0000151C0000}"/>
    <cellStyle name="Normal 2 3 5 2 3 3 2 3" xfId="8978" xr:uid="{00000000-0005-0000-0000-0000161C0000}"/>
    <cellStyle name="Normal 2 3 5 2 3 3 2 3 2" xfId="39312" xr:uid="{00000000-0005-0000-0000-0000171C0000}"/>
    <cellStyle name="Normal 2 3 5 2 3 3 2 3 3" xfId="24079" xr:uid="{00000000-0005-0000-0000-0000181C0000}"/>
    <cellStyle name="Normal 2 3 5 2 3 3 2 4" xfId="34299" xr:uid="{00000000-0005-0000-0000-0000191C0000}"/>
    <cellStyle name="Normal 2 3 5 2 3 3 2 5" xfId="19066" xr:uid="{00000000-0005-0000-0000-00001A1C0000}"/>
    <cellStyle name="Normal 2 3 5 2 3 3 3" xfId="5617" xr:uid="{00000000-0005-0000-0000-00001B1C0000}"/>
    <cellStyle name="Normal 2 3 5 2 3 3 3 2" xfId="15669" xr:uid="{00000000-0005-0000-0000-00001C1C0000}"/>
    <cellStyle name="Normal 2 3 5 2 3 3 3 2 2" xfId="46000" xr:uid="{00000000-0005-0000-0000-00001D1C0000}"/>
    <cellStyle name="Normal 2 3 5 2 3 3 3 2 3" xfId="30767" xr:uid="{00000000-0005-0000-0000-00001E1C0000}"/>
    <cellStyle name="Normal 2 3 5 2 3 3 3 3" xfId="10649" xr:uid="{00000000-0005-0000-0000-00001F1C0000}"/>
    <cellStyle name="Normal 2 3 5 2 3 3 3 3 2" xfId="40983" xr:uid="{00000000-0005-0000-0000-0000201C0000}"/>
    <cellStyle name="Normal 2 3 5 2 3 3 3 3 3" xfId="25750" xr:uid="{00000000-0005-0000-0000-0000211C0000}"/>
    <cellStyle name="Normal 2 3 5 2 3 3 3 4" xfId="35970" xr:uid="{00000000-0005-0000-0000-0000221C0000}"/>
    <cellStyle name="Normal 2 3 5 2 3 3 3 5" xfId="20737" xr:uid="{00000000-0005-0000-0000-0000231C0000}"/>
    <cellStyle name="Normal 2 3 5 2 3 3 4" xfId="12327" xr:uid="{00000000-0005-0000-0000-0000241C0000}"/>
    <cellStyle name="Normal 2 3 5 2 3 3 4 2" xfId="42658" xr:uid="{00000000-0005-0000-0000-0000251C0000}"/>
    <cellStyle name="Normal 2 3 5 2 3 3 4 3" xfId="27425" xr:uid="{00000000-0005-0000-0000-0000261C0000}"/>
    <cellStyle name="Normal 2 3 5 2 3 3 5" xfId="7306" xr:uid="{00000000-0005-0000-0000-0000271C0000}"/>
    <cellStyle name="Normal 2 3 5 2 3 3 5 2" xfId="37641" xr:uid="{00000000-0005-0000-0000-0000281C0000}"/>
    <cellStyle name="Normal 2 3 5 2 3 3 5 3" xfId="22408" xr:uid="{00000000-0005-0000-0000-0000291C0000}"/>
    <cellStyle name="Normal 2 3 5 2 3 3 6" xfId="32629" xr:uid="{00000000-0005-0000-0000-00002A1C0000}"/>
    <cellStyle name="Normal 2 3 5 2 3 3 7" xfId="17395" xr:uid="{00000000-0005-0000-0000-00002B1C0000}"/>
    <cellStyle name="Normal 2 3 5 2 3 4" xfId="3088" xr:uid="{00000000-0005-0000-0000-00002C1C0000}"/>
    <cellStyle name="Normal 2 3 5 2 3 4 2" xfId="13162" xr:uid="{00000000-0005-0000-0000-00002D1C0000}"/>
    <cellStyle name="Normal 2 3 5 2 3 4 2 2" xfId="43493" xr:uid="{00000000-0005-0000-0000-00002E1C0000}"/>
    <cellStyle name="Normal 2 3 5 2 3 4 2 3" xfId="28260" xr:uid="{00000000-0005-0000-0000-00002F1C0000}"/>
    <cellStyle name="Normal 2 3 5 2 3 4 3" xfId="8142" xr:uid="{00000000-0005-0000-0000-0000301C0000}"/>
    <cellStyle name="Normal 2 3 5 2 3 4 3 2" xfId="38476" xr:uid="{00000000-0005-0000-0000-0000311C0000}"/>
    <cellStyle name="Normal 2 3 5 2 3 4 3 3" xfId="23243" xr:uid="{00000000-0005-0000-0000-0000321C0000}"/>
    <cellStyle name="Normal 2 3 5 2 3 4 4" xfId="33463" xr:uid="{00000000-0005-0000-0000-0000331C0000}"/>
    <cellStyle name="Normal 2 3 5 2 3 4 5" xfId="18230" xr:uid="{00000000-0005-0000-0000-0000341C0000}"/>
    <cellStyle name="Normal 2 3 5 2 3 5" xfId="4781" xr:uid="{00000000-0005-0000-0000-0000351C0000}"/>
    <cellStyle name="Normal 2 3 5 2 3 5 2" xfId="14833" xr:uid="{00000000-0005-0000-0000-0000361C0000}"/>
    <cellStyle name="Normal 2 3 5 2 3 5 2 2" xfId="45164" xr:uid="{00000000-0005-0000-0000-0000371C0000}"/>
    <cellStyle name="Normal 2 3 5 2 3 5 2 3" xfId="29931" xr:uid="{00000000-0005-0000-0000-0000381C0000}"/>
    <cellStyle name="Normal 2 3 5 2 3 5 3" xfId="9813" xr:uid="{00000000-0005-0000-0000-0000391C0000}"/>
    <cellStyle name="Normal 2 3 5 2 3 5 3 2" xfId="40147" xr:uid="{00000000-0005-0000-0000-00003A1C0000}"/>
    <cellStyle name="Normal 2 3 5 2 3 5 3 3" xfId="24914" xr:uid="{00000000-0005-0000-0000-00003B1C0000}"/>
    <cellStyle name="Normal 2 3 5 2 3 5 4" xfId="35134" xr:uid="{00000000-0005-0000-0000-00003C1C0000}"/>
    <cellStyle name="Normal 2 3 5 2 3 5 5" xfId="19901" xr:uid="{00000000-0005-0000-0000-00003D1C0000}"/>
    <cellStyle name="Normal 2 3 5 2 3 6" xfId="11491" xr:uid="{00000000-0005-0000-0000-00003E1C0000}"/>
    <cellStyle name="Normal 2 3 5 2 3 6 2" xfId="41822" xr:uid="{00000000-0005-0000-0000-00003F1C0000}"/>
    <cellStyle name="Normal 2 3 5 2 3 6 3" xfId="26589" xr:uid="{00000000-0005-0000-0000-0000401C0000}"/>
    <cellStyle name="Normal 2 3 5 2 3 7" xfId="6470" xr:uid="{00000000-0005-0000-0000-0000411C0000}"/>
    <cellStyle name="Normal 2 3 5 2 3 7 2" xfId="36805" xr:uid="{00000000-0005-0000-0000-0000421C0000}"/>
    <cellStyle name="Normal 2 3 5 2 3 7 3" xfId="21572" xr:uid="{00000000-0005-0000-0000-0000431C0000}"/>
    <cellStyle name="Normal 2 3 5 2 3 8" xfId="31793" xr:uid="{00000000-0005-0000-0000-0000441C0000}"/>
    <cellStyle name="Normal 2 3 5 2 3 9" xfId="16559" xr:uid="{00000000-0005-0000-0000-0000451C0000}"/>
    <cellStyle name="Normal 2 3 5 2 4" xfId="1606" xr:uid="{00000000-0005-0000-0000-0000461C0000}"/>
    <cellStyle name="Normal 2 3 5 2 4 2" xfId="2445" xr:uid="{00000000-0005-0000-0000-0000471C0000}"/>
    <cellStyle name="Normal 2 3 5 2 4 2 2" xfId="4135" xr:uid="{00000000-0005-0000-0000-0000481C0000}"/>
    <cellStyle name="Normal 2 3 5 2 4 2 2 2" xfId="14208" xr:uid="{00000000-0005-0000-0000-0000491C0000}"/>
    <cellStyle name="Normal 2 3 5 2 4 2 2 2 2" xfId="44539" xr:uid="{00000000-0005-0000-0000-00004A1C0000}"/>
    <cellStyle name="Normal 2 3 5 2 4 2 2 2 3" xfId="29306" xr:uid="{00000000-0005-0000-0000-00004B1C0000}"/>
    <cellStyle name="Normal 2 3 5 2 4 2 2 3" xfId="9188" xr:uid="{00000000-0005-0000-0000-00004C1C0000}"/>
    <cellStyle name="Normal 2 3 5 2 4 2 2 3 2" xfId="39522" xr:uid="{00000000-0005-0000-0000-00004D1C0000}"/>
    <cellStyle name="Normal 2 3 5 2 4 2 2 3 3" xfId="24289" xr:uid="{00000000-0005-0000-0000-00004E1C0000}"/>
    <cellStyle name="Normal 2 3 5 2 4 2 2 4" xfId="34509" xr:uid="{00000000-0005-0000-0000-00004F1C0000}"/>
    <cellStyle name="Normal 2 3 5 2 4 2 2 5" xfId="19276" xr:uid="{00000000-0005-0000-0000-0000501C0000}"/>
    <cellStyle name="Normal 2 3 5 2 4 2 3" xfId="5827" xr:uid="{00000000-0005-0000-0000-0000511C0000}"/>
    <cellStyle name="Normal 2 3 5 2 4 2 3 2" xfId="15879" xr:uid="{00000000-0005-0000-0000-0000521C0000}"/>
    <cellStyle name="Normal 2 3 5 2 4 2 3 2 2" xfId="46210" xr:uid="{00000000-0005-0000-0000-0000531C0000}"/>
    <cellStyle name="Normal 2 3 5 2 4 2 3 2 3" xfId="30977" xr:uid="{00000000-0005-0000-0000-0000541C0000}"/>
    <cellStyle name="Normal 2 3 5 2 4 2 3 3" xfId="10859" xr:uid="{00000000-0005-0000-0000-0000551C0000}"/>
    <cellStyle name="Normal 2 3 5 2 4 2 3 3 2" xfId="41193" xr:uid="{00000000-0005-0000-0000-0000561C0000}"/>
    <cellStyle name="Normal 2 3 5 2 4 2 3 3 3" xfId="25960" xr:uid="{00000000-0005-0000-0000-0000571C0000}"/>
    <cellStyle name="Normal 2 3 5 2 4 2 3 4" xfId="36180" xr:uid="{00000000-0005-0000-0000-0000581C0000}"/>
    <cellStyle name="Normal 2 3 5 2 4 2 3 5" xfId="20947" xr:uid="{00000000-0005-0000-0000-0000591C0000}"/>
    <cellStyle name="Normal 2 3 5 2 4 2 4" xfId="12537" xr:uid="{00000000-0005-0000-0000-00005A1C0000}"/>
    <cellStyle name="Normal 2 3 5 2 4 2 4 2" xfId="42868" xr:uid="{00000000-0005-0000-0000-00005B1C0000}"/>
    <cellStyle name="Normal 2 3 5 2 4 2 4 3" xfId="27635" xr:uid="{00000000-0005-0000-0000-00005C1C0000}"/>
    <cellStyle name="Normal 2 3 5 2 4 2 5" xfId="7516" xr:uid="{00000000-0005-0000-0000-00005D1C0000}"/>
    <cellStyle name="Normal 2 3 5 2 4 2 5 2" xfId="37851" xr:uid="{00000000-0005-0000-0000-00005E1C0000}"/>
    <cellStyle name="Normal 2 3 5 2 4 2 5 3" xfId="22618" xr:uid="{00000000-0005-0000-0000-00005F1C0000}"/>
    <cellStyle name="Normal 2 3 5 2 4 2 6" xfId="32839" xr:uid="{00000000-0005-0000-0000-0000601C0000}"/>
    <cellStyle name="Normal 2 3 5 2 4 2 7" xfId="17605" xr:uid="{00000000-0005-0000-0000-0000611C0000}"/>
    <cellStyle name="Normal 2 3 5 2 4 3" xfId="3298" xr:uid="{00000000-0005-0000-0000-0000621C0000}"/>
    <cellStyle name="Normal 2 3 5 2 4 3 2" xfId="13372" xr:uid="{00000000-0005-0000-0000-0000631C0000}"/>
    <cellStyle name="Normal 2 3 5 2 4 3 2 2" xfId="43703" xr:uid="{00000000-0005-0000-0000-0000641C0000}"/>
    <cellStyle name="Normal 2 3 5 2 4 3 2 3" xfId="28470" xr:uid="{00000000-0005-0000-0000-0000651C0000}"/>
    <cellStyle name="Normal 2 3 5 2 4 3 3" xfId="8352" xr:uid="{00000000-0005-0000-0000-0000661C0000}"/>
    <cellStyle name="Normal 2 3 5 2 4 3 3 2" xfId="38686" xr:uid="{00000000-0005-0000-0000-0000671C0000}"/>
    <cellStyle name="Normal 2 3 5 2 4 3 3 3" xfId="23453" xr:uid="{00000000-0005-0000-0000-0000681C0000}"/>
    <cellStyle name="Normal 2 3 5 2 4 3 4" xfId="33673" xr:uid="{00000000-0005-0000-0000-0000691C0000}"/>
    <cellStyle name="Normal 2 3 5 2 4 3 5" xfId="18440" xr:uid="{00000000-0005-0000-0000-00006A1C0000}"/>
    <cellStyle name="Normal 2 3 5 2 4 4" xfId="4991" xr:uid="{00000000-0005-0000-0000-00006B1C0000}"/>
    <cellStyle name="Normal 2 3 5 2 4 4 2" xfId="15043" xr:uid="{00000000-0005-0000-0000-00006C1C0000}"/>
    <cellStyle name="Normal 2 3 5 2 4 4 2 2" xfId="45374" xr:uid="{00000000-0005-0000-0000-00006D1C0000}"/>
    <cellStyle name="Normal 2 3 5 2 4 4 2 3" xfId="30141" xr:uid="{00000000-0005-0000-0000-00006E1C0000}"/>
    <cellStyle name="Normal 2 3 5 2 4 4 3" xfId="10023" xr:uid="{00000000-0005-0000-0000-00006F1C0000}"/>
    <cellStyle name="Normal 2 3 5 2 4 4 3 2" xfId="40357" xr:uid="{00000000-0005-0000-0000-0000701C0000}"/>
    <cellStyle name="Normal 2 3 5 2 4 4 3 3" xfId="25124" xr:uid="{00000000-0005-0000-0000-0000711C0000}"/>
    <cellStyle name="Normal 2 3 5 2 4 4 4" xfId="35344" xr:uid="{00000000-0005-0000-0000-0000721C0000}"/>
    <cellStyle name="Normal 2 3 5 2 4 4 5" xfId="20111" xr:uid="{00000000-0005-0000-0000-0000731C0000}"/>
    <cellStyle name="Normal 2 3 5 2 4 5" xfId="11701" xr:uid="{00000000-0005-0000-0000-0000741C0000}"/>
    <cellStyle name="Normal 2 3 5 2 4 5 2" xfId="42032" xr:uid="{00000000-0005-0000-0000-0000751C0000}"/>
    <cellStyle name="Normal 2 3 5 2 4 5 3" xfId="26799" xr:uid="{00000000-0005-0000-0000-0000761C0000}"/>
    <cellStyle name="Normal 2 3 5 2 4 6" xfId="6680" xr:uid="{00000000-0005-0000-0000-0000771C0000}"/>
    <cellStyle name="Normal 2 3 5 2 4 6 2" xfId="37015" xr:uid="{00000000-0005-0000-0000-0000781C0000}"/>
    <cellStyle name="Normal 2 3 5 2 4 6 3" xfId="21782" xr:uid="{00000000-0005-0000-0000-0000791C0000}"/>
    <cellStyle name="Normal 2 3 5 2 4 7" xfId="32003" xr:uid="{00000000-0005-0000-0000-00007A1C0000}"/>
    <cellStyle name="Normal 2 3 5 2 4 8" xfId="16769" xr:uid="{00000000-0005-0000-0000-00007B1C0000}"/>
    <cellStyle name="Normal 2 3 5 2 5" xfId="2027" xr:uid="{00000000-0005-0000-0000-00007C1C0000}"/>
    <cellStyle name="Normal 2 3 5 2 5 2" xfId="3717" xr:uid="{00000000-0005-0000-0000-00007D1C0000}"/>
    <cellStyle name="Normal 2 3 5 2 5 2 2" xfId="13790" xr:uid="{00000000-0005-0000-0000-00007E1C0000}"/>
    <cellStyle name="Normal 2 3 5 2 5 2 2 2" xfId="44121" xr:uid="{00000000-0005-0000-0000-00007F1C0000}"/>
    <cellStyle name="Normal 2 3 5 2 5 2 2 3" xfId="28888" xr:uid="{00000000-0005-0000-0000-0000801C0000}"/>
    <cellStyle name="Normal 2 3 5 2 5 2 3" xfId="8770" xr:uid="{00000000-0005-0000-0000-0000811C0000}"/>
    <cellStyle name="Normal 2 3 5 2 5 2 3 2" xfId="39104" xr:uid="{00000000-0005-0000-0000-0000821C0000}"/>
    <cellStyle name="Normal 2 3 5 2 5 2 3 3" xfId="23871" xr:uid="{00000000-0005-0000-0000-0000831C0000}"/>
    <cellStyle name="Normal 2 3 5 2 5 2 4" xfId="34091" xr:uid="{00000000-0005-0000-0000-0000841C0000}"/>
    <cellStyle name="Normal 2 3 5 2 5 2 5" xfId="18858" xr:uid="{00000000-0005-0000-0000-0000851C0000}"/>
    <cellStyle name="Normal 2 3 5 2 5 3" xfId="5409" xr:uid="{00000000-0005-0000-0000-0000861C0000}"/>
    <cellStyle name="Normal 2 3 5 2 5 3 2" xfId="15461" xr:uid="{00000000-0005-0000-0000-0000871C0000}"/>
    <cellStyle name="Normal 2 3 5 2 5 3 2 2" xfId="45792" xr:uid="{00000000-0005-0000-0000-0000881C0000}"/>
    <cellStyle name="Normal 2 3 5 2 5 3 2 3" xfId="30559" xr:uid="{00000000-0005-0000-0000-0000891C0000}"/>
    <cellStyle name="Normal 2 3 5 2 5 3 3" xfId="10441" xr:uid="{00000000-0005-0000-0000-00008A1C0000}"/>
    <cellStyle name="Normal 2 3 5 2 5 3 3 2" xfId="40775" xr:uid="{00000000-0005-0000-0000-00008B1C0000}"/>
    <cellStyle name="Normal 2 3 5 2 5 3 3 3" xfId="25542" xr:uid="{00000000-0005-0000-0000-00008C1C0000}"/>
    <cellStyle name="Normal 2 3 5 2 5 3 4" xfId="35762" xr:uid="{00000000-0005-0000-0000-00008D1C0000}"/>
    <cellStyle name="Normal 2 3 5 2 5 3 5" xfId="20529" xr:uid="{00000000-0005-0000-0000-00008E1C0000}"/>
    <cellStyle name="Normal 2 3 5 2 5 4" xfId="12119" xr:uid="{00000000-0005-0000-0000-00008F1C0000}"/>
    <cellStyle name="Normal 2 3 5 2 5 4 2" xfId="42450" xr:uid="{00000000-0005-0000-0000-0000901C0000}"/>
    <cellStyle name="Normal 2 3 5 2 5 4 3" xfId="27217" xr:uid="{00000000-0005-0000-0000-0000911C0000}"/>
    <cellStyle name="Normal 2 3 5 2 5 5" xfId="7098" xr:uid="{00000000-0005-0000-0000-0000921C0000}"/>
    <cellStyle name="Normal 2 3 5 2 5 5 2" xfId="37433" xr:uid="{00000000-0005-0000-0000-0000931C0000}"/>
    <cellStyle name="Normal 2 3 5 2 5 5 3" xfId="22200" xr:uid="{00000000-0005-0000-0000-0000941C0000}"/>
    <cellStyle name="Normal 2 3 5 2 5 6" xfId="32421" xr:uid="{00000000-0005-0000-0000-0000951C0000}"/>
    <cellStyle name="Normal 2 3 5 2 5 7" xfId="17187" xr:uid="{00000000-0005-0000-0000-0000961C0000}"/>
    <cellStyle name="Normal 2 3 5 2 6" xfId="2880" xr:uid="{00000000-0005-0000-0000-0000971C0000}"/>
    <cellStyle name="Normal 2 3 5 2 6 2" xfId="12954" xr:uid="{00000000-0005-0000-0000-0000981C0000}"/>
    <cellStyle name="Normal 2 3 5 2 6 2 2" xfId="43285" xr:uid="{00000000-0005-0000-0000-0000991C0000}"/>
    <cellStyle name="Normal 2 3 5 2 6 2 3" xfId="28052" xr:uid="{00000000-0005-0000-0000-00009A1C0000}"/>
    <cellStyle name="Normal 2 3 5 2 6 3" xfId="7934" xr:uid="{00000000-0005-0000-0000-00009B1C0000}"/>
    <cellStyle name="Normal 2 3 5 2 6 3 2" xfId="38268" xr:uid="{00000000-0005-0000-0000-00009C1C0000}"/>
    <cellStyle name="Normal 2 3 5 2 6 3 3" xfId="23035" xr:uid="{00000000-0005-0000-0000-00009D1C0000}"/>
    <cellStyle name="Normal 2 3 5 2 6 4" xfId="33255" xr:uid="{00000000-0005-0000-0000-00009E1C0000}"/>
    <cellStyle name="Normal 2 3 5 2 6 5" xfId="18022" xr:uid="{00000000-0005-0000-0000-00009F1C0000}"/>
    <cellStyle name="Normal 2 3 5 2 7" xfId="4573" xr:uid="{00000000-0005-0000-0000-0000A01C0000}"/>
    <cellStyle name="Normal 2 3 5 2 7 2" xfId="14625" xr:uid="{00000000-0005-0000-0000-0000A11C0000}"/>
    <cellStyle name="Normal 2 3 5 2 7 2 2" xfId="44956" xr:uid="{00000000-0005-0000-0000-0000A21C0000}"/>
    <cellStyle name="Normal 2 3 5 2 7 2 3" xfId="29723" xr:uid="{00000000-0005-0000-0000-0000A31C0000}"/>
    <cellStyle name="Normal 2 3 5 2 7 3" xfId="9605" xr:uid="{00000000-0005-0000-0000-0000A41C0000}"/>
    <cellStyle name="Normal 2 3 5 2 7 3 2" xfId="39939" xr:uid="{00000000-0005-0000-0000-0000A51C0000}"/>
    <cellStyle name="Normal 2 3 5 2 7 3 3" xfId="24706" xr:uid="{00000000-0005-0000-0000-0000A61C0000}"/>
    <cellStyle name="Normal 2 3 5 2 7 4" xfId="34926" xr:uid="{00000000-0005-0000-0000-0000A71C0000}"/>
    <cellStyle name="Normal 2 3 5 2 7 5" xfId="19693" xr:uid="{00000000-0005-0000-0000-0000A81C0000}"/>
    <cellStyle name="Normal 2 3 5 2 8" xfId="11283" xr:uid="{00000000-0005-0000-0000-0000A91C0000}"/>
    <cellStyle name="Normal 2 3 5 2 8 2" xfId="41614" xr:uid="{00000000-0005-0000-0000-0000AA1C0000}"/>
    <cellStyle name="Normal 2 3 5 2 8 3" xfId="26381" xr:uid="{00000000-0005-0000-0000-0000AB1C0000}"/>
    <cellStyle name="Normal 2 3 5 2 9" xfId="6262" xr:uid="{00000000-0005-0000-0000-0000AC1C0000}"/>
    <cellStyle name="Normal 2 3 5 2 9 2" xfId="36597" xr:uid="{00000000-0005-0000-0000-0000AD1C0000}"/>
    <cellStyle name="Normal 2 3 5 2 9 3" xfId="21364" xr:uid="{00000000-0005-0000-0000-0000AE1C0000}"/>
    <cellStyle name="Normal 2 3 5 3" xfId="1226" xr:uid="{00000000-0005-0000-0000-0000AF1C0000}"/>
    <cellStyle name="Normal 2 3 5 3 10" xfId="16403" xr:uid="{00000000-0005-0000-0000-0000B01C0000}"/>
    <cellStyle name="Normal 2 3 5 3 2" xfId="1445" xr:uid="{00000000-0005-0000-0000-0000B11C0000}"/>
    <cellStyle name="Normal 2 3 5 3 2 2" xfId="1866" xr:uid="{00000000-0005-0000-0000-0000B21C0000}"/>
    <cellStyle name="Normal 2 3 5 3 2 2 2" xfId="2705" xr:uid="{00000000-0005-0000-0000-0000B31C0000}"/>
    <cellStyle name="Normal 2 3 5 3 2 2 2 2" xfId="4395" xr:uid="{00000000-0005-0000-0000-0000B41C0000}"/>
    <cellStyle name="Normal 2 3 5 3 2 2 2 2 2" xfId="14468" xr:uid="{00000000-0005-0000-0000-0000B51C0000}"/>
    <cellStyle name="Normal 2 3 5 3 2 2 2 2 2 2" xfId="44799" xr:uid="{00000000-0005-0000-0000-0000B61C0000}"/>
    <cellStyle name="Normal 2 3 5 3 2 2 2 2 2 3" xfId="29566" xr:uid="{00000000-0005-0000-0000-0000B71C0000}"/>
    <cellStyle name="Normal 2 3 5 3 2 2 2 2 3" xfId="9448" xr:uid="{00000000-0005-0000-0000-0000B81C0000}"/>
    <cellStyle name="Normal 2 3 5 3 2 2 2 2 3 2" xfId="39782" xr:uid="{00000000-0005-0000-0000-0000B91C0000}"/>
    <cellStyle name="Normal 2 3 5 3 2 2 2 2 3 3" xfId="24549" xr:uid="{00000000-0005-0000-0000-0000BA1C0000}"/>
    <cellStyle name="Normal 2 3 5 3 2 2 2 2 4" xfId="34769" xr:uid="{00000000-0005-0000-0000-0000BB1C0000}"/>
    <cellStyle name="Normal 2 3 5 3 2 2 2 2 5" xfId="19536" xr:uid="{00000000-0005-0000-0000-0000BC1C0000}"/>
    <cellStyle name="Normal 2 3 5 3 2 2 2 3" xfId="6087" xr:uid="{00000000-0005-0000-0000-0000BD1C0000}"/>
    <cellStyle name="Normal 2 3 5 3 2 2 2 3 2" xfId="16139" xr:uid="{00000000-0005-0000-0000-0000BE1C0000}"/>
    <cellStyle name="Normal 2 3 5 3 2 2 2 3 2 2" xfId="46470" xr:uid="{00000000-0005-0000-0000-0000BF1C0000}"/>
    <cellStyle name="Normal 2 3 5 3 2 2 2 3 2 3" xfId="31237" xr:uid="{00000000-0005-0000-0000-0000C01C0000}"/>
    <cellStyle name="Normal 2 3 5 3 2 2 2 3 3" xfId="11119" xr:uid="{00000000-0005-0000-0000-0000C11C0000}"/>
    <cellStyle name="Normal 2 3 5 3 2 2 2 3 3 2" xfId="41453" xr:uid="{00000000-0005-0000-0000-0000C21C0000}"/>
    <cellStyle name="Normal 2 3 5 3 2 2 2 3 3 3" xfId="26220" xr:uid="{00000000-0005-0000-0000-0000C31C0000}"/>
    <cellStyle name="Normal 2 3 5 3 2 2 2 3 4" xfId="36440" xr:uid="{00000000-0005-0000-0000-0000C41C0000}"/>
    <cellStyle name="Normal 2 3 5 3 2 2 2 3 5" xfId="21207" xr:uid="{00000000-0005-0000-0000-0000C51C0000}"/>
    <cellStyle name="Normal 2 3 5 3 2 2 2 4" xfId="12797" xr:uid="{00000000-0005-0000-0000-0000C61C0000}"/>
    <cellStyle name="Normal 2 3 5 3 2 2 2 4 2" xfId="43128" xr:uid="{00000000-0005-0000-0000-0000C71C0000}"/>
    <cellStyle name="Normal 2 3 5 3 2 2 2 4 3" xfId="27895" xr:uid="{00000000-0005-0000-0000-0000C81C0000}"/>
    <cellStyle name="Normal 2 3 5 3 2 2 2 5" xfId="7776" xr:uid="{00000000-0005-0000-0000-0000C91C0000}"/>
    <cellStyle name="Normal 2 3 5 3 2 2 2 5 2" xfId="38111" xr:uid="{00000000-0005-0000-0000-0000CA1C0000}"/>
    <cellStyle name="Normal 2 3 5 3 2 2 2 5 3" xfId="22878" xr:uid="{00000000-0005-0000-0000-0000CB1C0000}"/>
    <cellStyle name="Normal 2 3 5 3 2 2 2 6" xfId="33099" xr:uid="{00000000-0005-0000-0000-0000CC1C0000}"/>
    <cellStyle name="Normal 2 3 5 3 2 2 2 7" xfId="17865" xr:uid="{00000000-0005-0000-0000-0000CD1C0000}"/>
    <cellStyle name="Normal 2 3 5 3 2 2 3" xfId="3558" xr:uid="{00000000-0005-0000-0000-0000CE1C0000}"/>
    <cellStyle name="Normal 2 3 5 3 2 2 3 2" xfId="13632" xr:uid="{00000000-0005-0000-0000-0000CF1C0000}"/>
    <cellStyle name="Normal 2 3 5 3 2 2 3 2 2" xfId="43963" xr:uid="{00000000-0005-0000-0000-0000D01C0000}"/>
    <cellStyle name="Normal 2 3 5 3 2 2 3 2 3" xfId="28730" xr:uid="{00000000-0005-0000-0000-0000D11C0000}"/>
    <cellStyle name="Normal 2 3 5 3 2 2 3 3" xfId="8612" xr:uid="{00000000-0005-0000-0000-0000D21C0000}"/>
    <cellStyle name="Normal 2 3 5 3 2 2 3 3 2" xfId="38946" xr:uid="{00000000-0005-0000-0000-0000D31C0000}"/>
    <cellStyle name="Normal 2 3 5 3 2 2 3 3 3" xfId="23713" xr:uid="{00000000-0005-0000-0000-0000D41C0000}"/>
    <cellStyle name="Normal 2 3 5 3 2 2 3 4" xfId="33933" xr:uid="{00000000-0005-0000-0000-0000D51C0000}"/>
    <cellStyle name="Normal 2 3 5 3 2 2 3 5" xfId="18700" xr:uid="{00000000-0005-0000-0000-0000D61C0000}"/>
    <cellStyle name="Normal 2 3 5 3 2 2 4" xfId="5251" xr:uid="{00000000-0005-0000-0000-0000D71C0000}"/>
    <cellStyle name="Normal 2 3 5 3 2 2 4 2" xfId="15303" xr:uid="{00000000-0005-0000-0000-0000D81C0000}"/>
    <cellStyle name="Normal 2 3 5 3 2 2 4 2 2" xfId="45634" xr:uid="{00000000-0005-0000-0000-0000D91C0000}"/>
    <cellStyle name="Normal 2 3 5 3 2 2 4 2 3" xfId="30401" xr:uid="{00000000-0005-0000-0000-0000DA1C0000}"/>
    <cellStyle name="Normal 2 3 5 3 2 2 4 3" xfId="10283" xr:uid="{00000000-0005-0000-0000-0000DB1C0000}"/>
    <cellStyle name="Normal 2 3 5 3 2 2 4 3 2" xfId="40617" xr:uid="{00000000-0005-0000-0000-0000DC1C0000}"/>
    <cellStyle name="Normal 2 3 5 3 2 2 4 3 3" xfId="25384" xr:uid="{00000000-0005-0000-0000-0000DD1C0000}"/>
    <cellStyle name="Normal 2 3 5 3 2 2 4 4" xfId="35604" xr:uid="{00000000-0005-0000-0000-0000DE1C0000}"/>
    <cellStyle name="Normal 2 3 5 3 2 2 4 5" xfId="20371" xr:uid="{00000000-0005-0000-0000-0000DF1C0000}"/>
    <cellStyle name="Normal 2 3 5 3 2 2 5" xfId="11961" xr:uid="{00000000-0005-0000-0000-0000E01C0000}"/>
    <cellStyle name="Normal 2 3 5 3 2 2 5 2" xfId="42292" xr:uid="{00000000-0005-0000-0000-0000E11C0000}"/>
    <cellStyle name="Normal 2 3 5 3 2 2 5 3" xfId="27059" xr:uid="{00000000-0005-0000-0000-0000E21C0000}"/>
    <cellStyle name="Normal 2 3 5 3 2 2 6" xfId="6940" xr:uid="{00000000-0005-0000-0000-0000E31C0000}"/>
    <cellStyle name="Normal 2 3 5 3 2 2 6 2" xfId="37275" xr:uid="{00000000-0005-0000-0000-0000E41C0000}"/>
    <cellStyle name="Normal 2 3 5 3 2 2 6 3" xfId="22042" xr:uid="{00000000-0005-0000-0000-0000E51C0000}"/>
    <cellStyle name="Normal 2 3 5 3 2 2 7" xfId="32263" xr:uid="{00000000-0005-0000-0000-0000E61C0000}"/>
    <cellStyle name="Normal 2 3 5 3 2 2 8" xfId="17029" xr:uid="{00000000-0005-0000-0000-0000E71C0000}"/>
    <cellStyle name="Normal 2 3 5 3 2 3" xfId="2287" xr:uid="{00000000-0005-0000-0000-0000E81C0000}"/>
    <cellStyle name="Normal 2 3 5 3 2 3 2" xfId="3977" xr:uid="{00000000-0005-0000-0000-0000E91C0000}"/>
    <cellStyle name="Normal 2 3 5 3 2 3 2 2" xfId="14050" xr:uid="{00000000-0005-0000-0000-0000EA1C0000}"/>
    <cellStyle name="Normal 2 3 5 3 2 3 2 2 2" xfId="44381" xr:uid="{00000000-0005-0000-0000-0000EB1C0000}"/>
    <cellStyle name="Normal 2 3 5 3 2 3 2 2 3" xfId="29148" xr:uid="{00000000-0005-0000-0000-0000EC1C0000}"/>
    <cellStyle name="Normal 2 3 5 3 2 3 2 3" xfId="9030" xr:uid="{00000000-0005-0000-0000-0000ED1C0000}"/>
    <cellStyle name="Normal 2 3 5 3 2 3 2 3 2" xfId="39364" xr:uid="{00000000-0005-0000-0000-0000EE1C0000}"/>
    <cellStyle name="Normal 2 3 5 3 2 3 2 3 3" xfId="24131" xr:uid="{00000000-0005-0000-0000-0000EF1C0000}"/>
    <cellStyle name="Normal 2 3 5 3 2 3 2 4" xfId="34351" xr:uid="{00000000-0005-0000-0000-0000F01C0000}"/>
    <cellStyle name="Normal 2 3 5 3 2 3 2 5" xfId="19118" xr:uid="{00000000-0005-0000-0000-0000F11C0000}"/>
    <cellStyle name="Normal 2 3 5 3 2 3 3" xfId="5669" xr:uid="{00000000-0005-0000-0000-0000F21C0000}"/>
    <cellStyle name="Normal 2 3 5 3 2 3 3 2" xfId="15721" xr:uid="{00000000-0005-0000-0000-0000F31C0000}"/>
    <cellStyle name="Normal 2 3 5 3 2 3 3 2 2" xfId="46052" xr:uid="{00000000-0005-0000-0000-0000F41C0000}"/>
    <cellStyle name="Normal 2 3 5 3 2 3 3 2 3" xfId="30819" xr:uid="{00000000-0005-0000-0000-0000F51C0000}"/>
    <cellStyle name="Normal 2 3 5 3 2 3 3 3" xfId="10701" xr:uid="{00000000-0005-0000-0000-0000F61C0000}"/>
    <cellStyle name="Normal 2 3 5 3 2 3 3 3 2" xfId="41035" xr:uid="{00000000-0005-0000-0000-0000F71C0000}"/>
    <cellStyle name="Normal 2 3 5 3 2 3 3 3 3" xfId="25802" xr:uid="{00000000-0005-0000-0000-0000F81C0000}"/>
    <cellStyle name="Normal 2 3 5 3 2 3 3 4" xfId="36022" xr:uid="{00000000-0005-0000-0000-0000F91C0000}"/>
    <cellStyle name="Normal 2 3 5 3 2 3 3 5" xfId="20789" xr:uid="{00000000-0005-0000-0000-0000FA1C0000}"/>
    <cellStyle name="Normal 2 3 5 3 2 3 4" xfId="12379" xr:uid="{00000000-0005-0000-0000-0000FB1C0000}"/>
    <cellStyle name="Normal 2 3 5 3 2 3 4 2" xfId="42710" xr:uid="{00000000-0005-0000-0000-0000FC1C0000}"/>
    <cellStyle name="Normal 2 3 5 3 2 3 4 3" xfId="27477" xr:uid="{00000000-0005-0000-0000-0000FD1C0000}"/>
    <cellStyle name="Normal 2 3 5 3 2 3 5" xfId="7358" xr:uid="{00000000-0005-0000-0000-0000FE1C0000}"/>
    <cellStyle name="Normal 2 3 5 3 2 3 5 2" xfId="37693" xr:uid="{00000000-0005-0000-0000-0000FF1C0000}"/>
    <cellStyle name="Normal 2 3 5 3 2 3 5 3" xfId="22460" xr:uid="{00000000-0005-0000-0000-0000001D0000}"/>
    <cellStyle name="Normal 2 3 5 3 2 3 6" xfId="32681" xr:uid="{00000000-0005-0000-0000-0000011D0000}"/>
    <cellStyle name="Normal 2 3 5 3 2 3 7" xfId="17447" xr:uid="{00000000-0005-0000-0000-0000021D0000}"/>
    <cellStyle name="Normal 2 3 5 3 2 4" xfId="3140" xr:uid="{00000000-0005-0000-0000-0000031D0000}"/>
    <cellStyle name="Normal 2 3 5 3 2 4 2" xfId="13214" xr:uid="{00000000-0005-0000-0000-0000041D0000}"/>
    <cellStyle name="Normal 2 3 5 3 2 4 2 2" xfId="43545" xr:uid="{00000000-0005-0000-0000-0000051D0000}"/>
    <cellStyle name="Normal 2 3 5 3 2 4 2 3" xfId="28312" xr:uid="{00000000-0005-0000-0000-0000061D0000}"/>
    <cellStyle name="Normal 2 3 5 3 2 4 3" xfId="8194" xr:uid="{00000000-0005-0000-0000-0000071D0000}"/>
    <cellStyle name="Normal 2 3 5 3 2 4 3 2" xfId="38528" xr:uid="{00000000-0005-0000-0000-0000081D0000}"/>
    <cellStyle name="Normal 2 3 5 3 2 4 3 3" xfId="23295" xr:uid="{00000000-0005-0000-0000-0000091D0000}"/>
    <cellStyle name="Normal 2 3 5 3 2 4 4" xfId="33515" xr:uid="{00000000-0005-0000-0000-00000A1D0000}"/>
    <cellStyle name="Normal 2 3 5 3 2 4 5" xfId="18282" xr:uid="{00000000-0005-0000-0000-00000B1D0000}"/>
    <cellStyle name="Normal 2 3 5 3 2 5" xfId="4833" xr:uid="{00000000-0005-0000-0000-00000C1D0000}"/>
    <cellStyle name="Normal 2 3 5 3 2 5 2" xfId="14885" xr:uid="{00000000-0005-0000-0000-00000D1D0000}"/>
    <cellStyle name="Normal 2 3 5 3 2 5 2 2" xfId="45216" xr:uid="{00000000-0005-0000-0000-00000E1D0000}"/>
    <cellStyle name="Normal 2 3 5 3 2 5 2 3" xfId="29983" xr:uid="{00000000-0005-0000-0000-00000F1D0000}"/>
    <cellStyle name="Normal 2 3 5 3 2 5 3" xfId="9865" xr:uid="{00000000-0005-0000-0000-0000101D0000}"/>
    <cellStyle name="Normal 2 3 5 3 2 5 3 2" xfId="40199" xr:uid="{00000000-0005-0000-0000-0000111D0000}"/>
    <cellStyle name="Normal 2 3 5 3 2 5 3 3" xfId="24966" xr:uid="{00000000-0005-0000-0000-0000121D0000}"/>
    <cellStyle name="Normal 2 3 5 3 2 5 4" xfId="35186" xr:uid="{00000000-0005-0000-0000-0000131D0000}"/>
    <cellStyle name="Normal 2 3 5 3 2 5 5" xfId="19953" xr:uid="{00000000-0005-0000-0000-0000141D0000}"/>
    <cellStyle name="Normal 2 3 5 3 2 6" xfId="11543" xr:uid="{00000000-0005-0000-0000-0000151D0000}"/>
    <cellStyle name="Normal 2 3 5 3 2 6 2" xfId="41874" xr:uid="{00000000-0005-0000-0000-0000161D0000}"/>
    <cellStyle name="Normal 2 3 5 3 2 6 3" xfId="26641" xr:uid="{00000000-0005-0000-0000-0000171D0000}"/>
    <cellStyle name="Normal 2 3 5 3 2 7" xfId="6522" xr:uid="{00000000-0005-0000-0000-0000181D0000}"/>
    <cellStyle name="Normal 2 3 5 3 2 7 2" xfId="36857" xr:uid="{00000000-0005-0000-0000-0000191D0000}"/>
    <cellStyle name="Normal 2 3 5 3 2 7 3" xfId="21624" xr:uid="{00000000-0005-0000-0000-00001A1D0000}"/>
    <cellStyle name="Normal 2 3 5 3 2 8" xfId="31845" xr:uid="{00000000-0005-0000-0000-00001B1D0000}"/>
    <cellStyle name="Normal 2 3 5 3 2 9" xfId="16611" xr:uid="{00000000-0005-0000-0000-00001C1D0000}"/>
    <cellStyle name="Normal 2 3 5 3 3" xfId="1658" xr:uid="{00000000-0005-0000-0000-00001D1D0000}"/>
    <cellStyle name="Normal 2 3 5 3 3 2" xfId="2497" xr:uid="{00000000-0005-0000-0000-00001E1D0000}"/>
    <cellStyle name="Normal 2 3 5 3 3 2 2" xfId="4187" xr:uid="{00000000-0005-0000-0000-00001F1D0000}"/>
    <cellStyle name="Normal 2 3 5 3 3 2 2 2" xfId="14260" xr:uid="{00000000-0005-0000-0000-0000201D0000}"/>
    <cellStyle name="Normal 2 3 5 3 3 2 2 2 2" xfId="44591" xr:uid="{00000000-0005-0000-0000-0000211D0000}"/>
    <cellStyle name="Normal 2 3 5 3 3 2 2 2 3" xfId="29358" xr:uid="{00000000-0005-0000-0000-0000221D0000}"/>
    <cellStyle name="Normal 2 3 5 3 3 2 2 3" xfId="9240" xr:uid="{00000000-0005-0000-0000-0000231D0000}"/>
    <cellStyle name="Normal 2 3 5 3 3 2 2 3 2" xfId="39574" xr:uid="{00000000-0005-0000-0000-0000241D0000}"/>
    <cellStyle name="Normal 2 3 5 3 3 2 2 3 3" xfId="24341" xr:uid="{00000000-0005-0000-0000-0000251D0000}"/>
    <cellStyle name="Normal 2 3 5 3 3 2 2 4" xfId="34561" xr:uid="{00000000-0005-0000-0000-0000261D0000}"/>
    <cellStyle name="Normal 2 3 5 3 3 2 2 5" xfId="19328" xr:uid="{00000000-0005-0000-0000-0000271D0000}"/>
    <cellStyle name="Normal 2 3 5 3 3 2 3" xfId="5879" xr:uid="{00000000-0005-0000-0000-0000281D0000}"/>
    <cellStyle name="Normal 2 3 5 3 3 2 3 2" xfId="15931" xr:uid="{00000000-0005-0000-0000-0000291D0000}"/>
    <cellStyle name="Normal 2 3 5 3 3 2 3 2 2" xfId="46262" xr:uid="{00000000-0005-0000-0000-00002A1D0000}"/>
    <cellStyle name="Normal 2 3 5 3 3 2 3 2 3" xfId="31029" xr:uid="{00000000-0005-0000-0000-00002B1D0000}"/>
    <cellStyle name="Normal 2 3 5 3 3 2 3 3" xfId="10911" xr:uid="{00000000-0005-0000-0000-00002C1D0000}"/>
    <cellStyle name="Normal 2 3 5 3 3 2 3 3 2" xfId="41245" xr:uid="{00000000-0005-0000-0000-00002D1D0000}"/>
    <cellStyle name="Normal 2 3 5 3 3 2 3 3 3" xfId="26012" xr:uid="{00000000-0005-0000-0000-00002E1D0000}"/>
    <cellStyle name="Normal 2 3 5 3 3 2 3 4" xfId="36232" xr:uid="{00000000-0005-0000-0000-00002F1D0000}"/>
    <cellStyle name="Normal 2 3 5 3 3 2 3 5" xfId="20999" xr:uid="{00000000-0005-0000-0000-0000301D0000}"/>
    <cellStyle name="Normal 2 3 5 3 3 2 4" xfId="12589" xr:uid="{00000000-0005-0000-0000-0000311D0000}"/>
    <cellStyle name="Normal 2 3 5 3 3 2 4 2" xfId="42920" xr:uid="{00000000-0005-0000-0000-0000321D0000}"/>
    <cellStyle name="Normal 2 3 5 3 3 2 4 3" xfId="27687" xr:uid="{00000000-0005-0000-0000-0000331D0000}"/>
    <cellStyle name="Normal 2 3 5 3 3 2 5" xfId="7568" xr:uid="{00000000-0005-0000-0000-0000341D0000}"/>
    <cellStyle name="Normal 2 3 5 3 3 2 5 2" xfId="37903" xr:uid="{00000000-0005-0000-0000-0000351D0000}"/>
    <cellStyle name="Normal 2 3 5 3 3 2 5 3" xfId="22670" xr:uid="{00000000-0005-0000-0000-0000361D0000}"/>
    <cellStyle name="Normal 2 3 5 3 3 2 6" xfId="32891" xr:uid="{00000000-0005-0000-0000-0000371D0000}"/>
    <cellStyle name="Normal 2 3 5 3 3 2 7" xfId="17657" xr:uid="{00000000-0005-0000-0000-0000381D0000}"/>
    <cellStyle name="Normal 2 3 5 3 3 3" xfId="3350" xr:uid="{00000000-0005-0000-0000-0000391D0000}"/>
    <cellStyle name="Normal 2 3 5 3 3 3 2" xfId="13424" xr:uid="{00000000-0005-0000-0000-00003A1D0000}"/>
    <cellStyle name="Normal 2 3 5 3 3 3 2 2" xfId="43755" xr:uid="{00000000-0005-0000-0000-00003B1D0000}"/>
    <cellStyle name="Normal 2 3 5 3 3 3 2 3" xfId="28522" xr:uid="{00000000-0005-0000-0000-00003C1D0000}"/>
    <cellStyle name="Normal 2 3 5 3 3 3 3" xfId="8404" xr:uid="{00000000-0005-0000-0000-00003D1D0000}"/>
    <cellStyle name="Normal 2 3 5 3 3 3 3 2" xfId="38738" xr:uid="{00000000-0005-0000-0000-00003E1D0000}"/>
    <cellStyle name="Normal 2 3 5 3 3 3 3 3" xfId="23505" xr:uid="{00000000-0005-0000-0000-00003F1D0000}"/>
    <cellStyle name="Normal 2 3 5 3 3 3 4" xfId="33725" xr:uid="{00000000-0005-0000-0000-0000401D0000}"/>
    <cellStyle name="Normal 2 3 5 3 3 3 5" xfId="18492" xr:uid="{00000000-0005-0000-0000-0000411D0000}"/>
    <cellStyle name="Normal 2 3 5 3 3 4" xfId="5043" xr:uid="{00000000-0005-0000-0000-0000421D0000}"/>
    <cellStyle name="Normal 2 3 5 3 3 4 2" xfId="15095" xr:uid="{00000000-0005-0000-0000-0000431D0000}"/>
    <cellStyle name="Normal 2 3 5 3 3 4 2 2" xfId="45426" xr:uid="{00000000-0005-0000-0000-0000441D0000}"/>
    <cellStyle name="Normal 2 3 5 3 3 4 2 3" xfId="30193" xr:uid="{00000000-0005-0000-0000-0000451D0000}"/>
    <cellStyle name="Normal 2 3 5 3 3 4 3" xfId="10075" xr:uid="{00000000-0005-0000-0000-0000461D0000}"/>
    <cellStyle name="Normal 2 3 5 3 3 4 3 2" xfId="40409" xr:uid="{00000000-0005-0000-0000-0000471D0000}"/>
    <cellStyle name="Normal 2 3 5 3 3 4 3 3" xfId="25176" xr:uid="{00000000-0005-0000-0000-0000481D0000}"/>
    <cellStyle name="Normal 2 3 5 3 3 4 4" xfId="35396" xr:uid="{00000000-0005-0000-0000-0000491D0000}"/>
    <cellStyle name="Normal 2 3 5 3 3 4 5" xfId="20163" xr:uid="{00000000-0005-0000-0000-00004A1D0000}"/>
    <cellStyle name="Normal 2 3 5 3 3 5" xfId="11753" xr:uid="{00000000-0005-0000-0000-00004B1D0000}"/>
    <cellStyle name="Normal 2 3 5 3 3 5 2" xfId="42084" xr:uid="{00000000-0005-0000-0000-00004C1D0000}"/>
    <cellStyle name="Normal 2 3 5 3 3 5 3" xfId="26851" xr:uid="{00000000-0005-0000-0000-00004D1D0000}"/>
    <cellStyle name="Normal 2 3 5 3 3 6" xfId="6732" xr:uid="{00000000-0005-0000-0000-00004E1D0000}"/>
    <cellStyle name="Normal 2 3 5 3 3 6 2" xfId="37067" xr:uid="{00000000-0005-0000-0000-00004F1D0000}"/>
    <cellStyle name="Normal 2 3 5 3 3 6 3" xfId="21834" xr:uid="{00000000-0005-0000-0000-0000501D0000}"/>
    <cellStyle name="Normal 2 3 5 3 3 7" xfId="32055" xr:uid="{00000000-0005-0000-0000-0000511D0000}"/>
    <cellStyle name="Normal 2 3 5 3 3 8" xfId="16821" xr:uid="{00000000-0005-0000-0000-0000521D0000}"/>
    <cellStyle name="Normal 2 3 5 3 4" xfId="2079" xr:uid="{00000000-0005-0000-0000-0000531D0000}"/>
    <cellStyle name="Normal 2 3 5 3 4 2" xfId="3769" xr:uid="{00000000-0005-0000-0000-0000541D0000}"/>
    <cellStyle name="Normal 2 3 5 3 4 2 2" xfId="13842" xr:uid="{00000000-0005-0000-0000-0000551D0000}"/>
    <cellStyle name="Normal 2 3 5 3 4 2 2 2" xfId="44173" xr:uid="{00000000-0005-0000-0000-0000561D0000}"/>
    <cellStyle name="Normal 2 3 5 3 4 2 2 3" xfId="28940" xr:uid="{00000000-0005-0000-0000-0000571D0000}"/>
    <cellStyle name="Normal 2 3 5 3 4 2 3" xfId="8822" xr:uid="{00000000-0005-0000-0000-0000581D0000}"/>
    <cellStyle name="Normal 2 3 5 3 4 2 3 2" xfId="39156" xr:uid="{00000000-0005-0000-0000-0000591D0000}"/>
    <cellStyle name="Normal 2 3 5 3 4 2 3 3" xfId="23923" xr:uid="{00000000-0005-0000-0000-00005A1D0000}"/>
    <cellStyle name="Normal 2 3 5 3 4 2 4" xfId="34143" xr:uid="{00000000-0005-0000-0000-00005B1D0000}"/>
    <cellStyle name="Normal 2 3 5 3 4 2 5" xfId="18910" xr:uid="{00000000-0005-0000-0000-00005C1D0000}"/>
    <cellStyle name="Normal 2 3 5 3 4 3" xfId="5461" xr:uid="{00000000-0005-0000-0000-00005D1D0000}"/>
    <cellStyle name="Normal 2 3 5 3 4 3 2" xfId="15513" xr:uid="{00000000-0005-0000-0000-00005E1D0000}"/>
    <cellStyle name="Normal 2 3 5 3 4 3 2 2" xfId="45844" xr:uid="{00000000-0005-0000-0000-00005F1D0000}"/>
    <cellStyle name="Normal 2 3 5 3 4 3 2 3" xfId="30611" xr:uid="{00000000-0005-0000-0000-0000601D0000}"/>
    <cellStyle name="Normal 2 3 5 3 4 3 3" xfId="10493" xr:uid="{00000000-0005-0000-0000-0000611D0000}"/>
    <cellStyle name="Normal 2 3 5 3 4 3 3 2" xfId="40827" xr:uid="{00000000-0005-0000-0000-0000621D0000}"/>
    <cellStyle name="Normal 2 3 5 3 4 3 3 3" xfId="25594" xr:uid="{00000000-0005-0000-0000-0000631D0000}"/>
    <cellStyle name="Normal 2 3 5 3 4 3 4" xfId="35814" xr:uid="{00000000-0005-0000-0000-0000641D0000}"/>
    <cellStyle name="Normal 2 3 5 3 4 3 5" xfId="20581" xr:uid="{00000000-0005-0000-0000-0000651D0000}"/>
    <cellStyle name="Normal 2 3 5 3 4 4" xfId="12171" xr:uid="{00000000-0005-0000-0000-0000661D0000}"/>
    <cellStyle name="Normal 2 3 5 3 4 4 2" xfId="42502" xr:uid="{00000000-0005-0000-0000-0000671D0000}"/>
    <cellStyle name="Normal 2 3 5 3 4 4 3" xfId="27269" xr:uid="{00000000-0005-0000-0000-0000681D0000}"/>
    <cellStyle name="Normal 2 3 5 3 4 5" xfId="7150" xr:uid="{00000000-0005-0000-0000-0000691D0000}"/>
    <cellStyle name="Normal 2 3 5 3 4 5 2" xfId="37485" xr:uid="{00000000-0005-0000-0000-00006A1D0000}"/>
    <cellStyle name="Normal 2 3 5 3 4 5 3" xfId="22252" xr:uid="{00000000-0005-0000-0000-00006B1D0000}"/>
    <cellStyle name="Normal 2 3 5 3 4 6" xfId="32473" xr:uid="{00000000-0005-0000-0000-00006C1D0000}"/>
    <cellStyle name="Normal 2 3 5 3 4 7" xfId="17239" xr:uid="{00000000-0005-0000-0000-00006D1D0000}"/>
    <cellStyle name="Normal 2 3 5 3 5" xfId="2932" xr:uid="{00000000-0005-0000-0000-00006E1D0000}"/>
    <cellStyle name="Normal 2 3 5 3 5 2" xfId="13006" xr:uid="{00000000-0005-0000-0000-00006F1D0000}"/>
    <cellStyle name="Normal 2 3 5 3 5 2 2" xfId="43337" xr:uid="{00000000-0005-0000-0000-0000701D0000}"/>
    <cellStyle name="Normal 2 3 5 3 5 2 3" xfId="28104" xr:uid="{00000000-0005-0000-0000-0000711D0000}"/>
    <cellStyle name="Normal 2 3 5 3 5 3" xfId="7986" xr:uid="{00000000-0005-0000-0000-0000721D0000}"/>
    <cellStyle name="Normal 2 3 5 3 5 3 2" xfId="38320" xr:uid="{00000000-0005-0000-0000-0000731D0000}"/>
    <cellStyle name="Normal 2 3 5 3 5 3 3" xfId="23087" xr:uid="{00000000-0005-0000-0000-0000741D0000}"/>
    <cellStyle name="Normal 2 3 5 3 5 4" xfId="33307" xr:uid="{00000000-0005-0000-0000-0000751D0000}"/>
    <cellStyle name="Normal 2 3 5 3 5 5" xfId="18074" xr:uid="{00000000-0005-0000-0000-0000761D0000}"/>
    <cellStyle name="Normal 2 3 5 3 6" xfId="4625" xr:uid="{00000000-0005-0000-0000-0000771D0000}"/>
    <cellStyle name="Normal 2 3 5 3 6 2" xfId="14677" xr:uid="{00000000-0005-0000-0000-0000781D0000}"/>
    <cellStyle name="Normal 2 3 5 3 6 2 2" xfId="45008" xr:uid="{00000000-0005-0000-0000-0000791D0000}"/>
    <cellStyle name="Normal 2 3 5 3 6 2 3" xfId="29775" xr:uid="{00000000-0005-0000-0000-00007A1D0000}"/>
    <cellStyle name="Normal 2 3 5 3 6 3" xfId="9657" xr:uid="{00000000-0005-0000-0000-00007B1D0000}"/>
    <cellStyle name="Normal 2 3 5 3 6 3 2" xfId="39991" xr:uid="{00000000-0005-0000-0000-00007C1D0000}"/>
    <cellStyle name="Normal 2 3 5 3 6 3 3" xfId="24758" xr:uid="{00000000-0005-0000-0000-00007D1D0000}"/>
    <cellStyle name="Normal 2 3 5 3 6 4" xfId="34978" xr:uid="{00000000-0005-0000-0000-00007E1D0000}"/>
    <cellStyle name="Normal 2 3 5 3 6 5" xfId="19745" xr:uid="{00000000-0005-0000-0000-00007F1D0000}"/>
    <cellStyle name="Normal 2 3 5 3 7" xfId="11335" xr:uid="{00000000-0005-0000-0000-0000801D0000}"/>
    <cellStyle name="Normal 2 3 5 3 7 2" xfId="41666" xr:uid="{00000000-0005-0000-0000-0000811D0000}"/>
    <cellStyle name="Normal 2 3 5 3 7 3" xfId="26433" xr:uid="{00000000-0005-0000-0000-0000821D0000}"/>
    <cellStyle name="Normal 2 3 5 3 8" xfId="6314" xr:uid="{00000000-0005-0000-0000-0000831D0000}"/>
    <cellStyle name="Normal 2 3 5 3 8 2" xfId="36649" xr:uid="{00000000-0005-0000-0000-0000841D0000}"/>
    <cellStyle name="Normal 2 3 5 3 8 3" xfId="21416" xr:uid="{00000000-0005-0000-0000-0000851D0000}"/>
    <cellStyle name="Normal 2 3 5 3 9" xfId="31638" xr:uid="{00000000-0005-0000-0000-0000861D0000}"/>
    <cellStyle name="Normal 2 3 5 4" xfId="1339" xr:uid="{00000000-0005-0000-0000-0000871D0000}"/>
    <cellStyle name="Normal 2 3 5 4 2" xfId="1762" xr:uid="{00000000-0005-0000-0000-0000881D0000}"/>
    <cellStyle name="Normal 2 3 5 4 2 2" xfId="2601" xr:uid="{00000000-0005-0000-0000-0000891D0000}"/>
    <cellStyle name="Normal 2 3 5 4 2 2 2" xfId="4291" xr:uid="{00000000-0005-0000-0000-00008A1D0000}"/>
    <cellStyle name="Normal 2 3 5 4 2 2 2 2" xfId="14364" xr:uid="{00000000-0005-0000-0000-00008B1D0000}"/>
    <cellStyle name="Normal 2 3 5 4 2 2 2 2 2" xfId="44695" xr:uid="{00000000-0005-0000-0000-00008C1D0000}"/>
    <cellStyle name="Normal 2 3 5 4 2 2 2 2 3" xfId="29462" xr:uid="{00000000-0005-0000-0000-00008D1D0000}"/>
    <cellStyle name="Normal 2 3 5 4 2 2 2 3" xfId="9344" xr:uid="{00000000-0005-0000-0000-00008E1D0000}"/>
    <cellStyle name="Normal 2 3 5 4 2 2 2 3 2" xfId="39678" xr:uid="{00000000-0005-0000-0000-00008F1D0000}"/>
    <cellStyle name="Normal 2 3 5 4 2 2 2 3 3" xfId="24445" xr:uid="{00000000-0005-0000-0000-0000901D0000}"/>
    <cellStyle name="Normal 2 3 5 4 2 2 2 4" xfId="34665" xr:uid="{00000000-0005-0000-0000-0000911D0000}"/>
    <cellStyle name="Normal 2 3 5 4 2 2 2 5" xfId="19432" xr:uid="{00000000-0005-0000-0000-0000921D0000}"/>
    <cellStyle name="Normal 2 3 5 4 2 2 3" xfId="5983" xr:uid="{00000000-0005-0000-0000-0000931D0000}"/>
    <cellStyle name="Normal 2 3 5 4 2 2 3 2" xfId="16035" xr:uid="{00000000-0005-0000-0000-0000941D0000}"/>
    <cellStyle name="Normal 2 3 5 4 2 2 3 2 2" xfId="46366" xr:uid="{00000000-0005-0000-0000-0000951D0000}"/>
    <cellStyle name="Normal 2 3 5 4 2 2 3 2 3" xfId="31133" xr:uid="{00000000-0005-0000-0000-0000961D0000}"/>
    <cellStyle name="Normal 2 3 5 4 2 2 3 3" xfId="11015" xr:uid="{00000000-0005-0000-0000-0000971D0000}"/>
    <cellStyle name="Normal 2 3 5 4 2 2 3 3 2" xfId="41349" xr:uid="{00000000-0005-0000-0000-0000981D0000}"/>
    <cellStyle name="Normal 2 3 5 4 2 2 3 3 3" xfId="26116" xr:uid="{00000000-0005-0000-0000-0000991D0000}"/>
    <cellStyle name="Normal 2 3 5 4 2 2 3 4" xfId="36336" xr:uid="{00000000-0005-0000-0000-00009A1D0000}"/>
    <cellStyle name="Normal 2 3 5 4 2 2 3 5" xfId="21103" xr:uid="{00000000-0005-0000-0000-00009B1D0000}"/>
    <cellStyle name="Normal 2 3 5 4 2 2 4" xfId="12693" xr:uid="{00000000-0005-0000-0000-00009C1D0000}"/>
    <cellStyle name="Normal 2 3 5 4 2 2 4 2" xfId="43024" xr:uid="{00000000-0005-0000-0000-00009D1D0000}"/>
    <cellStyle name="Normal 2 3 5 4 2 2 4 3" xfId="27791" xr:uid="{00000000-0005-0000-0000-00009E1D0000}"/>
    <cellStyle name="Normal 2 3 5 4 2 2 5" xfId="7672" xr:uid="{00000000-0005-0000-0000-00009F1D0000}"/>
    <cellStyle name="Normal 2 3 5 4 2 2 5 2" xfId="38007" xr:uid="{00000000-0005-0000-0000-0000A01D0000}"/>
    <cellStyle name="Normal 2 3 5 4 2 2 5 3" xfId="22774" xr:uid="{00000000-0005-0000-0000-0000A11D0000}"/>
    <cellStyle name="Normal 2 3 5 4 2 2 6" xfId="32995" xr:uid="{00000000-0005-0000-0000-0000A21D0000}"/>
    <cellStyle name="Normal 2 3 5 4 2 2 7" xfId="17761" xr:uid="{00000000-0005-0000-0000-0000A31D0000}"/>
    <cellStyle name="Normal 2 3 5 4 2 3" xfId="3454" xr:uid="{00000000-0005-0000-0000-0000A41D0000}"/>
    <cellStyle name="Normal 2 3 5 4 2 3 2" xfId="13528" xr:uid="{00000000-0005-0000-0000-0000A51D0000}"/>
    <cellStyle name="Normal 2 3 5 4 2 3 2 2" xfId="43859" xr:uid="{00000000-0005-0000-0000-0000A61D0000}"/>
    <cellStyle name="Normal 2 3 5 4 2 3 2 3" xfId="28626" xr:uid="{00000000-0005-0000-0000-0000A71D0000}"/>
    <cellStyle name="Normal 2 3 5 4 2 3 3" xfId="8508" xr:uid="{00000000-0005-0000-0000-0000A81D0000}"/>
    <cellStyle name="Normal 2 3 5 4 2 3 3 2" xfId="38842" xr:uid="{00000000-0005-0000-0000-0000A91D0000}"/>
    <cellStyle name="Normal 2 3 5 4 2 3 3 3" xfId="23609" xr:uid="{00000000-0005-0000-0000-0000AA1D0000}"/>
    <cellStyle name="Normal 2 3 5 4 2 3 4" xfId="33829" xr:uid="{00000000-0005-0000-0000-0000AB1D0000}"/>
    <cellStyle name="Normal 2 3 5 4 2 3 5" xfId="18596" xr:uid="{00000000-0005-0000-0000-0000AC1D0000}"/>
    <cellStyle name="Normal 2 3 5 4 2 4" xfId="5147" xr:uid="{00000000-0005-0000-0000-0000AD1D0000}"/>
    <cellStyle name="Normal 2 3 5 4 2 4 2" xfId="15199" xr:uid="{00000000-0005-0000-0000-0000AE1D0000}"/>
    <cellStyle name="Normal 2 3 5 4 2 4 2 2" xfId="45530" xr:uid="{00000000-0005-0000-0000-0000AF1D0000}"/>
    <cellStyle name="Normal 2 3 5 4 2 4 2 3" xfId="30297" xr:uid="{00000000-0005-0000-0000-0000B01D0000}"/>
    <cellStyle name="Normal 2 3 5 4 2 4 3" xfId="10179" xr:uid="{00000000-0005-0000-0000-0000B11D0000}"/>
    <cellStyle name="Normal 2 3 5 4 2 4 3 2" xfId="40513" xr:uid="{00000000-0005-0000-0000-0000B21D0000}"/>
    <cellStyle name="Normal 2 3 5 4 2 4 3 3" xfId="25280" xr:uid="{00000000-0005-0000-0000-0000B31D0000}"/>
    <cellStyle name="Normal 2 3 5 4 2 4 4" xfId="35500" xr:uid="{00000000-0005-0000-0000-0000B41D0000}"/>
    <cellStyle name="Normal 2 3 5 4 2 4 5" xfId="20267" xr:uid="{00000000-0005-0000-0000-0000B51D0000}"/>
    <cellStyle name="Normal 2 3 5 4 2 5" xfId="11857" xr:uid="{00000000-0005-0000-0000-0000B61D0000}"/>
    <cellStyle name="Normal 2 3 5 4 2 5 2" xfId="42188" xr:uid="{00000000-0005-0000-0000-0000B71D0000}"/>
    <cellStyle name="Normal 2 3 5 4 2 5 3" xfId="26955" xr:uid="{00000000-0005-0000-0000-0000B81D0000}"/>
    <cellStyle name="Normal 2 3 5 4 2 6" xfId="6836" xr:uid="{00000000-0005-0000-0000-0000B91D0000}"/>
    <cellStyle name="Normal 2 3 5 4 2 6 2" xfId="37171" xr:uid="{00000000-0005-0000-0000-0000BA1D0000}"/>
    <cellStyle name="Normal 2 3 5 4 2 6 3" xfId="21938" xr:uid="{00000000-0005-0000-0000-0000BB1D0000}"/>
    <cellStyle name="Normal 2 3 5 4 2 7" xfId="32159" xr:uid="{00000000-0005-0000-0000-0000BC1D0000}"/>
    <cellStyle name="Normal 2 3 5 4 2 8" xfId="16925" xr:uid="{00000000-0005-0000-0000-0000BD1D0000}"/>
    <cellStyle name="Normal 2 3 5 4 3" xfId="2183" xr:uid="{00000000-0005-0000-0000-0000BE1D0000}"/>
    <cellStyle name="Normal 2 3 5 4 3 2" xfId="3873" xr:uid="{00000000-0005-0000-0000-0000BF1D0000}"/>
    <cellStyle name="Normal 2 3 5 4 3 2 2" xfId="13946" xr:uid="{00000000-0005-0000-0000-0000C01D0000}"/>
    <cellStyle name="Normal 2 3 5 4 3 2 2 2" xfId="44277" xr:uid="{00000000-0005-0000-0000-0000C11D0000}"/>
    <cellStyle name="Normal 2 3 5 4 3 2 2 3" xfId="29044" xr:uid="{00000000-0005-0000-0000-0000C21D0000}"/>
    <cellStyle name="Normal 2 3 5 4 3 2 3" xfId="8926" xr:uid="{00000000-0005-0000-0000-0000C31D0000}"/>
    <cellStyle name="Normal 2 3 5 4 3 2 3 2" xfId="39260" xr:uid="{00000000-0005-0000-0000-0000C41D0000}"/>
    <cellStyle name="Normal 2 3 5 4 3 2 3 3" xfId="24027" xr:uid="{00000000-0005-0000-0000-0000C51D0000}"/>
    <cellStyle name="Normal 2 3 5 4 3 2 4" xfId="34247" xr:uid="{00000000-0005-0000-0000-0000C61D0000}"/>
    <cellStyle name="Normal 2 3 5 4 3 2 5" xfId="19014" xr:uid="{00000000-0005-0000-0000-0000C71D0000}"/>
    <cellStyle name="Normal 2 3 5 4 3 3" xfId="5565" xr:uid="{00000000-0005-0000-0000-0000C81D0000}"/>
    <cellStyle name="Normal 2 3 5 4 3 3 2" xfId="15617" xr:uid="{00000000-0005-0000-0000-0000C91D0000}"/>
    <cellStyle name="Normal 2 3 5 4 3 3 2 2" xfId="45948" xr:uid="{00000000-0005-0000-0000-0000CA1D0000}"/>
    <cellStyle name="Normal 2 3 5 4 3 3 2 3" xfId="30715" xr:uid="{00000000-0005-0000-0000-0000CB1D0000}"/>
    <cellStyle name="Normal 2 3 5 4 3 3 3" xfId="10597" xr:uid="{00000000-0005-0000-0000-0000CC1D0000}"/>
    <cellStyle name="Normal 2 3 5 4 3 3 3 2" xfId="40931" xr:uid="{00000000-0005-0000-0000-0000CD1D0000}"/>
    <cellStyle name="Normal 2 3 5 4 3 3 3 3" xfId="25698" xr:uid="{00000000-0005-0000-0000-0000CE1D0000}"/>
    <cellStyle name="Normal 2 3 5 4 3 3 4" xfId="35918" xr:uid="{00000000-0005-0000-0000-0000CF1D0000}"/>
    <cellStyle name="Normal 2 3 5 4 3 3 5" xfId="20685" xr:uid="{00000000-0005-0000-0000-0000D01D0000}"/>
    <cellStyle name="Normal 2 3 5 4 3 4" xfId="12275" xr:uid="{00000000-0005-0000-0000-0000D11D0000}"/>
    <cellStyle name="Normal 2 3 5 4 3 4 2" xfId="42606" xr:uid="{00000000-0005-0000-0000-0000D21D0000}"/>
    <cellStyle name="Normal 2 3 5 4 3 4 3" xfId="27373" xr:uid="{00000000-0005-0000-0000-0000D31D0000}"/>
    <cellStyle name="Normal 2 3 5 4 3 5" xfId="7254" xr:uid="{00000000-0005-0000-0000-0000D41D0000}"/>
    <cellStyle name="Normal 2 3 5 4 3 5 2" xfId="37589" xr:uid="{00000000-0005-0000-0000-0000D51D0000}"/>
    <cellStyle name="Normal 2 3 5 4 3 5 3" xfId="22356" xr:uid="{00000000-0005-0000-0000-0000D61D0000}"/>
    <cellStyle name="Normal 2 3 5 4 3 6" xfId="32577" xr:uid="{00000000-0005-0000-0000-0000D71D0000}"/>
    <cellStyle name="Normal 2 3 5 4 3 7" xfId="17343" xr:uid="{00000000-0005-0000-0000-0000D81D0000}"/>
    <cellStyle name="Normal 2 3 5 4 4" xfId="3036" xr:uid="{00000000-0005-0000-0000-0000D91D0000}"/>
    <cellStyle name="Normal 2 3 5 4 4 2" xfId="13110" xr:uid="{00000000-0005-0000-0000-0000DA1D0000}"/>
    <cellStyle name="Normal 2 3 5 4 4 2 2" xfId="43441" xr:uid="{00000000-0005-0000-0000-0000DB1D0000}"/>
    <cellStyle name="Normal 2 3 5 4 4 2 3" xfId="28208" xr:uid="{00000000-0005-0000-0000-0000DC1D0000}"/>
    <cellStyle name="Normal 2 3 5 4 4 3" xfId="8090" xr:uid="{00000000-0005-0000-0000-0000DD1D0000}"/>
    <cellStyle name="Normal 2 3 5 4 4 3 2" xfId="38424" xr:uid="{00000000-0005-0000-0000-0000DE1D0000}"/>
    <cellStyle name="Normal 2 3 5 4 4 3 3" xfId="23191" xr:uid="{00000000-0005-0000-0000-0000DF1D0000}"/>
    <cellStyle name="Normal 2 3 5 4 4 4" xfId="33411" xr:uid="{00000000-0005-0000-0000-0000E01D0000}"/>
    <cellStyle name="Normal 2 3 5 4 4 5" xfId="18178" xr:uid="{00000000-0005-0000-0000-0000E11D0000}"/>
    <cellStyle name="Normal 2 3 5 4 5" xfId="4729" xr:uid="{00000000-0005-0000-0000-0000E21D0000}"/>
    <cellStyle name="Normal 2 3 5 4 5 2" xfId="14781" xr:uid="{00000000-0005-0000-0000-0000E31D0000}"/>
    <cellStyle name="Normal 2 3 5 4 5 2 2" xfId="45112" xr:uid="{00000000-0005-0000-0000-0000E41D0000}"/>
    <cellStyle name="Normal 2 3 5 4 5 2 3" xfId="29879" xr:uid="{00000000-0005-0000-0000-0000E51D0000}"/>
    <cellStyle name="Normal 2 3 5 4 5 3" xfId="9761" xr:uid="{00000000-0005-0000-0000-0000E61D0000}"/>
    <cellStyle name="Normal 2 3 5 4 5 3 2" xfId="40095" xr:uid="{00000000-0005-0000-0000-0000E71D0000}"/>
    <cellStyle name="Normal 2 3 5 4 5 3 3" xfId="24862" xr:uid="{00000000-0005-0000-0000-0000E81D0000}"/>
    <cellStyle name="Normal 2 3 5 4 5 4" xfId="35082" xr:uid="{00000000-0005-0000-0000-0000E91D0000}"/>
    <cellStyle name="Normal 2 3 5 4 5 5" xfId="19849" xr:uid="{00000000-0005-0000-0000-0000EA1D0000}"/>
    <cellStyle name="Normal 2 3 5 4 6" xfId="11439" xr:uid="{00000000-0005-0000-0000-0000EB1D0000}"/>
    <cellStyle name="Normal 2 3 5 4 6 2" xfId="41770" xr:uid="{00000000-0005-0000-0000-0000EC1D0000}"/>
    <cellStyle name="Normal 2 3 5 4 6 3" xfId="26537" xr:uid="{00000000-0005-0000-0000-0000ED1D0000}"/>
    <cellStyle name="Normal 2 3 5 4 7" xfId="6418" xr:uid="{00000000-0005-0000-0000-0000EE1D0000}"/>
    <cellStyle name="Normal 2 3 5 4 7 2" xfId="36753" xr:uid="{00000000-0005-0000-0000-0000EF1D0000}"/>
    <cellStyle name="Normal 2 3 5 4 7 3" xfId="21520" xr:uid="{00000000-0005-0000-0000-0000F01D0000}"/>
    <cellStyle name="Normal 2 3 5 4 8" xfId="31741" xr:uid="{00000000-0005-0000-0000-0000F11D0000}"/>
    <cellStyle name="Normal 2 3 5 4 9" xfId="16507" xr:uid="{00000000-0005-0000-0000-0000F21D0000}"/>
    <cellStyle name="Normal 2 3 5 5" xfId="1552" xr:uid="{00000000-0005-0000-0000-0000F31D0000}"/>
    <cellStyle name="Normal 2 3 5 5 2" xfId="2393" xr:uid="{00000000-0005-0000-0000-0000F41D0000}"/>
    <cellStyle name="Normal 2 3 5 5 2 2" xfId="4083" xr:uid="{00000000-0005-0000-0000-0000F51D0000}"/>
    <cellStyle name="Normal 2 3 5 5 2 2 2" xfId="14156" xr:uid="{00000000-0005-0000-0000-0000F61D0000}"/>
    <cellStyle name="Normal 2 3 5 5 2 2 2 2" xfId="44487" xr:uid="{00000000-0005-0000-0000-0000F71D0000}"/>
    <cellStyle name="Normal 2 3 5 5 2 2 2 3" xfId="29254" xr:uid="{00000000-0005-0000-0000-0000F81D0000}"/>
    <cellStyle name="Normal 2 3 5 5 2 2 3" xfId="9136" xr:uid="{00000000-0005-0000-0000-0000F91D0000}"/>
    <cellStyle name="Normal 2 3 5 5 2 2 3 2" xfId="39470" xr:uid="{00000000-0005-0000-0000-0000FA1D0000}"/>
    <cellStyle name="Normal 2 3 5 5 2 2 3 3" xfId="24237" xr:uid="{00000000-0005-0000-0000-0000FB1D0000}"/>
    <cellStyle name="Normal 2 3 5 5 2 2 4" xfId="34457" xr:uid="{00000000-0005-0000-0000-0000FC1D0000}"/>
    <cellStyle name="Normal 2 3 5 5 2 2 5" xfId="19224" xr:uid="{00000000-0005-0000-0000-0000FD1D0000}"/>
    <cellStyle name="Normal 2 3 5 5 2 3" xfId="5775" xr:uid="{00000000-0005-0000-0000-0000FE1D0000}"/>
    <cellStyle name="Normal 2 3 5 5 2 3 2" xfId="15827" xr:uid="{00000000-0005-0000-0000-0000FF1D0000}"/>
    <cellStyle name="Normal 2 3 5 5 2 3 2 2" xfId="46158" xr:uid="{00000000-0005-0000-0000-0000001E0000}"/>
    <cellStyle name="Normal 2 3 5 5 2 3 2 3" xfId="30925" xr:uid="{00000000-0005-0000-0000-0000011E0000}"/>
    <cellStyle name="Normal 2 3 5 5 2 3 3" xfId="10807" xr:uid="{00000000-0005-0000-0000-0000021E0000}"/>
    <cellStyle name="Normal 2 3 5 5 2 3 3 2" xfId="41141" xr:uid="{00000000-0005-0000-0000-0000031E0000}"/>
    <cellStyle name="Normal 2 3 5 5 2 3 3 3" xfId="25908" xr:uid="{00000000-0005-0000-0000-0000041E0000}"/>
    <cellStyle name="Normal 2 3 5 5 2 3 4" xfId="36128" xr:uid="{00000000-0005-0000-0000-0000051E0000}"/>
    <cellStyle name="Normal 2 3 5 5 2 3 5" xfId="20895" xr:uid="{00000000-0005-0000-0000-0000061E0000}"/>
    <cellStyle name="Normal 2 3 5 5 2 4" xfId="12485" xr:uid="{00000000-0005-0000-0000-0000071E0000}"/>
    <cellStyle name="Normal 2 3 5 5 2 4 2" xfId="42816" xr:uid="{00000000-0005-0000-0000-0000081E0000}"/>
    <cellStyle name="Normal 2 3 5 5 2 4 3" xfId="27583" xr:uid="{00000000-0005-0000-0000-0000091E0000}"/>
    <cellStyle name="Normal 2 3 5 5 2 5" xfId="7464" xr:uid="{00000000-0005-0000-0000-00000A1E0000}"/>
    <cellStyle name="Normal 2 3 5 5 2 5 2" xfId="37799" xr:uid="{00000000-0005-0000-0000-00000B1E0000}"/>
    <cellStyle name="Normal 2 3 5 5 2 5 3" xfId="22566" xr:uid="{00000000-0005-0000-0000-00000C1E0000}"/>
    <cellStyle name="Normal 2 3 5 5 2 6" xfId="32787" xr:uid="{00000000-0005-0000-0000-00000D1E0000}"/>
    <cellStyle name="Normal 2 3 5 5 2 7" xfId="17553" xr:uid="{00000000-0005-0000-0000-00000E1E0000}"/>
    <cellStyle name="Normal 2 3 5 5 3" xfId="3246" xr:uid="{00000000-0005-0000-0000-00000F1E0000}"/>
    <cellStyle name="Normal 2 3 5 5 3 2" xfId="13320" xr:uid="{00000000-0005-0000-0000-0000101E0000}"/>
    <cellStyle name="Normal 2 3 5 5 3 2 2" xfId="43651" xr:uid="{00000000-0005-0000-0000-0000111E0000}"/>
    <cellStyle name="Normal 2 3 5 5 3 2 3" xfId="28418" xr:uid="{00000000-0005-0000-0000-0000121E0000}"/>
    <cellStyle name="Normal 2 3 5 5 3 3" xfId="8300" xr:uid="{00000000-0005-0000-0000-0000131E0000}"/>
    <cellStyle name="Normal 2 3 5 5 3 3 2" xfId="38634" xr:uid="{00000000-0005-0000-0000-0000141E0000}"/>
    <cellStyle name="Normal 2 3 5 5 3 3 3" xfId="23401" xr:uid="{00000000-0005-0000-0000-0000151E0000}"/>
    <cellStyle name="Normal 2 3 5 5 3 4" xfId="33621" xr:uid="{00000000-0005-0000-0000-0000161E0000}"/>
    <cellStyle name="Normal 2 3 5 5 3 5" xfId="18388" xr:uid="{00000000-0005-0000-0000-0000171E0000}"/>
    <cellStyle name="Normal 2 3 5 5 4" xfId="4939" xr:uid="{00000000-0005-0000-0000-0000181E0000}"/>
    <cellStyle name="Normal 2 3 5 5 4 2" xfId="14991" xr:uid="{00000000-0005-0000-0000-0000191E0000}"/>
    <cellStyle name="Normal 2 3 5 5 4 2 2" xfId="45322" xr:uid="{00000000-0005-0000-0000-00001A1E0000}"/>
    <cellStyle name="Normal 2 3 5 5 4 2 3" xfId="30089" xr:uid="{00000000-0005-0000-0000-00001B1E0000}"/>
    <cellStyle name="Normal 2 3 5 5 4 3" xfId="9971" xr:uid="{00000000-0005-0000-0000-00001C1E0000}"/>
    <cellStyle name="Normal 2 3 5 5 4 3 2" xfId="40305" xr:uid="{00000000-0005-0000-0000-00001D1E0000}"/>
    <cellStyle name="Normal 2 3 5 5 4 3 3" xfId="25072" xr:uid="{00000000-0005-0000-0000-00001E1E0000}"/>
    <cellStyle name="Normal 2 3 5 5 4 4" xfId="35292" xr:uid="{00000000-0005-0000-0000-00001F1E0000}"/>
    <cellStyle name="Normal 2 3 5 5 4 5" xfId="20059" xr:uid="{00000000-0005-0000-0000-0000201E0000}"/>
    <cellStyle name="Normal 2 3 5 5 5" xfId="11649" xr:uid="{00000000-0005-0000-0000-0000211E0000}"/>
    <cellStyle name="Normal 2 3 5 5 5 2" xfId="41980" xr:uid="{00000000-0005-0000-0000-0000221E0000}"/>
    <cellStyle name="Normal 2 3 5 5 5 3" xfId="26747" xr:uid="{00000000-0005-0000-0000-0000231E0000}"/>
    <cellStyle name="Normal 2 3 5 5 6" xfId="6628" xr:uid="{00000000-0005-0000-0000-0000241E0000}"/>
    <cellStyle name="Normal 2 3 5 5 6 2" xfId="36963" xr:uid="{00000000-0005-0000-0000-0000251E0000}"/>
    <cellStyle name="Normal 2 3 5 5 6 3" xfId="21730" xr:uid="{00000000-0005-0000-0000-0000261E0000}"/>
    <cellStyle name="Normal 2 3 5 5 7" xfId="31951" xr:uid="{00000000-0005-0000-0000-0000271E0000}"/>
    <cellStyle name="Normal 2 3 5 5 8" xfId="16717" xr:uid="{00000000-0005-0000-0000-0000281E0000}"/>
    <cellStyle name="Normal 2 3 5 6" xfId="1973" xr:uid="{00000000-0005-0000-0000-0000291E0000}"/>
    <cellStyle name="Normal 2 3 5 6 2" xfId="3665" xr:uid="{00000000-0005-0000-0000-00002A1E0000}"/>
    <cellStyle name="Normal 2 3 5 6 2 2" xfId="13738" xr:uid="{00000000-0005-0000-0000-00002B1E0000}"/>
    <cellStyle name="Normal 2 3 5 6 2 2 2" xfId="44069" xr:uid="{00000000-0005-0000-0000-00002C1E0000}"/>
    <cellStyle name="Normal 2 3 5 6 2 2 3" xfId="28836" xr:uid="{00000000-0005-0000-0000-00002D1E0000}"/>
    <cellStyle name="Normal 2 3 5 6 2 3" xfId="8718" xr:uid="{00000000-0005-0000-0000-00002E1E0000}"/>
    <cellStyle name="Normal 2 3 5 6 2 3 2" xfId="39052" xr:uid="{00000000-0005-0000-0000-00002F1E0000}"/>
    <cellStyle name="Normal 2 3 5 6 2 3 3" xfId="23819" xr:uid="{00000000-0005-0000-0000-0000301E0000}"/>
    <cellStyle name="Normal 2 3 5 6 2 4" xfId="34039" xr:uid="{00000000-0005-0000-0000-0000311E0000}"/>
    <cellStyle name="Normal 2 3 5 6 2 5" xfId="18806" xr:uid="{00000000-0005-0000-0000-0000321E0000}"/>
    <cellStyle name="Normal 2 3 5 6 3" xfId="5357" xr:uid="{00000000-0005-0000-0000-0000331E0000}"/>
    <cellStyle name="Normal 2 3 5 6 3 2" xfId="15409" xr:uid="{00000000-0005-0000-0000-0000341E0000}"/>
    <cellStyle name="Normal 2 3 5 6 3 2 2" xfId="45740" xr:uid="{00000000-0005-0000-0000-0000351E0000}"/>
    <cellStyle name="Normal 2 3 5 6 3 2 3" xfId="30507" xr:uid="{00000000-0005-0000-0000-0000361E0000}"/>
    <cellStyle name="Normal 2 3 5 6 3 3" xfId="10389" xr:uid="{00000000-0005-0000-0000-0000371E0000}"/>
    <cellStyle name="Normal 2 3 5 6 3 3 2" xfId="40723" xr:uid="{00000000-0005-0000-0000-0000381E0000}"/>
    <cellStyle name="Normal 2 3 5 6 3 3 3" xfId="25490" xr:uid="{00000000-0005-0000-0000-0000391E0000}"/>
    <cellStyle name="Normal 2 3 5 6 3 4" xfId="35710" xr:uid="{00000000-0005-0000-0000-00003A1E0000}"/>
    <cellStyle name="Normal 2 3 5 6 3 5" xfId="20477" xr:uid="{00000000-0005-0000-0000-00003B1E0000}"/>
    <cellStyle name="Normal 2 3 5 6 4" xfId="12067" xr:uid="{00000000-0005-0000-0000-00003C1E0000}"/>
    <cellStyle name="Normal 2 3 5 6 4 2" xfId="42398" xr:uid="{00000000-0005-0000-0000-00003D1E0000}"/>
    <cellStyle name="Normal 2 3 5 6 4 3" xfId="27165" xr:uid="{00000000-0005-0000-0000-00003E1E0000}"/>
    <cellStyle name="Normal 2 3 5 6 5" xfId="7046" xr:uid="{00000000-0005-0000-0000-00003F1E0000}"/>
    <cellStyle name="Normal 2 3 5 6 5 2" xfId="37381" xr:uid="{00000000-0005-0000-0000-0000401E0000}"/>
    <cellStyle name="Normal 2 3 5 6 5 3" xfId="22148" xr:uid="{00000000-0005-0000-0000-0000411E0000}"/>
    <cellStyle name="Normal 2 3 5 6 6" xfId="32369" xr:uid="{00000000-0005-0000-0000-0000421E0000}"/>
    <cellStyle name="Normal 2 3 5 6 7" xfId="17135" xr:uid="{00000000-0005-0000-0000-0000431E0000}"/>
    <cellStyle name="Normal 2 3 5 7" xfId="2824" xr:uid="{00000000-0005-0000-0000-0000441E0000}"/>
    <cellStyle name="Normal 2 3 5 7 2" xfId="12902" xr:uid="{00000000-0005-0000-0000-0000451E0000}"/>
    <cellStyle name="Normal 2 3 5 7 2 2" xfId="43233" xr:uid="{00000000-0005-0000-0000-0000461E0000}"/>
    <cellStyle name="Normal 2 3 5 7 2 3" xfId="28000" xr:uid="{00000000-0005-0000-0000-0000471E0000}"/>
    <cellStyle name="Normal 2 3 5 7 3" xfId="7882" xr:uid="{00000000-0005-0000-0000-0000481E0000}"/>
    <cellStyle name="Normal 2 3 5 7 3 2" xfId="38216" xr:uid="{00000000-0005-0000-0000-0000491E0000}"/>
    <cellStyle name="Normal 2 3 5 7 3 3" xfId="22983" xr:uid="{00000000-0005-0000-0000-00004A1E0000}"/>
    <cellStyle name="Normal 2 3 5 7 4" xfId="33203" xr:uid="{00000000-0005-0000-0000-00004B1E0000}"/>
    <cellStyle name="Normal 2 3 5 7 5" xfId="17970" xr:uid="{00000000-0005-0000-0000-00004C1E0000}"/>
    <cellStyle name="Normal 2 3 5 8" xfId="4518" xr:uid="{00000000-0005-0000-0000-00004D1E0000}"/>
    <cellStyle name="Normal 2 3 5 8 2" xfId="14573" xr:uid="{00000000-0005-0000-0000-00004E1E0000}"/>
    <cellStyle name="Normal 2 3 5 8 2 2" xfId="44904" xr:uid="{00000000-0005-0000-0000-00004F1E0000}"/>
    <cellStyle name="Normal 2 3 5 8 2 3" xfId="29671" xr:uid="{00000000-0005-0000-0000-0000501E0000}"/>
    <cellStyle name="Normal 2 3 5 8 3" xfId="9553" xr:uid="{00000000-0005-0000-0000-0000511E0000}"/>
    <cellStyle name="Normal 2 3 5 8 3 2" xfId="39887" xr:uid="{00000000-0005-0000-0000-0000521E0000}"/>
    <cellStyle name="Normal 2 3 5 8 3 3" xfId="24654" xr:uid="{00000000-0005-0000-0000-0000531E0000}"/>
    <cellStyle name="Normal 2 3 5 8 4" xfId="34874" xr:uid="{00000000-0005-0000-0000-0000541E0000}"/>
    <cellStyle name="Normal 2 3 5 8 5" xfId="19641" xr:uid="{00000000-0005-0000-0000-0000551E0000}"/>
    <cellStyle name="Normal 2 3 5 9" xfId="11229" xr:uid="{00000000-0005-0000-0000-0000561E0000}"/>
    <cellStyle name="Normal 2 3 5 9 2" xfId="41562" xr:uid="{00000000-0005-0000-0000-0000571E0000}"/>
    <cellStyle name="Normal 2 3 5 9 3" xfId="26329" xr:uid="{00000000-0005-0000-0000-0000581E0000}"/>
    <cellStyle name="Normal 2 3 6" xfId="837" xr:uid="{00000000-0005-0000-0000-0000591E0000}"/>
    <cellStyle name="Normal 2 3 6 10" xfId="6205" xr:uid="{00000000-0005-0000-0000-00005A1E0000}"/>
    <cellStyle name="Normal 2 3 6 10 2" xfId="36542" xr:uid="{00000000-0005-0000-0000-00005B1E0000}"/>
    <cellStyle name="Normal 2 3 6 10 3" xfId="21309" xr:uid="{00000000-0005-0000-0000-00005C1E0000}"/>
    <cellStyle name="Normal 2 3 6 11" xfId="31533" xr:uid="{00000000-0005-0000-0000-00005D1E0000}"/>
    <cellStyle name="Normal 2 3 6 12" xfId="16294" xr:uid="{00000000-0005-0000-0000-00005E1E0000}"/>
    <cellStyle name="Normal 2 3 6 2" xfId="1169" xr:uid="{00000000-0005-0000-0000-00005F1E0000}"/>
    <cellStyle name="Normal 2 3 6 2 10" xfId="31585" xr:uid="{00000000-0005-0000-0000-0000601E0000}"/>
    <cellStyle name="Normal 2 3 6 2 11" xfId="16348" xr:uid="{00000000-0005-0000-0000-0000611E0000}"/>
    <cellStyle name="Normal 2 3 6 2 2" xfId="1277" xr:uid="{00000000-0005-0000-0000-0000621E0000}"/>
    <cellStyle name="Normal 2 3 6 2 2 10" xfId="16452" xr:uid="{00000000-0005-0000-0000-0000631E0000}"/>
    <cellStyle name="Normal 2 3 6 2 2 2" xfId="1494" xr:uid="{00000000-0005-0000-0000-0000641E0000}"/>
    <cellStyle name="Normal 2 3 6 2 2 2 2" xfId="1915" xr:uid="{00000000-0005-0000-0000-0000651E0000}"/>
    <cellStyle name="Normal 2 3 6 2 2 2 2 2" xfId="2754" xr:uid="{00000000-0005-0000-0000-0000661E0000}"/>
    <cellStyle name="Normal 2 3 6 2 2 2 2 2 2" xfId="4444" xr:uid="{00000000-0005-0000-0000-0000671E0000}"/>
    <cellStyle name="Normal 2 3 6 2 2 2 2 2 2 2" xfId="14517" xr:uid="{00000000-0005-0000-0000-0000681E0000}"/>
    <cellStyle name="Normal 2 3 6 2 2 2 2 2 2 2 2" xfId="44848" xr:uid="{00000000-0005-0000-0000-0000691E0000}"/>
    <cellStyle name="Normal 2 3 6 2 2 2 2 2 2 2 3" xfId="29615" xr:uid="{00000000-0005-0000-0000-00006A1E0000}"/>
    <cellStyle name="Normal 2 3 6 2 2 2 2 2 2 3" xfId="9497" xr:uid="{00000000-0005-0000-0000-00006B1E0000}"/>
    <cellStyle name="Normal 2 3 6 2 2 2 2 2 2 3 2" xfId="39831" xr:uid="{00000000-0005-0000-0000-00006C1E0000}"/>
    <cellStyle name="Normal 2 3 6 2 2 2 2 2 2 3 3" xfId="24598" xr:uid="{00000000-0005-0000-0000-00006D1E0000}"/>
    <cellStyle name="Normal 2 3 6 2 2 2 2 2 2 4" xfId="34818" xr:uid="{00000000-0005-0000-0000-00006E1E0000}"/>
    <cellStyle name="Normal 2 3 6 2 2 2 2 2 2 5" xfId="19585" xr:uid="{00000000-0005-0000-0000-00006F1E0000}"/>
    <cellStyle name="Normal 2 3 6 2 2 2 2 2 3" xfId="6136" xr:uid="{00000000-0005-0000-0000-0000701E0000}"/>
    <cellStyle name="Normal 2 3 6 2 2 2 2 2 3 2" xfId="16188" xr:uid="{00000000-0005-0000-0000-0000711E0000}"/>
    <cellStyle name="Normal 2 3 6 2 2 2 2 2 3 2 2" xfId="46519" xr:uid="{00000000-0005-0000-0000-0000721E0000}"/>
    <cellStyle name="Normal 2 3 6 2 2 2 2 2 3 2 3" xfId="31286" xr:uid="{00000000-0005-0000-0000-0000731E0000}"/>
    <cellStyle name="Normal 2 3 6 2 2 2 2 2 3 3" xfId="11168" xr:uid="{00000000-0005-0000-0000-0000741E0000}"/>
    <cellStyle name="Normal 2 3 6 2 2 2 2 2 3 3 2" xfId="41502" xr:uid="{00000000-0005-0000-0000-0000751E0000}"/>
    <cellStyle name="Normal 2 3 6 2 2 2 2 2 3 3 3" xfId="26269" xr:uid="{00000000-0005-0000-0000-0000761E0000}"/>
    <cellStyle name="Normal 2 3 6 2 2 2 2 2 3 4" xfId="36489" xr:uid="{00000000-0005-0000-0000-0000771E0000}"/>
    <cellStyle name="Normal 2 3 6 2 2 2 2 2 3 5" xfId="21256" xr:uid="{00000000-0005-0000-0000-0000781E0000}"/>
    <cellStyle name="Normal 2 3 6 2 2 2 2 2 4" xfId="12846" xr:uid="{00000000-0005-0000-0000-0000791E0000}"/>
    <cellStyle name="Normal 2 3 6 2 2 2 2 2 4 2" xfId="43177" xr:uid="{00000000-0005-0000-0000-00007A1E0000}"/>
    <cellStyle name="Normal 2 3 6 2 2 2 2 2 4 3" xfId="27944" xr:uid="{00000000-0005-0000-0000-00007B1E0000}"/>
    <cellStyle name="Normal 2 3 6 2 2 2 2 2 5" xfId="7825" xr:uid="{00000000-0005-0000-0000-00007C1E0000}"/>
    <cellStyle name="Normal 2 3 6 2 2 2 2 2 5 2" xfId="38160" xr:uid="{00000000-0005-0000-0000-00007D1E0000}"/>
    <cellStyle name="Normal 2 3 6 2 2 2 2 2 5 3" xfId="22927" xr:uid="{00000000-0005-0000-0000-00007E1E0000}"/>
    <cellStyle name="Normal 2 3 6 2 2 2 2 2 6" xfId="33148" xr:uid="{00000000-0005-0000-0000-00007F1E0000}"/>
    <cellStyle name="Normal 2 3 6 2 2 2 2 2 7" xfId="17914" xr:uid="{00000000-0005-0000-0000-0000801E0000}"/>
    <cellStyle name="Normal 2 3 6 2 2 2 2 3" xfId="3607" xr:uid="{00000000-0005-0000-0000-0000811E0000}"/>
    <cellStyle name="Normal 2 3 6 2 2 2 2 3 2" xfId="13681" xr:uid="{00000000-0005-0000-0000-0000821E0000}"/>
    <cellStyle name="Normal 2 3 6 2 2 2 2 3 2 2" xfId="44012" xr:uid="{00000000-0005-0000-0000-0000831E0000}"/>
    <cellStyle name="Normal 2 3 6 2 2 2 2 3 2 3" xfId="28779" xr:uid="{00000000-0005-0000-0000-0000841E0000}"/>
    <cellStyle name="Normal 2 3 6 2 2 2 2 3 3" xfId="8661" xr:uid="{00000000-0005-0000-0000-0000851E0000}"/>
    <cellStyle name="Normal 2 3 6 2 2 2 2 3 3 2" xfId="38995" xr:uid="{00000000-0005-0000-0000-0000861E0000}"/>
    <cellStyle name="Normal 2 3 6 2 2 2 2 3 3 3" xfId="23762" xr:uid="{00000000-0005-0000-0000-0000871E0000}"/>
    <cellStyle name="Normal 2 3 6 2 2 2 2 3 4" xfId="33982" xr:uid="{00000000-0005-0000-0000-0000881E0000}"/>
    <cellStyle name="Normal 2 3 6 2 2 2 2 3 5" xfId="18749" xr:uid="{00000000-0005-0000-0000-0000891E0000}"/>
    <cellStyle name="Normal 2 3 6 2 2 2 2 4" xfId="5300" xr:uid="{00000000-0005-0000-0000-00008A1E0000}"/>
    <cellStyle name="Normal 2 3 6 2 2 2 2 4 2" xfId="15352" xr:uid="{00000000-0005-0000-0000-00008B1E0000}"/>
    <cellStyle name="Normal 2 3 6 2 2 2 2 4 2 2" xfId="45683" xr:uid="{00000000-0005-0000-0000-00008C1E0000}"/>
    <cellStyle name="Normal 2 3 6 2 2 2 2 4 2 3" xfId="30450" xr:uid="{00000000-0005-0000-0000-00008D1E0000}"/>
    <cellStyle name="Normal 2 3 6 2 2 2 2 4 3" xfId="10332" xr:uid="{00000000-0005-0000-0000-00008E1E0000}"/>
    <cellStyle name="Normal 2 3 6 2 2 2 2 4 3 2" xfId="40666" xr:uid="{00000000-0005-0000-0000-00008F1E0000}"/>
    <cellStyle name="Normal 2 3 6 2 2 2 2 4 3 3" xfId="25433" xr:uid="{00000000-0005-0000-0000-0000901E0000}"/>
    <cellStyle name="Normal 2 3 6 2 2 2 2 4 4" xfId="35653" xr:uid="{00000000-0005-0000-0000-0000911E0000}"/>
    <cellStyle name="Normal 2 3 6 2 2 2 2 4 5" xfId="20420" xr:uid="{00000000-0005-0000-0000-0000921E0000}"/>
    <cellStyle name="Normal 2 3 6 2 2 2 2 5" xfId="12010" xr:uid="{00000000-0005-0000-0000-0000931E0000}"/>
    <cellStyle name="Normal 2 3 6 2 2 2 2 5 2" xfId="42341" xr:uid="{00000000-0005-0000-0000-0000941E0000}"/>
    <cellStyle name="Normal 2 3 6 2 2 2 2 5 3" xfId="27108" xr:uid="{00000000-0005-0000-0000-0000951E0000}"/>
    <cellStyle name="Normal 2 3 6 2 2 2 2 6" xfId="6989" xr:uid="{00000000-0005-0000-0000-0000961E0000}"/>
    <cellStyle name="Normal 2 3 6 2 2 2 2 6 2" xfId="37324" xr:uid="{00000000-0005-0000-0000-0000971E0000}"/>
    <cellStyle name="Normal 2 3 6 2 2 2 2 6 3" xfId="22091" xr:uid="{00000000-0005-0000-0000-0000981E0000}"/>
    <cellStyle name="Normal 2 3 6 2 2 2 2 7" xfId="32312" xr:uid="{00000000-0005-0000-0000-0000991E0000}"/>
    <cellStyle name="Normal 2 3 6 2 2 2 2 8" xfId="17078" xr:uid="{00000000-0005-0000-0000-00009A1E0000}"/>
    <cellStyle name="Normal 2 3 6 2 2 2 3" xfId="2336" xr:uid="{00000000-0005-0000-0000-00009B1E0000}"/>
    <cellStyle name="Normal 2 3 6 2 2 2 3 2" xfId="4026" xr:uid="{00000000-0005-0000-0000-00009C1E0000}"/>
    <cellStyle name="Normal 2 3 6 2 2 2 3 2 2" xfId="14099" xr:uid="{00000000-0005-0000-0000-00009D1E0000}"/>
    <cellStyle name="Normal 2 3 6 2 2 2 3 2 2 2" xfId="44430" xr:uid="{00000000-0005-0000-0000-00009E1E0000}"/>
    <cellStyle name="Normal 2 3 6 2 2 2 3 2 2 3" xfId="29197" xr:uid="{00000000-0005-0000-0000-00009F1E0000}"/>
    <cellStyle name="Normal 2 3 6 2 2 2 3 2 3" xfId="9079" xr:uid="{00000000-0005-0000-0000-0000A01E0000}"/>
    <cellStyle name="Normal 2 3 6 2 2 2 3 2 3 2" xfId="39413" xr:uid="{00000000-0005-0000-0000-0000A11E0000}"/>
    <cellStyle name="Normal 2 3 6 2 2 2 3 2 3 3" xfId="24180" xr:uid="{00000000-0005-0000-0000-0000A21E0000}"/>
    <cellStyle name="Normal 2 3 6 2 2 2 3 2 4" xfId="34400" xr:uid="{00000000-0005-0000-0000-0000A31E0000}"/>
    <cellStyle name="Normal 2 3 6 2 2 2 3 2 5" xfId="19167" xr:uid="{00000000-0005-0000-0000-0000A41E0000}"/>
    <cellStyle name="Normal 2 3 6 2 2 2 3 3" xfId="5718" xr:uid="{00000000-0005-0000-0000-0000A51E0000}"/>
    <cellStyle name="Normal 2 3 6 2 2 2 3 3 2" xfId="15770" xr:uid="{00000000-0005-0000-0000-0000A61E0000}"/>
    <cellStyle name="Normal 2 3 6 2 2 2 3 3 2 2" xfId="46101" xr:uid="{00000000-0005-0000-0000-0000A71E0000}"/>
    <cellStyle name="Normal 2 3 6 2 2 2 3 3 2 3" xfId="30868" xr:uid="{00000000-0005-0000-0000-0000A81E0000}"/>
    <cellStyle name="Normal 2 3 6 2 2 2 3 3 3" xfId="10750" xr:uid="{00000000-0005-0000-0000-0000A91E0000}"/>
    <cellStyle name="Normal 2 3 6 2 2 2 3 3 3 2" xfId="41084" xr:uid="{00000000-0005-0000-0000-0000AA1E0000}"/>
    <cellStyle name="Normal 2 3 6 2 2 2 3 3 3 3" xfId="25851" xr:uid="{00000000-0005-0000-0000-0000AB1E0000}"/>
    <cellStyle name="Normal 2 3 6 2 2 2 3 3 4" xfId="36071" xr:uid="{00000000-0005-0000-0000-0000AC1E0000}"/>
    <cellStyle name="Normal 2 3 6 2 2 2 3 3 5" xfId="20838" xr:uid="{00000000-0005-0000-0000-0000AD1E0000}"/>
    <cellStyle name="Normal 2 3 6 2 2 2 3 4" xfId="12428" xr:uid="{00000000-0005-0000-0000-0000AE1E0000}"/>
    <cellStyle name="Normal 2 3 6 2 2 2 3 4 2" xfId="42759" xr:uid="{00000000-0005-0000-0000-0000AF1E0000}"/>
    <cellStyle name="Normal 2 3 6 2 2 2 3 4 3" xfId="27526" xr:uid="{00000000-0005-0000-0000-0000B01E0000}"/>
    <cellStyle name="Normal 2 3 6 2 2 2 3 5" xfId="7407" xr:uid="{00000000-0005-0000-0000-0000B11E0000}"/>
    <cellStyle name="Normal 2 3 6 2 2 2 3 5 2" xfId="37742" xr:uid="{00000000-0005-0000-0000-0000B21E0000}"/>
    <cellStyle name="Normal 2 3 6 2 2 2 3 5 3" xfId="22509" xr:uid="{00000000-0005-0000-0000-0000B31E0000}"/>
    <cellStyle name="Normal 2 3 6 2 2 2 3 6" xfId="32730" xr:uid="{00000000-0005-0000-0000-0000B41E0000}"/>
    <cellStyle name="Normal 2 3 6 2 2 2 3 7" xfId="17496" xr:uid="{00000000-0005-0000-0000-0000B51E0000}"/>
    <cellStyle name="Normal 2 3 6 2 2 2 4" xfId="3189" xr:uid="{00000000-0005-0000-0000-0000B61E0000}"/>
    <cellStyle name="Normal 2 3 6 2 2 2 4 2" xfId="13263" xr:uid="{00000000-0005-0000-0000-0000B71E0000}"/>
    <cellStyle name="Normal 2 3 6 2 2 2 4 2 2" xfId="43594" xr:uid="{00000000-0005-0000-0000-0000B81E0000}"/>
    <cellStyle name="Normal 2 3 6 2 2 2 4 2 3" xfId="28361" xr:uid="{00000000-0005-0000-0000-0000B91E0000}"/>
    <cellStyle name="Normal 2 3 6 2 2 2 4 3" xfId="8243" xr:uid="{00000000-0005-0000-0000-0000BA1E0000}"/>
    <cellStyle name="Normal 2 3 6 2 2 2 4 3 2" xfId="38577" xr:uid="{00000000-0005-0000-0000-0000BB1E0000}"/>
    <cellStyle name="Normal 2 3 6 2 2 2 4 3 3" xfId="23344" xr:uid="{00000000-0005-0000-0000-0000BC1E0000}"/>
    <cellStyle name="Normal 2 3 6 2 2 2 4 4" xfId="33564" xr:uid="{00000000-0005-0000-0000-0000BD1E0000}"/>
    <cellStyle name="Normal 2 3 6 2 2 2 4 5" xfId="18331" xr:uid="{00000000-0005-0000-0000-0000BE1E0000}"/>
    <cellStyle name="Normal 2 3 6 2 2 2 5" xfId="4882" xr:uid="{00000000-0005-0000-0000-0000BF1E0000}"/>
    <cellStyle name="Normal 2 3 6 2 2 2 5 2" xfId="14934" xr:uid="{00000000-0005-0000-0000-0000C01E0000}"/>
    <cellStyle name="Normal 2 3 6 2 2 2 5 2 2" xfId="45265" xr:uid="{00000000-0005-0000-0000-0000C11E0000}"/>
    <cellStyle name="Normal 2 3 6 2 2 2 5 2 3" xfId="30032" xr:uid="{00000000-0005-0000-0000-0000C21E0000}"/>
    <cellStyle name="Normal 2 3 6 2 2 2 5 3" xfId="9914" xr:uid="{00000000-0005-0000-0000-0000C31E0000}"/>
    <cellStyle name="Normal 2 3 6 2 2 2 5 3 2" xfId="40248" xr:uid="{00000000-0005-0000-0000-0000C41E0000}"/>
    <cellStyle name="Normal 2 3 6 2 2 2 5 3 3" xfId="25015" xr:uid="{00000000-0005-0000-0000-0000C51E0000}"/>
    <cellStyle name="Normal 2 3 6 2 2 2 5 4" xfId="35235" xr:uid="{00000000-0005-0000-0000-0000C61E0000}"/>
    <cellStyle name="Normal 2 3 6 2 2 2 5 5" xfId="20002" xr:uid="{00000000-0005-0000-0000-0000C71E0000}"/>
    <cellStyle name="Normal 2 3 6 2 2 2 6" xfId="11592" xr:uid="{00000000-0005-0000-0000-0000C81E0000}"/>
    <cellStyle name="Normal 2 3 6 2 2 2 6 2" xfId="41923" xr:uid="{00000000-0005-0000-0000-0000C91E0000}"/>
    <cellStyle name="Normal 2 3 6 2 2 2 6 3" xfId="26690" xr:uid="{00000000-0005-0000-0000-0000CA1E0000}"/>
    <cellStyle name="Normal 2 3 6 2 2 2 7" xfId="6571" xr:uid="{00000000-0005-0000-0000-0000CB1E0000}"/>
    <cellStyle name="Normal 2 3 6 2 2 2 7 2" xfId="36906" xr:uid="{00000000-0005-0000-0000-0000CC1E0000}"/>
    <cellStyle name="Normal 2 3 6 2 2 2 7 3" xfId="21673" xr:uid="{00000000-0005-0000-0000-0000CD1E0000}"/>
    <cellStyle name="Normal 2 3 6 2 2 2 8" xfId="31894" xr:uid="{00000000-0005-0000-0000-0000CE1E0000}"/>
    <cellStyle name="Normal 2 3 6 2 2 2 9" xfId="16660" xr:uid="{00000000-0005-0000-0000-0000CF1E0000}"/>
    <cellStyle name="Normal 2 3 6 2 2 3" xfId="1707" xr:uid="{00000000-0005-0000-0000-0000D01E0000}"/>
    <cellStyle name="Normal 2 3 6 2 2 3 2" xfId="2546" xr:uid="{00000000-0005-0000-0000-0000D11E0000}"/>
    <cellStyle name="Normal 2 3 6 2 2 3 2 2" xfId="4236" xr:uid="{00000000-0005-0000-0000-0000D21E0000}"/>
    <cellStyle name="Normal 2 3 6 2 2 3 2 2 2" xfId="14309" xr:uid="{00000000-0005-0000-0000-0000D31E0000}"/>
    <cellStyle name="Normal 2 3 6 2 2 3 2 2 2 2" xfId="44640" xr:uid="{00000000-0005-0000-0000-0000D41E0000}"/>
    <cellStyle name="Normal 2 3 6 2 2 3 2 2 2 3" xfId="29407" xr:uid="{00000000-0005-0000-0000-0000D51E0000}"/>
    <cellStyle name="Normal 2 3 6 2 2 3 2 2 3" xfId="9289" xr:uid="{00000000-0005-0000-0000-0000D61E0000}"/>
    <cellStyle name="Normal 2 3 6 2 2 3 2 2 3 2" xfId="39623" xr:uid="{00000000-0005-0000-0000-0000D71E0000}"/>
    <cellStyle name="Normal 2 3 6 2 2 3 2 2 3 3" xfId="24390" xr:uid="{00000000-0005-0000-0000-0000D81E0000}"/>
    <cellStyle name="Normal 2 3 6 2 2 3 2 2 4" xfId="34610" xr:uid="{00000000-0005-0000-0000-0000D91E0000}"/>
    <cellStyle name="Normal 2 3 6 2 2 3 2 2 5" xfId="19377" xr:uid="{00000000-0005-0000-0000-0000DA1E0000}"/>
    <cellStyle name="Normal 2 3 6 2 2 3 2 3" xfId="5928" xr:uid="{00000000-0005-0000-0000-0000DB1E0000}"/>
    <cellStyle name="Normal 2 3 6 2 2 3 2 3 2" xfId="15980" xr:uid="{00000000-0005-0000-0000-0000DC1E0000}"/>
    <cellStyle name="Normal 2 3 6 2 2 3 2 3 2 2" xfId="46311" xr:uid="{00000000-0005-0000-0000-0000DD1E0000}"/>
    <cellStyle name="Normal 2 3 6 2 2 3 2 3 2 3" xfId="31078" xr:uid="{00000000-0005-0000-0000-0000DE1E0000}"/>
    <cellStyle name="Normal 2 3 6 2 2 3 2 3 3" xfId="10960" xr:uid="{00000000-0005-0000-0000-0000DF1E0000}"/>
    <cellStyle name="Normal 2 3 6 2 2 3 2 3 3 2" xfId="41294" xr:uid="{00000000-0005-0000-0000-0000E01E0000}"/>
    <cellStyle name="Normal 2 3 6 2 2 3 2 3 3 3" xfId="26061" xr:uid="{00000000-0005-0000-0000-0000E11E0000}"/>
    <cellStyle name="Normal 2 3 6 2 2 3 2 3 4" xfId="36281" xr:uid="{00000000-0005-0000-0000-0000E21E0000}"/>
    <cellStyle name="Normal 2 3 6 2 2 3 2 3 5" xfId="21048" xr:uid="{00000000-0005-0000-0000-0000E31E0000}"/>
    <cellStyle name="Normal 2 3 6 2 2 3 2 4" xfId="12638" xr:uid="{00000000-0005-0000-0000-0000E41E0000}"/>
    <cellStyle name="Normal 2 3 6 2 2 3 2 4 2" xfId="42969" xr:uid="{00000000-0005-0000-0000-0000E51E0000}"/>
    <cellStyle name="Normal 2 3 6 2 2 3 2 4 3" xfId="27736" xr:uid="{00000000-0005-0000-0000-0000E61E0000}"/>
    <cellStyle name="Normal 2 3 6 2 2 3 2 5" xfId="7617" xr:uid="{00000000-0005-0000-0000-0000E71E0000}"/>
    <cellStyle name="Normal 2 3 6 2 2 3 2 5 2" xfId="37952" xr:uid="{00000000-0005-0000-0000-0000E81E0000}"/>
    <cellStyle name="Normal 2 3 6 2 2 3 2 5 3" xfId="22719" xr:uid="{00000000-0005-0000-0000-0000E91E0000}"/>
    <cellStyle name="Normal 2 3 6 2 2 3 2 6" xfId="32940" xr:uid="{00000000-0005-0000-0000-0000EA1E0000}"/>
    <cellStyle name="Normal 2 3 6 2 2 3 2 7" xfId="17706" xr:uid="{00000000-0005-0000-0000-0000EB1E0000}"/>
    <cellStyle name="Normal 2 3 6 2 2 3 3" xfId="3399" xr:uid="{00000000-0005-0000-0000-0000EC1E0000}"/>
    <cellStyle name="Normal 2 3 6 2 2 3 3 2" xfId="13473" xr:uid="{00000000-0005-0000-0000-0000ED1E0000}"/>
    <cellStyle name="Normal 2 3 6 2 2 3 3 2 2" xfId="43804" xr:uid="{00000000-0005-0000-0000-0000EE1E0000}"/>
    <cellStyle name="Normal 2 3 6 2 2 3 3 2 3" xfId="28571" xr:uid="{00000000-0005-0000-0000-0000EF1E0000}"/>
    <cellStyle name="Normal 2 3 6 2 2 3 3 3" xfId="8453" xr:uid="{00000000-0005-0000-0000-0000F01E0000}"/>
    <cellStyle name="Normal 2 3 6 2 2 3 3 3 2" xfId="38787" xr:uid="{00000000-0005-0000-0000-0000F11E0000}"/>
    <cellStyle name="Normal 2 3 6 2 2 3 3 3 3" xfId="23554" xr:uid="{00000000-0005-0000-0000-0000F21E0000}"/>
    <cellStyle name="Normal 2 3 6 2 2 3 3 4" xfId="33774" xr:uid="{00000000-0005-0000-0000-0000F31E0000}"/>
    <cellStyle name="Normal 2 3 6 2 2 3 3 5" xfId="18541" xr:uid="{00000000-0005-0000-0000-0000F41E0000}"/>
    <cellStyle name="Normal 2 3 6 2 2 3 4" xfId="5092" xr:uid="{00000000-0005-0000-0000-0000F51E0000}"/>
    <cellStyle name="Normal 2 3 6 2 2 3 4 2" xfId="15144" xr:uid="{00000000-0005-0000-0000-0000F61E0000}"/>
    <cellStyle name="Normal 2 3 6 2 2 3 4 2 2" xfId="45475" xr:uid="{00000000-0005-0000-0000-0000F71E0000}"/>
    <cellStyle name="Normal 2 3 6 2 2 3 4 2 3" xfId="30242" xr:uid="{00000000-0005-0000-0000-0000F81E0000}"/>
    <cellStyle name="Normal 2 3 6 2 2 3 4 3" xfId="10124" xr:uid="{00000000-0005-0000-0000-0000F91E0000}"/>
    <cellStyle name="Normal 2 3 6 2 2 3 4 3 2" xfId="40458" xr:uid="{00000000-0005-0000-0000-0000FA1E0000}"/>
    <cellStyle name="Normal 2 3 6 2 2 3 4 3 3" xfId="25225" xr:uid="{00000000-0005-0000-0000-0000FB1E0000}"/>
    <cellStyle name="Normal 2 3 6 2 2 3 4 4" xfId="35445" xr:uid="{00000000-0005-0000-0000-0000FC1E0000}"/>
    <cellStyle name="Normal 2 3 6 2 2 3 4 5" xfId="20212" xr:uid="{00000000-0005-0000-0000-0000FD1E0000}"/>
    <cellStyle name="Normal 2 3 6 2 2 3 5" xfId="11802" xr:uid="{00000000-0005-0000-0000-0000FE1E0000}"/>
    <cellStyle name="Normal 2 3 6 2 2 3 5 2" xfId="42133" xr:uid="{00000000-0005-0000-0000-0000FF1E0000}"/>
    <cellStyle name="Normal 2 3 6 2 2 3 5 3" xfId="26900" xr:uid="{00000000-0005-0000-0000-0000001F0000}"/>
    <cellStyle name="Normal 2 3 6 2 2 3 6" xfId="6781" xr:uid="{00000000-0005-0000-0000-0000011F0000}"/>
    <cellStyle name="Normal 2 3 6 2 2 3 6 2" xfId="37116" xr:uid="{00000000-0005-0000-0000-0000021F0000}"/>
    <cellStyle name="Normal 2 3 6 2 2 3 6 3" xfId="21883" xr:uid="{00000000-0005-0000-0000-0000031F0000}"/>
    <cellStyle name="Normal 2 3 6 2 2 3 7" xfId="32104" xr:uid="{00000000-0005-0000-0000-0000041F0000}"/>
    <cellStyle name="Normal 2 3 6 2 2 3 8" xfId="16870" xr:uid="{00000000-0005-0000-0000-0000051F0000}"/>
    <cellStyle name="Normal 2 3 6 2 2 4" xfId="2128" xr:uid="{00000000-0005-0000-0000-0000061F0000}"/>
    <cellStyle name="Normal 2 3 6 2 2 4 2" xfId="3818" xr:uid="{00000000-0005-0000-0000-0000071F0000}"/>
    <cellStyle name="Normal 2 3 6 2 2 4 2 2" xfId="13891" xr:uid="{00000000-0005-0000-0000-0000081F0000}"/>
    <cellStyle name="Normal 2 3 6 2 2 4 2 2 2" xfId="44222" xr:uid="{00000000-0005-0000-0000-0000091F0000}"/>
    <cellStyle name="Normal 2 3 6 2 2 4 2 2 3" xfId="28989" xr:uid="{00000000-0005-0000-0000-00000A1F0000}"/>
    <cellStyle name="Normal 2 3 6 2 2 4 2 3" xfId="8871" xr:uid="{00000000-0005-0000-0000-00000B1F0000}"/>
    <cellStyle name="Normal 2 3 6 2 2 4 2 3 2" xfId="39205" xr:uid="{00000000-0005-0000-0000-00000C1F0000}"/>
    <cellStyle name="Normal 2 3 6 2 2 4 2 3 3" xfId="23972" xr:uid="{00000000-0005-0000-0000-00000D1F0000}"/>
    <cellStyle name="Normal 2 3 6 2 2 4 2 4" xfId="34192" xr:uid="{00000000-0005-0000-0000-00000E1F0000}"/>
    <cellStyle name="Normal 2 3 6 2 2 4 2 5" xfId="18959" xr:uid="{00000000-0005-0000-0000-00000F1F0000}"/>
    <cellStyle name="Normal 2 3 6 2 2 4 3" xfId="5510" xr:uid="{00000000-0005-0000-0000-0000101F0000}"/>
    <cellStyle name="Normal 2 3 6 2 2 4 3 2" xfId="15562" xr:uid="{00000000-0005-0000-0000-0000111F0000}"/>
    <cellStyle name="Normal 2 3 6 2 2 4 3 2 2" xfId="45893" xr:uid="{00000000-0005-0000-0000-0000121F0000}"/>
    <cellStyle name="Normal 2 3 6 2 2 4 3 2 3" xfId="30660" xr:uid="{00000000-0005-0000-0000-0000131F0000}"/>
    <cellStyle name="Normal 2 3 6 2 2 4 3 3" xfId="10542" xr:uid="{00000000-0005-0000-0000-0000141F0000}"/>
    <cellStyle name="Normal 2 3 6 2 2 4 3 3 2" xfId="40876" xr:uid="{00000000-0005-0000-0000-0000151F0000}"/>
    <cellStyle name="Normal 2 3 6 2 2 4 3 3 3" xfId="25643" xr:uid="{00000000-0005-0000-0000-0000161F0000}"/>
    <cellStyle name="Normal 2 3 6 2 2 4 3 4" xfId="35863" xr:uid="{00000000-0005-0000-0000-0000171F0000}"/>
    <cellStyle name="Normal 2 3 6 2 2 4 3 5" xfId="20630" xr:uid="{00000000-0005-0000-0000-0000181F0000}"/>
    <cellStyle name="Normal 2 3 6 2 2 4 4" xfId="12220" xr:uid="{00000000-0005-0000-0000-0000191F0000}"/>
    <cellStyle name="Normal 2 3 6 2 2 4 4 2" xfId="42551" xr:uid="{00000000-0005-0000-0000-00001A1F0000}"/>
    <cellStyle name="Normal 2 3 6 2 2 4 4 3" xfId="27318" xr:uid="{00000000-0005-0000-0000-00001B1F0000}"/>
    <cellStyle name="Normal 2 3 6 2 2 4 5" xfId="7199" xr:uid="{00000000-0005-0000-0000-00001C1F0000}"/>
    <cellStyle name="Normal 2 3 6 2 2 4 5 2" xfId="37534" xr:uid="{00000000-0005-0000-0000-00001D1F0000}"/>
    <cellStyle name="Normal 2 3 6 2 2 4 5 3" xfId="22301" xr:uid="{00000000-0005-0000-0000-00001E1F0000}"/>
    <cellStyle name="Normal 2 3 6 2 2 4 6" xfId="32522" xr:uid="{00000000-0005-0000-0000-00001F1F0000}"/>
    <cellStyle name="Normal 2 3 6 2 2 4 7" xfId="17288" xr:uid="{00000000-0005-0000-0000-0000201F0000}"/>
    <cellStyle name="Normal 2 3 6 2 2 5" xfId="2981" xr:uid="{00000000-0005-0000-0000-0000211F0000}"/>
    <cellStyle name="Normal 2 3 6 2 2 5 2" xfId="13055" xr:uid="{00000000-0005-0000-0000-0000221F0000}"/>
    <cellStyle name="Normal 2 3 6 2 2 5 2 2" xfId="43386" xr:uid="{00000000-0005-0000-0000-0000231F0000}"/>
    <cellStyle name="Normal 2 3 6 2 2 5 2 3" xfId="28153" xr:uid="{00000000-0005-0000-0000-0000241F0000}"/>
    <cellStyle name="Normal 2 3 6 2 2 5 3" xfId="8035" xr:uid="{00000000-0005-0000-0000-0000251F0000}"/>
    <cellStyle name="Normal 2 3 6 2 2 5 3 2" xfId="38369" xr:uid="{00000000-0005-0000-0000-0000261F0000}"/>
    <cellStyle name="Normal 2 3 6 2 2 5 3 3" xfId="23136" xr:uid="{00000000-0005-0000-0000-0000271F0000}"/>
    <cellStyle name="Normal 2 3 6 2 2 5 4" xfId="33356" xr:uid="{00000000-0005-0000-0000-0000281F0000}"/>
    <cellStyle name="Normal 2 3 6 2 2 5 5" xfId="18123" xr:uid="{00000000-0005-0000-0000-0000291F0000}"/>
    <cellStyle name="Normal 2 3 6 2 2 6" xfId="4674" xr:uid="{00000000-0005-0000-0000-00002A1F0000}"/>
    <cellStyle name="Normal 2 3 6 2 2 6 2" xfId="14726" xr:uid="{00000000-0005-0000-0000-00002B1F0000}"/>
    <cellStyle name="Normal 2 3 6 2 2 6 2 2" xfId="45057" xr:uid="{00000000-0005-0000-0000-00002C1F0000}"/>
    <cellStyle name="Normal 2 3 6 2 2 6 2 3" xfId="29824" xr:uid="{00000000-0005-0000-0000-00002D1F0000}"/>
    <cellStyle name="Normal 2 3 6 2 2 6 3" xfId="9706" xr:uid="{00000000-0005-0000-0000-00002E1F0000}"/>
    <cellStyle name="Normal 2 3 6 2 2 6 3 2" xfId="40040" xr:uid="{00000000-0005-0000-0000-00002F1F0000}"/>
    <cellStyle name="Normal 2 3 6 2 2 6 3 3" xfId="24807" xr:uid="{00000000-0005-0000-0000-0000301F0000}"/>
    <cellStyle name="Normal 2 3 6 2 2 6 4" xfId="35027" xr:uid="{00000000-0005-0000-0000-0000311F0000}"/>
    <cellStyle name="Normal 2 3 6 2 2 6 5" xfId="19794" xr:uid="{00000000-0005-0000-0000-0000321F0000}"/>
    <cellStyle name="Normal 2 3 6 2 2 7" xfId="11384" xr:uid="{00000000-0005-0000-0000-0000331F0000}"/>
    <cellStyle name="Normal 2 3 6 2 2 7 2" xfId="41715" xr:uid="{00000000-0005-0000-0000-0000341F0000}"/>
    <cellStyle name="Normal 2 3 6 2 2 7 3" xfId="26482" xr:uid="{00000000-0005-0000-0000-0000351F0000}"/>
    <cellStyle name="Normal 2 3 6 2 2 8" xfId="6363" xr:uid="{00000000-0005-0000-0000-0000361F0000}"/>
    <cellStyle name="Normal 2 3 6 2 2 8 2" xfId="36698" xr:uid="{00000000-0005-0000-0000-0000371F0000}"/>
    <cellStyle name="Normal 2 3 6 2 2 8 3" xfId="21465" xr:uid="{00000000-0005-0000-0000-0000381F0000}"/>
    <cellStyle name="Normal 2 3 6 2 2 9" xfId="31686" xr:uid="{00000000-0005-0000-0000-0000391F0000}"/>
    <cellStyle name="Normal 2 3 6 2 3" xfId="1390" xr:uid="{00000000-0005-0000-0000-00003A1F0000}"/>
    <cellStyle name="Normal 2 3 6 2 3 2" xfId="1811" xr:uid="{00000000-0005-0000-0000-00003B1F0000}"/>
    <cellStyle name="Normal 2 3 6 2 3 2 2" xfId="2650" xr:uid="{00000000-0005-0000-0000-00003C1F0000}"/>
    <cellStyle name="Normal 2 3 6 2 3 2 2 2" xfId="4340" xr:uid="{00000000-0005-0000-0000-00003D1F0000}"/>
    <cellStyle name="Normal 2 3 6 2 3 2 2 2 2" xfId="14413" xr:uid="{00000000-0005-0000-0000-00003E1F0000}"/>
    <cellStyle name="Normal 2 3 6 2 3 2 2 2 2 2" xfId="44744" xr:uid="{00000000-0005-0000-0000-00003F1F0000}"/>
    <cellStyle name="Normal 2 3 6 2 3 2 2 2 2 3" xfId="29511" xr:uid="{00000000-0005-0000-0000-0000401F0000}"/>
    <cellStyle name="Normal 2 3 6 2 3 2 2 2 3" xfId="9393" xr:uid="{00000000-0005-0000-0000-0000411F0000}"/>
    <cellStyle name="Normal 2 3 6 2 3 2 2 2 3 2" xfId="39727" xr:uid="{00000000-0005-0000-0000-0000421F0000}"/>
    <cellStyle name="Normal 2 3 6 2 3 2 2 2 3 3" xfId="24494" xr:uid="{00000000-0005-0000-0000-0000431F0000}"/>
    <cellStyle name="Normal 2 3 6 2 3 2 2 2 4" xfId="34714" xr:uid="{00000000-0005-0000-0000-0000441F0000}"/>
    <cellStyle name="Normal 2 3 6 2 3 2 2 2 5" xfId="19481" xr:uid="{00000000-0005-0000-0000-0000451F0000}"/>
    <cellStyle name="Normal 2 3 6 2 3 2 2 3" xfId="6032" xr:uid="{00000000-0005-0000-0000-0000461F0000}"/>
    <cellStyle name="Normal 2 3 6 2 3 2 2 3 2" xfId="16084" xr:uid="{00000000-0005-0000-0000-0000471F0000}"/>
    <cellStyle name="Normal 2 3 6 2 3 2 2 3 2 2" xfId="46415" xr:uid="{00000000-0005-0000-0000-0000481F0000}"/>
    <cellStyle name="Normal 2 3 6 2 3 2 2 3 2 3" xfId="31182" xr:uid="{00000000-0005-0000-0000-0000491F0000}"/>
    <cellStyle name="Normal 2 3 6 2 3 2 2 3 3" xfId="11064" xr:uid="{00000000-0005-0000-0000-00004A1F0000}"/>
    <cellStyle name="Normal 2 3 6 2 3 2 2 3 3 2" xfId="41398" xr:uid="{00000000-0005-0000-0000-00004B1F0000}"/>
    <cellStyle name="Normal 2 3 6 2 3 2 2 3 3 3" xfId="26165" xr:uid="{00000000-0005-0000-0000-00004C1F0000}"/>
    <cellStyle name="Normal 2 3 6 2 3 2 2 3 4" xfId="36385" xr:uid="{00000000-0005-0000-0000-00004D1F0000}"/>
    <cellStyle name="Normal 2 3 6 2 3 2 2 3 5" xfId="21152" xr:uid="{00000000-0005-0000-0000-00004E1F0000}"/>
    <cellStyle name="Normal 2 3 6 2 3 2 2 4" xfId="12742" xr:uid="{00000000-0005-0000-0000-00004F1F0000}"/>
    <cellStyle name="Normal 2 3 6 2 3 2 2 4 2" xfId="43073" xr:uid="{00000000-0005-0000-0000-0000501F0000}"/>
    <cellStyle name="Normal 2 3 6 2 3 2 2 4 3" xfId="27840" xr:uid="{00000000-0005-0000-0000-0000511F0000}"/>
    <cellStyle name="Normal 2 3 6 2 3 2 2 5" xfId="7721" xr:uid="{00000000-0005-0000-0000-0000521F0000}"/>
    <cellStyle name="Normal 2 3 6 2 3 2 2 5 2" xfId="38056" xr:uid="{00000000-0005-0000-0000-0000531F0000}"/>
    <cellStyle name="Normal 2 3 6 2 3 2 2 5 3" xfId="22823" xr:uid="{00000000-0005-0000-0000-0000541F0000}"/>
    <cellStyle name="Normal 2 3 6 2 3 2 2 6" xfId="33044" xr:uid="{00000000-0005-0000-0000-0000551F0000}"/>
    <cellStyle name="Normal 2 3 6 2 3 2 2 7" xfId="17810" xr:uid="{00000000-0005-0000-0000-0000561F0000}"/>
    <cellStyle name="Normal 2 3 6 2 3 2 3" xfId="3503" xr:uid="{00000000-0005-0000-0000-0000571F0000}"/>
    <cellStyle name="Normal 2 3 6 2 3 2 3 2" xfId="13577" xr:uid="{00000000-0005-0000-0000-0000581F0000}"/>
    <cellStyle name="Normal 2 3 6 2 3 2 3 2 2" xfId="43908" xr:uid="{00000000-0005-0000-0000-0000591F0000}"/>
    <cellStyle name="Normal 2 3 6 2 3 2 3 2 3" xfId="28675" xr:uid="{00000000-0005-0000-0000-00005A1F0000}"/>
    <cellStyle name="Normal 2 3 6 2 3 2 3 3" xfId="8557" xr:uid="{00000000-0005-0000-0000-00005B1F0000}"/>
    <cellStyle name="Normal 2 3 6 2 3 2 3 3 2" xfId="38891" xr:uid="{00000000-0005-0000-0000-00005C1F0000}"/>
    <cellStyle name="Normal 2 3 6 2 3 2 3 3 3" xfId="23658" xr:uid="{00000000-0005-0000-0000-00005D1F0000}"/>
    <cellStyle name="Normal 2 3 6 2 3 2 3 4" xfId="33878" xr:uid="{00000000-0005-0000-0000-00005E1F0000}"/>
    <cellStyle name="Normal 2 3 6 2 3 2 3 5" xfId="18645" xr:uid="{00000000-0005-0000-0000-00005F1F0000}"/>
    <cellStyle name="Normal 2 3 6 2 3 2 4" xfId="5196" xr:uid="{00000000-0005-0000-0000-0000601F0000}"/>
    <cellStyle name="Normal 2 3 6 2 3 2 4 2" xfId="15248" xr:uid="{00000000-0005-0000-0000-0000611F0000}"/>
    <cellStyle name="Normal 2 3 6 2 3 2 4 2 2" xfId="45579" xr:uid="{00000000-0005-0000-0000-0000621F0000}"/>
    <cellStyle name="Normal 2 3 6 2 3 2 4 2 3" xfId="30346" xr:uid="{00000000-0005-0000-0000-0000631F0000}"/>
    <cellStyle name="Normal 2 3 6 2 3 2 4 3" xfId="10228" xr:uid="{00000000-0005-0000-0000-0000641F0000}"/>
    <cellStyle name="Normal 2 3 6 2 3 2 4 3 2" xfId="40562" xr:uid="{00000000-0005-0000-0000-0000651F0000}"/>
    <cellStyle name="Normal 2 3 6 2 3 2 4 3 3" xfId="25329" xr:uid="{00000000-0005-0000-0000-0000661F0000}"/>
    <cellStyle name="Normal 2 3 6 2 3 2 4 4" xfId="35549" xr:uid="{00000000-0005-0000-0000-0000671F0000}"/>
    <cellStyle name="Normal 2 3 6 2 3 2 4 5" xfId="20316" xr:uid="{00000000-0005-0000-0000-0000681F0000}"/>
    <cellStyle name="Normal 2 3 6 2 3 2 5" xfId="11906" xr:uid="{00000000-0005-0000-0000-0000691F0000}"/>
    <cellStyle name="Normal 2 3 6 2 3 2 5 2" xfId="42237" xr:uid="{00000000-0005-0000-0000-00006A1F0000}"/>
    <cellStyle name="Normal 2 3 6 2 3 2 5 3" xfId="27004" xr:uid="{00000000-0005-0000-0000-00006B1F0000}"/>
    <cellStyle name="Normal 2 3 6 2 3 2 6" xfId="6885" xr:uid="{00000000-0005-0000-0000-00006C1F0000}"/>
    <cellStyle name="Normal 2 3 6 2 3 2 6 2" xfId="37220" xr:uid="{00000000-0005-0000-0000-00006D1F0000}"/>
    <cellStyle name="Normal 2 3 6 2 3 2 6 3" xfId="21987" xr:uid="{00000000-0005-0000-0000-00006E1F0000}"/>
    <cellStyle name="Normal 2 3 6 2 3 2 7" xfId="32208" xr:uid="{00000000-0005-0000-0000-00006F1F0000}"/>
    <cellStyle name="Normal 2 3 6 2 3 2 8" xfId="16974" xr:uid="{00000000-0005-0000-0000-0000701F0000}"/>
    <cellStyle name="Normal 2 3 6 2 3 3" xfId="2232" xr:uid="{00000000-0005-0000-0000-0000711F0000}"/>
    <cellStyle name="Normal 2 3 6 2 3 3 2" xfId="3922" xr:uid="{00000000-0005-0000-0000-0000721F0000}"/>
    <cellStyle name="Normal 2 3 6 2 3 3 2 2" xfId="13995" xr:uid="{00000000-0005-0000-0000-0000731F0000}"/>
    <cellStyle name="Normal 2 3 6 2 3 3 2 2 2" xfId="44326" xr:uid="{00000000-0005-0000-0000-0000741F0000}"/>
    <cellStyle name="Normal 2 3 6 2 3 3 2 2 3" xfId="29093" xr:uid="{00000000-0005-0000-0000-0000751F0000}"/>
    <cellStyle name="Normal 2 3 6 2 3 3 2 3" xfId="8975" xr:uid="{00000000-0005-0000-0000-0000761F0000}"/>
    <cellStyle name="Normal 2 3 6 2 3 3 2 3 2" xfId="39309" xr:uid="{00000000-0005-0000-0000-0000771F0000}"/>
    <cellStyle name="Normal 2 3 6 2 3 3 2 3 3" xfId="24076" xr:uid="{00000000-0005-0000-0000-0000781F0000}"/>
    <cellStyle name="Normal 2 3 6 2 3 3 2 4" xfId="34296" xr:uid="{00000000-0005-0000-0000-0000791F0000}"/>
    <cellStyle name="Normal 2 3 6 2 3 3 2 5" xfId="19063" xr:uid="{00000000-0005-0000-0000-00007A1F0000}"/>
    <cellStyle name="Normal 2 3 6 2 3 3 3" xfId="5614" xr:uid="{00000000-0005-0000-0000-00007B1F0000}"/>
    <cellStyle name="Normal 2 3 6 2 3 3 3 2" xfId="15666" xr:uid="{00000000-0005-0000-0000-00007C1F0000}"/>
    <cellStyle name="Normal 2 3 6 2 3 3 3 2 2" xfId="45997" xr:uid="{00000000-0005-0000-0000-00007D1F0000}"/>
    <cellStyle name="Normal 2 3 6 2 3 3 3 2 3" xfId="30764" xr:uid="{00000000-0005-0000-0000-00007E1F0000}"/>
    <cellStyle name="Normal 2 3 6 2 3 3 3 3" xfId="10646" xr:uid="{00000000-0005-0000-0000-00007F1F0000}"/>
    <cellStyle name="Normal 2 3 6 2 3 3 3 3 2" xfId="40980" xr:uid="{00000000-0005-0000-0000-0000801F0000}"/>
    <cellStyle name="Normal 2 3 6 2 3 3 3 3 3" xfId="25747" xr:uid="{00000000-0005-0000-0000-0000811F0000}"/>
    <cellStyle name="Normal 2 3 6 2 3 3 3 4" xfId="35967" xr:uid="{00000000-0005-0000-0000-0000821F0000}"/>
    <cellStyle name="Normal 2 3 6 2 3 3 3 5" xfId="20734" xr:uid="{00000000-0005-0000-0000-0000831F0000}"/>
    <cellStyle name="Normal 2 3 6 2 3 3 4" xfId="12324" xr:uid="{00000000-0005-0000-0000-0000841F0000}"/>
    <cellStyle name="Normal 2 3 6 2 3 3 4 2" xfId="42655" xr:uid="{00000000-0005-0000-0000-0000851F0000}"/>
    <cellStyle name="Normal 2 3 6 2 3 3 4 3" xfId="27422" xr:uid="{00000000-0005-0000-0000-0000861F0000}"/>
    <cellStyle name="Normal 2 3 6 2 3 3 5" xfId="7303" xr:uid="{00000000-0005-0000-0000-0000871F0000}"/>
    <cellStyle name="Normal 2 3 6 2 3 3 5 2" xfId="37638" xr:uid="{00000000-0005-0000-0000-0000881F0000}"/>
    <cellStyle name="Normal 2 3 6 2 3 3 5 3" xfId="22405" xr:uid="{00000000-0005-0000-0000-0000891F0000}"/>
    <cellStyle name="Normal 2 3 6 2 3 3 6" xfId="32626" xr:uid="{00000000-0005-0000-0000-00008A1F0000}"/>
    <cellStyle name="Normal 2 3 6 2 3 3 7" xfId="17392" xr:uid="{00000000-0005-0000-0000-00008B1F0000}"/>
    <cellStyle name="Normal 2 3 6 2 3 4" xfId="3085" xr:uid="{00000000-0005-0000-0000-00008C1F0000}"/>
    <cellStyle name="Normal 2 3 6 2 3 4 2" xfId="13159" xr:uid="{00000000-0005-0000-0000-00008D1F0000}"/>
    <cellStyle name="Normal 2 3 6 2 3 4 2 2" xfId="43490" xr:uid="{00000000-0005-0000-0000-00008E1F0000}"/>
    <cellStyle name="Normal 2 3 6 2 3 4 2 3" xfId="28257" xr:uid="{00000000-0005-0000-0000-00008F1F0000}"/>
    <cellStyle name="Normal 2 3 6 2 3 4 3" xfId="8139" xr:uid="{00000000-0005-0000-0000-0000901F0000}"/>
    <cellStyle name="Normal 2 3 6 2 3 4 3 2" xfId="38473" xr:uid="{00000000-0005-0000-0000-0000911F0000}"/>
    <cellStyle name="Normal 2 3 6 2 3 4 3 3" xfId="23240" xr:uid="{00000000-0005-0000-0000-0000921F0000}"/>
    <cellStyle name="Normal 2 3 6 2 3 4 4" xfId="33460" xr:uid="{00000000-0005-0000-0000-0000931F0000}"/>
    <cellStyle name="Normal 2 3 6 2 3 4 5" xfId="18227" xr:uid="{00000000-0005-0000-0000-0000941F0000}"/>
    <cellStyle name="Normal 2 3 6 2 3 5" xfId="4778" xr:uid="{00000000-0005-0000-0000-0000951F0000}"/>
    <cellStyle name="Normal 2 3 6 2 3 5 2" xfId="14830" xr:uid="{00000000-0005-0000-0000-0000961F0000}"/>
    <cellStyle name="Normal 2 3 6 2 3 5 2 2" xfId="45161" xr:uid="{00000000-0005-0000-0000-0000971F0000}"/>
    <cellStyle name="Normal 2 3 6 2 3 5 2 3" xfId="29928" xr:uid="{00000000-0005-0000-0000-0000981F0000}"/>
    <cellStyle name="Normal 2 3 6 2 3 5 3" xfId="9810" xr:uid="{00000000-0005-0000-0000-0000991F0000}"/>
    <cellStyle name="Normal 2 3 6 2 3 5 3 2" xfId="40144" xr:uid="{00000000-0005-0000-0000-00009A1F0000}"/>
    <cellStyle name="Normal 2 3 6 2 3 5 3 3" xfId="24911" xr:uid="{00000000-0005-0000-0000-00009B1F0000}"/>
    <cellStyle name="Normal 2 3 6 2 3 5 4" xfId="35131" xr:uid="{00000000-0005-0000-0000-00009C1F0000}"/>
    <cellStyle name="Normal 2 3 6 2 3 5 5" xfId="19898" xr:uid="{00000000-0005-0000-0000-00009D1F0000}"/>
    <cellStyle name="Normal 2 3 6 2 3 6" xfId="11488" xr:uid="{00000000-0005-0000-0000-00009E1F0000}"/>
    <cellStyle name="Normal 2 3 6 2 3 6 2" xfId="41819" xr:uid="{00000000-0005-0000-0000-00009F1F0000}"/>
    <cellStyle name="Normal 2 3 6 2 3 6 3" xfId="26586" xr:uid="{00000000-0005-0000-0000-0000A01F0000}"/>
    <cellStyle name="Normal 2 3 6 2 3 7" xfId="6467" xr:uid="{00000000-0005-0000-0000-0000A11F0000}"/>
    <cellStyle name="Normal 2 3 6 2 3 7 2" xfId="36802" xr:uid="{00000000-0005-0000-0000-0000A21F0000}"/>
    <cellStyle name="Normal 2 3 6 2 3 7 3" xfId="21569" xr:uid="{00000000-0005-0000-0000-0000A31F0000}"/>
    <cellStyle name="Normal 2 3 6 2 3 8" xfId="31790" xr:uid="{00000000-0005-0000-0000-0000A41F0000}"/>
    <cellStyle name="Normal 2 3 6 2 3 9" xfId="16556" xr:uid="{00000000-0005-0000-0000-0000A51F0000}"/>
    <cellStyle name="Normal 2 3 6 2 4" xfId="1603" xr:uid="{00000000-0005-0000-0000-0000A61F0000}"/>
    <cellStyle name="Normal 2 3 6 2 4 2" xfId="2442" xr:uid="{00000000-0005-0000-0000-0000A71F0000}"/>
    <cellStyle name="Normal 2 3 6 2 4 2 2" xfId="4132" xr:uid="{00000000-0005-0000-0000-0000A81F0000}"/>
    <cellStyle name="Normal 2 3 6 2 4 2 2 2" xfId="14205" xr:uid="{00000000-0005-0000-0000-0000A91F0000}"/>
    <cellStyle name="Normal 2 3 6 2 4 2 2 2 2" xfId="44536" xr:uid="{00000000-0005-0000-0000-0000AA1F0000}"/>
    <cellStyle name="Normal 2 3 6 2 4 2 2 2 3" xfId="29303" xr:uid="{00000000-0005-0000-0000-0000AB1F0000}"/>
    <cellStyle name="Normal 2 3 6 2 4 2 2 3" xfId="9185" xr:uid="{00000000-0005-0000-0000-0000AC1F0000}"/>
    <cellStyle name="Normal 2 3 6 2 4 2 2 3 2" xfId="39519" xr:uid="{00000000-0005-0000-0000-0000AD1F0000}"/>
    <cellStyle name="Normal 2 3 6 2 4 2 2 3 3" xfId="24286" xr:uid="{00000000-0005-0000-0000-0000AE1F0000}"/>
    <cellStyle name="Normal 2 3 6 2 4 2 2 4" xfId="34506" xr:uid="{00000000-0005-0000-0000-0000AF1F0000}"/>
    <cellStyle name="Normal 2 3 6 2 4 2 2 5" xfId="19273" xr:uid="{00000000-0005-0000-0000-0000B01F0000}"/>
    <cellStyle name="Normal 2 3 6 2 4 2 3" xfId="5824" xr:uid="{00000000-0005-0000-0000-0000B11F0000}"/>
    <cellStyle name="Normal 2 3 6 2 4 2 3 2" xfId="15876" xr:uid="{00000000-0005-0000-0000-0000B21F0000}"/>
    <cellStyle name="Normal 2 3 6 2 4 2 3 2 2" xfId="46207" xr:uid="{00000000-0005-0000-0000-0000B31F0000}"/>
    <cellStyle name="Normal 2 3 6 2 4 2 3 2 3" xfId="30974" xr:uid="{00000000-0005-0000-0000-0000B41F0000}"/>
    <cellStyle name="Normal 2 3 6 2 4 2 3 3" xfId="10856" xr:uid="{00000000-0005-0000-0000-0000B51F0000}"/>
    <cellStyle name="Normal 2 3 6 2 4 2 3 3 2" xfId="41190" xr:uid="{00000000-0005-0000-0000-0000B61F0000}"/>
    <cellStyle name="Normal 2 3 6 2 4 2 3 3 3" xfId="25957" xr:uid="{00000000-0005-0000-0000-0000B71F0000}"/>
    <cellStyle name="Normal 2 3 6 2 4 2 3 4" xfId="36177" xr:uid="{00000000-0005-0000-0000-0000B81F0000}"/>
    <cellStyle name="Normal 2 3 6 2 4 2 3 5" xfId="20944" xr:uid="{00000000-0005-0000-0000-0000B91F0000}"/>
    <cellStyle name="Normal 2 3 6 2 4 2 4" xfId="12534" xr:uid="{00000000-0005-0000-0000-0000BA1F0000}"/>
    <cellStyle name="Normal 2 3 6 2 4 2 4 2" xfId="42865" xr:uid="{00000000-0005-0000-0000-0000BB1F0000}"/>
    <cellStyle name="Normal 2 3 6 2 4 2 4 3" xfId="27632" xr:uid="{00000000-0005-0000-0000-0000BC1F0000}"/>
    <cellStyle name="Normal 2 3 6 2 4 2 5" xfId="7513" xr:uid="{00000000-0005-0000-0000-0000BD1F0000}"/>
    <cellStyle name="Normal 2 3 6 2 4 2 5 2" xfId="37848" xr:uid="{00000000-0005-0000-0000-0000BE1F0000}"/>
    <cellStyle name="Normal 2 3 6 2 4 2 5 3" xfId="22615" xr:uid="{00000000-0005-0000-0000-0000BF1F0000}"/>
    <cellStyle name="Normal 2 3 6 2 4 2 6" xfId="32836" xr:uid="{00000000-0005-0000-0000-0000C01F0000}"/>
    <cellStyle name="Normal 2 3 6 2 4 2 7" xfId="17602" xr:uid="{00000000-0005-0000-0000-0000C11F0000}"/>
    <cellStyle name="Normal 2 3 6 2 4 3" xfId="3295" xr:uid="{00000000-0005-0000-0000-0000C21F0000}"/>
    <cellStyle name="Normal 2 3 6 2 4 3 2" xfId="13369" xr:uid="{00000000-0005-0000-0000-0000C31F0000}"/>
    <cellStyle name="Normal 2 3 6 2 4 3 2 2" xfId="43700" xr:uid="{00000000-0005-0000-0000-0000C41F0000}"/>
    <cellStyle name="Normal 2 3 6 2 4 3 2 3" xfId="28467" xr:uid="{00000000-0005-0000-0000-0000C51F0000}"/>
    <cellStyle name="Normal 2 3 6 2 4 3 3" xfId="8349" xr:uid="{00000000-0005-0000-0000-0000C61F0000}"/>
    <cellStyle name="Normal 2 3 6 2 4 3 3 2" xfId="38683" xr:uid="{00000000-0005-0000-0000-0000C71F0000}"/>
    <cellStyle name="Normal 2 3 6 2 4 3 3 3" xfId="23450" xr:uid="{00000000-0005-0000-0000-0000C81F0000}"/>
    <cellStyle name="Normal 2 3 6 2 4 3 4" xfId="33670" xr:uid="{00000000-0005-0000-0000-0000C91F0000}"/>
    <cellStyle name="Normal 2 3 6 2 4 3 5" xfId="18437" xr:uid="{00000000-0005-0000-0000-0000CA1F0000}"/>
    <cellStyle name="Normal 2 3 6 2 4 4" xfId="4988" xr:uid="{00000000-0005-0000-0000-0000CB1F0000}"/>
    <cellStyle name="Normal 2 3 6 2 4 4 2" xfId="15040" xr:uid="{00000000-0005-0000-0000-0000CC1F0000}"/>
    <cellStyle name="Normal 2 3 6 2 4 4 2 2" xfId="45371" xr:uid="{00000000-0005-0000-0000-0000CD1F0000}"/>
    <cellStyle name="Normal 2 3 6 2 4 4 2 3" xfId="30138" xr:uid="{00000000-0005-0000-0000-0000CE1F0000}"/>
    <cellStyle name="Normal 2 3 6 2 4 4 3" xfId="10020" xr:uid="{00000000-0005-0000-0000-0000CF1F0000}"/>
    <cellStyle name="Normal 2 3 6 2 4 4 3 2" xfId="40354" xr:uid="{00000000-0005-0000-0000-0000D01F0000}"/>
    <cellStyle name="Normal 2 3 6 2 4 4 3 3" xfId="25121" xr:uid="{00000000-0005-0000-0000-0000D11F0000}"/>
    <cellStyle name="Normal 2 3 6 2 4 4 4" xfId="35341" xr:uid="{00000000-0005-0000-0000-0000D21F0000}"/>
    <cellStyle name="Normal 2 3 6 2 4 4 5" xfId="20108" xr:uid="{00000000-0005-0000-0000-0000D31F0000}"/>
    <cellStyle name="Normal 2 3 6 2 4 5" xfId="11698" xr:uid="{00000000-0005-0000-0000-0000D41F0000}"/>
    <cellStyle name="Normal 2 3 6 2 4 5 2" xfId="42029" xr:uid="{00000000-0005-0000-0000-0000D51F0000}"/>
    <cellStyle name="Normal 2 3 6 2 4 5 3" xfId="26796" xr:uid="{00000000-0005-0000-0000-0000D61F0000}"/>
    <cellStyle name="Normal 2 3 6 2 4 6" xfId="6677" xr:uid="{00000000-0005-0000-0000-0000D71F0000}"/>
    <cellStyle name="Normal 2 3 6 2 4 6 2" xfId="37012" xr:uid="{00000000-0005-0000-0000-0000D81F0000}"/>
    <cellStyle name="Normal 2 3 6 2 4 6 3" xfId="21779" xr:uid="{00000000-0005-0000-0000-0000D91F0000}"/>
    <cellStyle name="Normal 2 3 6 2 4 7" xfId="32000" xr:uid="{00000000-0005-0000-0000-0000DA1F0000}"/>
    <cellStyle name="Normal 2 3 6 2 4 8" xfId="16766" xr:uid="{00000000-0005-0000-0000-0000DB1F0000}"/>
    <cellStyle name="Normal 2 3 6 2 5" xfId="2024" xr:uid="{00000000-0005-0000-0000-0000DC1F0000}"/>
    <cellStyle name="Normal 2 3 6 2 5 2" xfId="3714" xr:uid="{00000000-0005-0000-0000-0000DD1F0000}"/>
    <cellStyle name="Normal 2 3 6 2 5 2 2" xfId="13787" xr:uid="{00000000-0005-0000-0000-0000DE1F0000}"/>
    <cellStyle name="Normal 2 3 6 2 5 2 2 2" xfId="44118" xr:uid="{00000000-0005-0000-0000-0000DF1F0000}"/>
    <cellStyle name="Normal 2 3 6 2 5 2 2 3" xfId="28885" xr:uid="{00000000-0005-0000-0000-0000E01F0000}"/>
    <cellStyle name="Normal 2 3 6 2 5 2 3" xfId="8767" xr:uid="{00000000-0005-0000-0000-0000E11F0000}"/>
    <cellStyle name="Normal 2 3 6 2 5 2 3 2" xfId="39101" xr:uid="{00000000-0005-0000-0000-0000E21F0000}"/>
    <cellStyle name="Normal 2 3 6 2 5 2 3 3" xfId="23868" xr:uid="{00000000-0005-0000-0000-0000E31F0000}"/>
    <cellStyle name="Normal 2 3 6 2 5 2 4" xfId="34088" xr:uid="{00000000-0005-0000-0000-0000E41F0000}"/>
    <cellStyle name="Normal 2 3 6 2 5 2 5" xfId="18855" xr:uid="{00000000-0005-0000-0000-0000E51F0000}"/>
    <cellStyle name="Normal 2 3 6 2 5 3" xfId="5406" xr:uid="{00000000-0005-0000-0000-0000E61F0000}"/>
    <cellStyle name="Normal 2 3 6 2 5 3 2" xfId="15458" xr:uid="{00000000-0005-0000-0000-0000E71F0000}"/>
    <cellStyle name="Normal 2 3 6 2 5 3 2 2" xfId="45789" xr:uid="{00000000-0005-0000-0000-0000E81F0000}"/>
    <cellStyle name="Normal 2 3 6 2 5 3 2 3" xfId="30556" xr:uid="{00000000-0005-0000-0000-0000E91F0000}"/>
    <cellStyle name="Normal 2 3 6 2 5 3 3" xfId="10438" xr:uid="{00000000-0005-0000-0000-0000EA1F0000}"/>
    <cellStyle name="Normal 2 3 6 2 5 3 3 2" xfId="40772" xr:uid="{00000000-0005-0000-0000-0000EB1F0000}"/>
    <cellStyle name="Normal 2 3 6 2 5 3 3 3" xfId="25539" xr:uid="{00000000-0005-0000-0000-0000EC1F0000}"/>
    <cellStyle name="Normal 2 3 6 2 5 3 4" xfId="35759" xr:uid="{00000000-0005-0000-0000-0000ED1F0000}"/>
    <cellStyle name="Normal 2 3 6 2 5 3 5" xfId="20526" xr:uid="{00000000-0005-0000-0000-0000EE1F0000}"/>
    <cellStyle name="Normal 2 3 6 2 5 4" xfId="12116" xr:uid="{00000000-0005-0000-0000-0000EF1F0000}"/>
    <cellStyle name="Normal 2 3 6 2 5 4 2" xfId="42447" xr:uid="{00000000-0005-0000-0000-0000F01F0000}"/>
    <cellStyle name="Normal 2 3 6 2 5 4 3" xfId="27214" xr:uid="{00000000-0005-0000-0000-0000F11F0000}"/>
    <cellStyle name="Normal 2 3 6 2 5 5" xfId="7095" xr:uid="{00000000-0005-0000-0000-0000F21F0000}"/>
    <cellStyle name="Normal 2 3 6 2 5 5 2" xfId="37430" xr:uid="{00000000-0005-0000-0000-0000F31F0000}"/>
    <cellStyle name="Normal 2 3 6 2 5 5 3" xfId="22197" xr:uid="{00000000-0005-0000-0000-0000F41F0000}"/>
    <cellStyle name="Normal 2 3 6 2 5 6" xfId="32418" xr:uid="{00000000-0005-0000-0000-0000F51F0000}"/>
    <cellStyle name="Normal 2 3 6 2 5 7" xfId="17184" xr:uid="{00000000-0005-0000-0000-0000F61F0000}"/>
    <cellStyle name="Normal 2 3 6 2 6" xfId="2877" xr:uid="{00000000-0005-0000-0000-0000F71F0000}"/>
    <cellStyle name="Normal 2 3 6 2 6 2" xfId="12951" xr:uid="{00000000-0005-0000-0000-0000F81F0000}"/>
    <cellStyle name="Normal 2 3 6 2 6 2 2" xfId="43282" xr:uid="{00000000-0005-0000-0000-0000F91F0000}"/>
    <cellStyle name="Normal 2 3 6 2 6 2 3" xfId="28049" xr:uid="{00000000-0005-0000-0000-0000FA1F0000}"/>
    <cellStyle name="Normal 2 3 6 2 6 3" xfId="7931" xr:uid="{00000000-0005-0000-0000-0000FB1F0000}"/>
    <cellStyle name="Normal 2 3 6 2 6 3 2" xfId="38265" xr:uid="{00000000-0005-0000-0000-0000FC1F0000}"/>
    <cellStyle name="Normal 2 3 6 2 6 3 3" xfId="23032" xr:uid="{00000000-0005-0000-0000-0000FD1F0000}"/>
    <cellStyle name="Normal 2 3 6 2 6 4" xfId="33252" xr:uid="{00000000-0005-0000-0000-0000FE1F0000}"/>
    <cellStyle name="Normal 2 3 6 2 6 5" xfId="18019" xr:uid="{00000000-0005-0000-0000-0000FF1F0000}"/>
    <cellStyle name="Normal 2 3 6 2 7" xfId="4570" xr:uid="{00000000-0005-0000-0000-000000200000}"/>
    <cellStyle name="Normal 2 3 6 2 7 2" xfId="14622" xr:uid="{00000000-0005-0000-0000-000001200000}"/>
    <cellStyle name="Normal 2 3 6 2 7 2 2" xfId="44953" xr:uid="{00000000-0005-0000-0000-000002200000}"/>
    <cellStyle name="Normal 2 3 6 2 7 2 3" xfId="29720" xr:uid="{00000000-0005-0000-0000-000003200000}"/>
    <cellStyle name="Normal 2 3 6 2 7 3" xfId="9602" xr:uid="{00000000-0005-0000-0000-000004200000}"/>
    <cellStyle name="Normal 2 3 6 2 7 3 2" xfId="39936" xr:uid="{00000000-0005-0000-0000-000005200000}"/>
    <cellStyle name="Normal 2 3 6 2 7 3 3" xfId="24703" xr:uid="{00000000-0005-0000-0000-000006200000}"/>
    <cellStyle name="Normal 2 3 6 2 7 4" xfId="34923" xr:uid="{00000000-0005-0000-0000-000007200000}"/>
    <cellStyle name="Normal 2 3 6 2 7 5" xfId="19690" xr:uid="{00000000-0005-0000-0000-000008200000}"/>
    <cellStyle name="Normal 2 3 6 2 8" xfId="11280" xr:uid="{00000000-0005-0000-0000-000009200000}"/>
    <cellStyle name="Normal 2 3 6 2 8 2" xfId="41611" xr:uid="{00000000-0005-0000-0000-00000A200000}"/>
    <cellStyle name="Normal 2 3 6 2 8 3" xfId="26378" xr:uid="{00000000-0005-0000-0000-00000B200000}"/>
    <cellStyle name="Normal 2 3 6 2 9" xfId="6259" xr:uid="{00000000-0005-0000-0000-00000C200000}"/>
    <cellStyle name="Normal 2 3 6 2 9 2" xfId="36594" xr:uid="{00000000-0005-0000-0000-00000D200000}"/>
    <cellStyle name="Normal 2 3 6 2 9 3" xfId="21361" xr:uid="{00000000-0005-0000-0000-00000E200000}"/>
    <cellStyle name="Normal 2 3 6 3" xfId="1223" xr:uid="{00000000-0005-0000-0000-00000F200000}"/>
    <cellStyle name="Normal 2 3 6 3 10" xfId="16400" xr:uid="{00000000-0005-0000-0000-000010200000}"/>
    <cellStyle name="Normal 2 3 6 3 2" xfId="1442" xr:uid="{00000000-0005-0000-0000-000011200000}"/>
    <cellStyle name="Normal 2 3 6 3 2 2" xfId="1863" xr:uid="{00000000-0005-0000-0000-000012200000}"/>
    <cellStyle name="Normal 2 3 6 3 2 2 2" xfId="2702" xr:uid="{00000000-0005-0000-0000-000013200000}"/>
    <cellStyle name="Normal 2 3 6 3 2 2 2 2" xfId="4392" xr:uid="{00000000-0005-0000-0000-000014200000}"/>
    <cellStyle name="Normal 2 3 6 3 2 2 2 2 2" xfId="14465" xr:uid="{00000000-0005-0000-0000-000015200000}"/>
    <cellStyle name="Normal 2 3 6 3 2 2 2 2 2 2" xfId="44796" xr:uid="{00000000-0005-0000-0000-000016200000}"/>
    <cellStyle name="Normal 2 3 6 3 2 2 2 2 2 3" xfId="29563" xr:uid="{00000000-0005-0000-0000-000017200000}"/>
    <cellStyle name="Normal 2 3 6 3 2 2 2 2 3" xfId="9445" xr:uid="{00000000-0005-0000-0000-000018200000}"/>
    <cellStyle name="Normal 2 3 6 3 2 2 2 2 3 2" xfId="39779" xr:uid="{00000000-0005-0000-0000-000019200000}"/>
    <cellStyle name="Normal 2 3 6 3 2 2 2 2 3 3" xfId="24546" xr:uid="{00000000-0005-0000-0000-00001A200000}"/>
    <cellStyle name="Normal 2 3 6 3 2 2 2 2 4" xfId="34766" xr:uid="{00000000-0005-0000-0000-00001B200000}"/>
    <cellStyle name="Normal 2 3 6 3 2 2 2 2 5" xfId="19533" xr:uid="{00000000-0005-0000-0000-00001C200000}"/>
    <cellStyle name="Normal 2 3 6 3 2 2 2 3" xfId="6084" xr:uid="{00000000-0005-0000-0000-00001D200000}"/>
    <cellStyle name="Normal 2 3 6 3 2 2 2 3 2" xfId="16136" xr:uid="{00000000-0005-0000-0000-00001E200000}"/>
    <cellStyle name="Normal 2 3 6 3 2 2 2 3 2 2" xfId="46467" xr:uid="{00000000-0005-0000-0000-00001F200000}"/>
    <cellStyle name="Normal 2 3 6 3 2 2 2 3 2 3" xfId="31234" xr:uid="{00000000-0005-0000-0000-000020200000}"/>
    <cellStyle name="Normal 2 3 6 3 2 2 2 3 3" xfId="11116" xr:uid="{00000000-0005-0000-0000-000021200000}"/>
    <cellStyle name="Normal 2 3 6 3 2 2 2 3 3 2" xfId="41450" xr:uid="{00000000-0005-0000-0000-000022200000}"/>
    <cellStyle name="Normal 2 3 6 3 2 2 2 3 3 3" xfId="26217" xr:uid="{00000000-0005-0000-0000-000023200000}"/>
    <cellStyle name="Normal 2 3 6 3 2 2 2 3 4" xfId="36437" xr:uid="{00000000-0005-0000-0000-000024200000}"/>
    <cellStyle name="Normal 2 3 6 3 2 2 2 3 5" xfId="21204" xr:uid="{00000000-0005-0000-0000-000025200000}"/>
    <cellStyle name="Normal 2 3 6 3 2 2 2 4" xfId="12794" xr:uid="{00000000-0005-0000-0000-000026200000}"/>
    <cellStyle name="Normal 2 3 6 3 2 2 2 4 2" xfId="43125" xr:uid="{00000000-0005-0000-0000-000027200000}"/>
    <cellStyle name="Normal 2 3 6 3 2 2 2 4 3" xfId="27892" xr:uid="{00000000-0005-0000-0000-000028200000}"/>
    <cellStyle name="Normal 2 3 6 3 2 2 2 5" xfId="7773" xr:uid="{00000000-0005-0000-0000-000029200000}"/>
    <cellStyle name="Normal 2 3 6 3 2 2 2 5 2" xfId="38108" xr:uid="{00000000-0005-0000-0000-00002A200000}"/>
    <cellStyle name="Normal 2 3 6 3 2 2 2 5 3" xfId="22875" xr:uid="{00000000-0005-0000-0000-00002B200000}"/>
    <cellStyle name="Normal 2 3 6 3 2 2 2 6" xfId="33096" xr:uid="{00000000-0005-0000-0000-00002C200000}"/>
    <cellStyle name="Normal 2 3 6 3 2 2 2 7" xfId="17862" xr:uid="{00000000-0005-0000-0000-00002D200000}"/>
    <cellStyle name="Normal 2 3 6 3 2 2 3" xfId="3555" xr:uid="{00000000-0005-0000-0000-00002E200000}"/>
    <cellStyle name="Normal 2 3 6 3 2 2 3 2" xfId="13629" xr:uid="{00000000-0005-0000-0000-00002F200000}"/>
    <cellStyle name="Normal 2 3 6 3 2 2 3 2 2" xfId="43960" xr:uid="{00000000-0005-0000-0000-000030200000}"/>
    <cellStyle name="Normal 2 3 6 3 2 2 3 2 3" xfId="28727" xr:uid="{00000000-0005-0000-0000-000031200000}"/>
    <cellStyle name="Normal 2 3 6 3 2 2 3 3" xfId="8609" xr:uid="{00000000-0005-0000-0000-000032200000}"/>
    <cellStyle name="Normal 2 3 6 3 2 2 3 3 2" xfId="38943" xr:uid="{00000000-0005-0000-0000-000033200000}"/>
    <cellStyle name="Normal 2 3 6 3 2 2 3 3 3" xfId="23710" xr:uid="{00000000-0005-0000-0000-000034200000}"/>
    <cellStyle name="Normal 2 3 6 3 2 2 3 4" xfId="33930" xr:uid="{00000000-0005-0000-0000-000035200000}"/>
    <cellStyle name="Normal 2 3 6 3 2 2 3 5" xfId="18697" xr:uid="{00000000-0005-0000-0000-000036200000}"/>
    <cellStyle name="Normal 2 3 6 3 2 2 4" xfId="5248" xr:uid="{00000000-0005-0000-0000-000037200000}"/>
    <cellStyle name="Normal 2 3 6 3 2 2 4 2" xfId="15300" xr:uid="{00000000-0005-0000-0000-000038200000}"/>
    <cellStyle name="Normal 2 3 6 3 2 2 4 2 2" xfId="45631" xr:uid="{00000000-0005-0000-0000-000039200000}"/>
    <cellStyle name="Normal 2 3 6 3 2 2 4 2 3" xfId="30398" xr:uid="{00000000-0005-0000-0000-00003A200000}"/>
    <cellStyle name="Normal 2 3 6 3 2 2 4 3" xfId="10280" xr:uid="{00000000-0005-0000-0000-00003B200000}"/>
    <cellStyle name="Normal 2 3 6 3 2 2 4 3 2" xfId="40614" xr:uid="{00000000-0005-0000-0000-00003C200000}"/>
    <cellStyle name="Normal 2 3 6 3 2 2 4 3 3" xfId="25381" xr:uid="{00000000-0005-0000-0000-00003D200000}"/>
    <cellStyle name="Normal 2 3 6 3 2 2 4 4" xfId="35601" xr:uid="{00000000-0005-0000-0000-00003E200000}"/>
    <cellStyle name="Normal 2 3 6 3 2 2 4 5" xfId="20368" xr:uid="{00000000-0005-0000-0000-00003F200000}"/>
    <cellStyle name="Normal 2 3 6 3 2 2 5" xfId="11958" xr:uid="{00000000-0005-0000-0000-000040200000}"/>
    <cellStyle name="Normal 2 3 6 3 2 2 5 2" xfId="42289" xr:uid="{00000000-0005-0000-0000-000041200000}"/>
    <cellStyle name="Normal 2 3 6 3 2 2 5 3" xfId="27056" xr:uid="{00000000-0005-0000-0000-000042200000}"/>
    <cellStyle name="Normal 2 3 6 3 2 2 6" xfId="6937" xr:uid="{00000000-0005-0000-0000-000043200000}"/>
    <cellStyle name="Normal 2 3 6 3 2 2 6 2" xfId="37272" xr:uid="{00000000-0005-0000-0000-000044200000}"/>
    <cellStyle name="Normal 2 3 6 3 2 2 6 3" xfId="22039" xr:uid="{00000000-0005-0000-0000-000045200000}"/>
    <cellStyle name="Normal 2 3 6 3 2 2 7" xfId="32260" xr:uid="{00000000-0005-0000-0000-000046200000}"/>
    <cellStyle name="Normal 2 3 6 3 2 2 8" xfId="17026" xr:uid="{00000000-0005-0000-0000-000047200000}"/>
    <cellStyle name="Normal 2 3 6 3 2 3" xfId="2284" xr:uid="{00000000-0005-0000-0000-000048200000}"/>
    <cellStyle name="Normal 2 3 6 3 2 3 2" xfId="3974" xr:uid="{00000000-0005-0000-0000-000049200000}"/>
    <cellStyle name="Normal 2 3 6 3 2 3 2 2" xfId="14047" xr:uid="{00000000-0005-0000-0000-00004A200000}"/>
    <cellStyle name="Normal 2 3 6 3 2 3 2 2 2" xfId="44378" xr:uid="{00000000-0005-0000-0000-00004B200000}"/>
    <cellStyle name="Normal 2 3 6 3 2 3 2 2 3" xfId="29145" xr:uid="{00000000-0005-0000-0000-00004C200000}"/>
    <cellStyle name="Normal 2 3 6 3 2 3 2 3" xfId="9027" xr:uid="{00000000-0005-0000-0000-00004D200000}"/>
    <cellStyle name="Normal 2 3 6 3 2 3 2 3 2" xfId="39361" xr:uid="{00000000-0005-0000-0000-00004E200000}"/>
    <cellStyle name="Normal 2 3 6 3 2 3 2 3 3" xfId="24128" xr:uid="{00000000-0005-0000-0000-00004F200000}"/>
    <cellStyle name="Normal 2 3 6 3 2 3 2 4" xfId="34348" xr:uid="{00000000-0005-0000-0000-000050200000}"/>
    <cellStyle name="Normal 2 3 6 3 2 3 2 5" xfId="19115" xr:uid="{00000000-0005-0000-0000-000051200000}"/>
    <cellStyle name="Normal 2 3 6 3 2 3 3" xfId="5666" xr:uid="{00000000-0005-0000-0000-000052200000}"/>
    <cellStyle name="Normal 2 3 6 3 2 3 3 2" xfId="15718" xr:uid="{00000000-0005-0000-0000-000053200000}"/>
    <cellStyle name="Normal 2 3 6 3 2 3 3 2 2" xfId="46049" xr:uid="{00000000-0005-0000-0000-000054200000}"/>
    <cellStyle name="Normal 2 3 6 3 2 3 3 2 3" xfId="30816" xr:uid="{00000000-0005-0000-0000-000055200000}"/>
    <cellStyle name="Normal 2 3 6 3 2 3 3 3" xfId="10698" xr:uid="{00000000-0005-0000-0000-000056200000}"/>
    <cellStyle name="Normal 2 3 6 3 2 3 3 3 2" xfId="41032" xr:uid="{00000000-0005-0000-0000-000057200000}"/>
    <cellStyle name="Normal 2 3 6 3 2 3 3 3 3" xfId="25799" xr:uid="{00000000-0005-0000-0000-000058200000}"/>
    <cellStyle name="Normal 2 3 6 3 2 3 3 4" xfId="36019" xr:uid="{00000000-0005-0000-0000-000059200000}"/>
    <cellStyle name="Normal 2 3 6 3 2 3 3 5" xfId="20786" xr:uid="{00000000-0005-0000-0000-00005A200000}"/>
    <cellStyle name="Normal 2 3 6 3 2 3 4" xfId="12376" xr:uid="{00000000-0005-0000-0000-00005B200000}"/>
    <cellStyle name="Normal 2 3 6 3 2 3 4 2" xfId="42707" xr:uid="{00000000-0005-0000-0000-00005C200000}"/>
    <cellStyle name="Normal 2 3 6 3 2 3 4 3" xfId="27474" xr:uid="{00000000-0005-0000-0000-00005D200000}"/>
    <cellStyle name="Normal 2 3 6 3 2 3 5" xfId="7355" xr:uid="{00000000-0005-0000-0000-00005E200000}"/>
    <cellStyle name="Normal 2 3 6 3 2 3 5 2" xfId="37690" xr:uid="{00000000-0005-0000-0000-00005F200000}"/>
    <cellStyle name="Normal 2 3 6 3 2 3 5 3" xfId="22457" xr:uid="{00000000-0005-0000-0000-000060200000}"/>
    <cellStyle name="Normal 2 3 6 3 2 3 6" xfId="32678" xr:uid="{00000000-0005-0000-0000-000061200000}"/>
    <cellStyle name="Normal 2 3 6 3 2 3 7" xfId="17444" xr:uid="{00000000-0005-0000-0000-000062200000}"/>
    <cellStyle name="Normal 2 3 6 3 2 4" xfId="3137" xr:uid="{00000000-0005-0000-0000-000063200000}"/>
    <cellStyle name="Normal 2 3 6 3 2 4 2" xfId="13211" xr:uid="{00000000-0005-0000-0000-000064200000}"/>
    <cellStyle name="Normal 2 3 6 3 2 4 2 2" xfId="43542" xr:uid="{00000000-0005-0000-0000-000065200000}"/>
    <cellStyle name="Normal 2 3 6 3 2 4 2 3" xfId="28309" xr:uid="{00000000-0005-0000-0000-000066200000}"/>
    <cellStyle name="Normal 2 3 6 3 2 4 3" xfId="8191" xr:uid="{00000000-0005-0000-0000-000067200000}"/>
    <cellStyle name="Normal 2 3 6 3 2 4 3 2" xfId="38525" xr:uid="{00000000-0005-0000-0000-000068200000}"/>
    <cellStyle name="Normal 2 3 6 3 2 4 3 3" xfId="23292" xr:uid="{00000000-0005-0000-0000-000069200000}"/>
    <cellStyle name="Normal 2 3 6 3 2 4 4" xfId="33512" xr:uid="{00000000-0005-0000-0000-00006A200000}"/>
    <cellStyle name="Normal 2 3 6 3 2 4 5" xfId="18279" xr:uid="{00000000-0005-0000-0000-00006B200000}"/>
    <cellStyle name="Normal 2 3 6 3 2 5" xfId="4830" xr:uid="{00000000-0005-0000-0000-00006C200000}"/>
    <cellStyle name="Normal 2 3 6 3 2 5 2" xfId="14882" xr:uid="{00000000-0005-0000-0000-00006D200000}"/>
    <cellStyle name="Normal 2 3 6 3 2 5 2 2" xfId="45213" xr:uid="{00000000-0005-0000-0000-00006E200000}"/>
    <cellStyle name="Normal 2 3 6 3 2 5 2 3" xfId="29980" xr:uid="{00000000-0005-0000-0000-00006F200000}"/>
    <cellStyle name="Normal 2 3 6 3 2 5 3" xfId="9862" xr:uid="{00000000-0005-0000-0000-000070200000}"/>
    <cellStyle name="Normal 2 3 6 3 2 5 3 2" xfId="40196" xr:uid="{00000000-0005-0000-0000-000071200000}"/>
    <cellStyle name="Normal 2 3 6 3 2 5 3 3" xfId="24963" xr:uid="{00000000-0005-0000-0000-000072200000}"/>
    <cellStyle name="Normal 2 3 6 3 2 5 4" xfId="35183" xr:uid="{00000000-0005-0000-0000-000073200000}"/>
    <cellStyle name="Normal 2 3 6 3 2 5 5" xfId="19950" xr:uid="{00000000-0005-0000-0000-000074200000}"/>
    <cellStyle name="Normal 2 3 6 3 2 6" xfId="11540" xr:uid="{00000000-0005-0000-0000-000075200000}"/>
    <cellStyle name="Normal 2 3 6 3 2 6 2" xfId="41871" xr:uid="{00000000-0005-0000-0000-000076200000}"/>
    <cellStyle name="Normal 2 3 6 3 2 6 3" xfId="26638" xr:uid="{00000000-0005-0000-0000-000077200000}"/>
    <cellStyle name="Normal 2 3 6 3 2 7" xfId="6519" xr:uid="{00000000-0005-0000-0000-000078200000}"/>
    <cellStyle name="Normal 2 3 6 3 2 7 2" xfId="36854" xr:uid="{00000000-0005-0000-0000-000079200000}"/>
    <cellStyle name="Normal 2 3 6 3 2 7 3" xfId="21621" xr:uid="{00000000-0005-0000-0000-00007A200000}"/>
    <cellStyle name="Normal 2 3 6 3 2 8" xfId="31842" xr:uid="{00000000-0005-0000-0000-00007B200000}"/>
    <cellStyle name="Normal 2 3 6 3 2 9" xfId="16608" xr:uid="{00000000-0005-0000-0000-00007C200000}"/>
    <cellStyle name="Normal 2 3 6 3 3" xfId="1655" xr:uid="{00000000-0005-0000-0000-00007D200000}"/>
    <cellStyle name="Normal 2 3 6 3 3 2" xfId="2494" xr:uid="{00000000-0005-0000-0000-00007E200000}"/>
    <cellStyle name="Normal 2 3 6 3 3 2 2" xfId="4184" xr:uid="{00000000-0005-0000-0000-00007F200000}"/>
    <cellStyle name="Normal 2 3 6 3 3 2 2 2" xfId="14257" xr:uid="{00000000-0005-0000-0000-000080200000}"/>
    <cellStyle name="Normal 2 3 6 3 3 2 2 2 2" xfId="44588" xr:uid="{00000000-0005-0000-0000-000081200000}"/>
    <cellStyle name="Normal 2 3 6 3 3 2 2 2 3" xfId="29355" xr:uid="{00000000-0005-0000-0000-000082200000}"/>
    <cellStyle name="Normal 2 3 6 3 3 2 2 3" xfId="9237" xr:uid="{00000000-0005-0000-0000-000083200000}"/>
    <cellStyle name="Normal 2 3 6 3 3 2 2 3 2" xfId="39571" xr:uid="{00000000-0005-0000-0000-000084200000}"/>
    <cellStyle name="Normal 2 3 6 3 3 2 2 3 3" xfId="24338" xr:uid="{00000000-0005-0000-0000-000085200000}"/>
    <cellStyle name="Normal 2 3 6 3 3 2 2 4" xfId="34558" xr:uid="{00000000-0005-0000-0000-000086200000}"/>
    <cellStyle name="Normal 2 3 6 3 3 2 2 5" xfId="19325" xr:uid="{00000000-0005-0000-0000-000087200000}"/>
    <cellStyle name="Normal 2 3 6 3 3 2 3" xfId="5876" xr:uid="{00000000-0005-0000-0000-000088200000}"/>
    <cellStyle name="Normal 2 3 6 3 3 2 3 2" xfId="15928" xr:uid="{00000000-0005-0000-0000-000089200000}"/>
    <cellStyle name="Normal 2 3 6 3 3 2 3 2 2" xfId="46259" xr:uid="{00000000-0005-0000-0000-00008A200000}"/>
    <cellStyle name="Normal 2 3 6 3 3 2 3 2 3" xfId="31026" xr:uid="{00000000-0005-0000-0000-00008B200000}"/>
    <cellStyle name="Normal 2 3 6 3 3 2 3 3" xfId="10908" xr:uid="{00000000-0005-0000-0000-00008C200000}"/>
    <cellStyle name="Normal 2 3 6 3 3 2 3 3 2" xfId="41242" xr:uid="{00000000-0005-0000-0000-00008D200000}"/>
    <cellStyle name="Normal 2 3 6 3 3 2 3 3 3" xfId="26009" xr:uid="{00000000-0005-0000-0000-00008E200000}"/>
    <cellStyle name="Normal 2 3 6 3 3 2 3 4" xfId="36229" xr:uid="{00000000-0005-0000-0000-00008F200000}"/>
    <cellStyle name="Normal 2 3 6 3 3 2 3 5" xfId="20996" xr:uid="{00000000-0005-0000-0000-000090200000}"/>
    <cellStyle name="Normal 2 3 6 3 3 2 4" xfId="12586" xr:uid="{00000000-0005-0000-0000-000091200000}"/>
    <cellStyle name="Normal 2 3 6 3 3 2 4 2" xfId="42917" xr:uid="{00000000-0005-0000-0000-000092200000}"/>
    <cellStyle name="Normal 2 3 6 3 3 2 4 3" xfId="27684" xr:uid="{00000000-0005-0000-0000-000093200000}"/>
    <cellStyle name="Normal 2 3 6 3 3 2 5" xfId="7565" xr:uid="{00000000-0005-0000-0000-000094200000}"/>
    <cellStyle name="Normal 2 3 6 3 3 2 5 2" xfId="37900" xr:uid="{00000000-0005-0000-0000-000095200000}"/>
    <cellStyle name="Normal 2 3 6 3 3 2 5 3" xfId="22667" xr:uid="{00000000-0005-0000-0000-000096200000}"/>
    <cellStyle name="Normal 2 3 6 3 3 2 6" xfId="32888" xr:uid="{00000000-0005-0000-0000-000097200000}"/>
    <cellStyle name="Normal 2 3 6 3 3 2 7" xfId="17654" xr:uid="{00000000-0005-0000-0000-000098200000}"/>
    <cellStyle name="Normal 2 3 6 3 3 3" xfId="3347" xr:uid="{00000000-0005-0000-0000-000099200000}"/>
    <cellStyle name="Normal 2 3 6 3 3 3 2" xfId="13421" xr:uid="{00000000-0005-0000-0000-00009A200000}"/>
    <cellStyle name="Normal 2 3 6 3 3 3 2 2" xfId="43752" xr:uid="{00000000-0005-0000-0000-00009B200000}"/>
    <cellStyle name="Normal 2 3 6 3 3 3 2 3" xfId="28519" xr:uid="{00000000-0005-0000-0000-00009C200000}"/>
    <cellStyle name="Normal 2 3 6 3 3 3 3" xfId="8401" xr:uid="{00000000-0005-0000-0000-00009D200000}"/>
    <cellStyle name="Normal 2 3 6 3 3 3 3 2" xfId="38735" xr:uid="{00000000-0005-0000-0000-00009E200000}"/>
    <cellStyle name="Normal 2 3 6 3 3 3 3 3" xfId="23502" xr:uid="{00000000-0005-0000-0000-00009F200000}"/>
    <cellStyle name="Normal 2 3 6 3 3 3 4" xfId="33722" xr:uid="{00000000-0005-0000-0000-0000A0200000}"/>
    <cellStyle name="Normal 2 3 6 3 3 3 5" xfId="18489" xr:uid="{00000000-0005-0000-0000-0000A1200000}"/>
    <cellStyle name="Normal 2 3 6 3 3 4" xfId="5040" xr:uid="{00000000-0005-0000-0000-0000A2200000}"/>
    <cellStyle name="Normal 2 3 6 3 3 4 2" xfId="15092" xr:uid="{00000000-0005-0000-0000-0000A3200000}"/>
    <cellStyle name="Normal 2 3 6 3 3 4 2 2" xfId="45423" xr:uid="{00000000-0005-0000-0000-0000A4200000}"/>
    <cellStyle name="Normal 2 3 6 3 3 4 2 3" xfId="30190" xr:uid="{00000000-0005-0000-0000-0000A5200000}"/>
    <cellStyle name="Normal 2 3 6 3 3 4 3" xfId="10072" xr:uid="{00000000-0005-0000-0000-0000A6200000}"/>
    <cellStyle name="Normal 2 3 6 3 3 4 3 2" xfId="40406" xr:uid="{00000000-0005-0000-0000-0000A7200000}"/>
    <cellStyle name="Normal 2 3 6 3 3 4 3 3" xfId="25173" xr:uid="{00000000-0005-0000-0000-0000A8200000}"/>
    <cellStyle name="Normal 2 3 6 3 3 4 4" xfId="35393" xr:uid="{00000000-0005-0000-0000-0000A9200000}"/>
    <cellStyle name="Normal 2 3 6 3 3 4 5" xfId="20160" xr:uid="{00000000-0005-0000-0000-0000AA200000}"/>
    <cellStyle name="Normal 2 3 6 3 3 5" xfId="11750" xr:uid="{00000000-0005-0000-0000-0000AB200000}"/>
    <cellStyle name="Normal 2 3 6 3 3 5 2" xfId="42081" xr:uid="{00000000-0005-0000-0000-0000AC200000}"/>
    <cellStyle name="Normal 2 3 6 3 3 5 3" xfId="26848" xr:uid="{00000000-0005-0000-0000-0000AD200000}"/>
    <cellStyle name="Normal 2 3 6 3 3 6" xfId="6729" xr:uid="{00000000-0005-0000-0000-0000AE200000}"/>
    <cellStyle name="Normal 2 3 6 3 3 6 2" xfId="37064" xr:uid="{00000000-0005-0000-0000-0000AF200000}"/>
    <cellStyle name="Normal 2 3 6 3 3 6 3" xfId="21831" xr:uid="{00000000-0005-0000-0000-0000B0200000}"/>
    <cellStyle name="Normal 2 3 6 3 3 7" xfId="32052" xr:uid="{00000000-0005-0000-0000-0000B1200000}"/>
    <cellStyle name="Normal 2 3 6 3 3 8" xfId="16818" xr:uid="{00000000-0005-0000-0000-0000B2200000}"/>
    <cellStyle name="Normal 2 3 6 3 4" xfId="2076" xr:uid="{00000000-0005-0000-0000-0000B3200000}"/>
    <cellStyle name="Normal 2 3 6 3 4 2" xfId="3766" xr:uid="{00000000-0005-0000-0000-0000B4200000}"/>
    <cellStyle name="Normal 2 3 6 3 4 2 2" xfId="13839" xr:uid="{00000000-0005-0000-0000-0000B5200000}"/>
    <cellStyle name="Normal 2 3 6 3 4 2 2 2" xfId="44170" xr:uid="{00000000-0005-0000-0000-0000B6200000}"/>
    <cellStyle name="Normal 2 3 6 3 4 2 2 3" xfId="28937" xr:uid="{00000000-0005-0000-0000-0000B7200000}"/>
    <cellStyle name="Normal 2 3 6 3 4 2 3" xfId="8819" xr:uid="{00000000-0005-0000-0000-0000B8200000}"/>
    <cellStyle name="Normal 2 3 6 3 4 2 3 2" xfId="39153" xr:uid="{00000000-0005-0000-0000-0000B9200000}"/>
    <cellStyle name="Normal 2 3 6 3 4 2 3 3" xfId="23920" xr:uid="{00000000-0005-0000-0000-0000BA200000}"/>
    <cellStyle name="Normal 2 3 6 3 4 2 4" xfId="34140" xr:uid="{00000000-0005-0000-0000-0000BB200000}"/>
    <cellStyle name="Normal 2 3 6 3 4 2 5" xfId="18907" xr:uid="{00000000-0005-0000-0000-0000BC200000}"/>
    <cellStyle name="Normal 2 3 6 3 4 3" xfId="5458" xr:uid="{00000000-0005-0000-0000-0000BD200000}"/>
    <cellStyle name="Normal 2 3 6 3 4 3 2" xfId="15510" xr:uid="{00000000-0005-0000-0000-0000BE200000}"/>
    <cellStyle name="Normal 2 3 6 3 4 3 2 2" xfId="45841" xr:uid="{00000000-0005-0000-0000-0000BF200000}"/>
    <cellStyle name="Normal 2 3 6 3 4 3 2 3" xfId="30608" xr:uid="{00000000-0005-0000-0000-0000C0200000}"/>
    <cellStyle name="Normal 2 3 6 3 4 3 3" xfId="10490" xr:uid="{00000000-0005-0000-0000-0000C1200000}"/>
    <cellStyle name="Normal 2 3 6 3 4 3 3 2" xfId="40824" xr:uid="{00000000-0005-0000-0000-0000C2200000}"/>
    <cellStyle name="Normal 2 3 6 3 4 3 3 3" xfId="25591" xr:uid="{00000000-0005-0000-0000-0000C3200000}"/>
    <cellStyle name="Normal 2 3 6 3 4 3 4" xfId="35811" xr:uid="{00000000-0005-0000-0000-0000C4200000}"/>
    <cellStyle name="Normal 2 3 6 3 4 3 5" xfId="20578" xr:uid="{00000000-0005-0000-0000-0000C5200000}"/>
    <cellStyle name="Normal 2 3 6 3 4 4" xfId="12168" xr:uid="{00000000-0005-0000-0000-0000C6200000}"/>
    <cellStyle name="Normal 2 3 6 3 4 4 2" xfId="42499" xr:uid="{00000000-0005-0000-0000-0000C7200000}"/>
    <cellStyle name="Normal 2 3 6 3 4 4 3" xfId="27266" xr:uid="{00000000-0005-0000-0000-0000C8200000}"/>
    <cellStyle name="Normal 2 3 6 3 4 5" xfId="7147" xr:uid="{00000000-0005-0000-0000-0000C9200000}"/>
    <cellStyle name="Normal 2 3 6 3 4 5 2" xfId="37482" xr:uid="{00000000-0005-0000-0000-0000CA200000}"/>
    <cellStyle name="Normal 2 3 6 3 4 5 3" xfId="22249" xr:uid="{00000000-0005-0000-0000-0000CB200000}"/>
    <cellStyle name="Normal 2 3 6 3 4 6" xfId="32470" xr:uid="{00000000-0005-0000-0000-0000CC200000}"/>
    <cellStyle name="Normal 2 3 6 3 4 7" xfId="17236" xr:uid="{00000000-0005-0000-0000-0000CD200000}"/>
    <cellStyle name="Normal 2 3 6 3 5" xfId="2929" xr:uid="{00000000-0005-0000-0000-0000CE200000}"/>
    <cellStyle name="Normal 2 3 6 3 5 2" xfId="13003" xr:uid="{00000000-0005-0000-0000-0000CF200000}"/>
    <cellStyle name="Normal 2 3 6 3 5 2 2" xfId="43334" xr:uid="{00000000-0005-0000-0000-0000D0200000}"/>
    <cellStyle name="Normal 2 3 6 3 5 2 3" xfId="28101" xr:uid="{00000000-0005-0000-0000-0000D1200000}"/>
    <cellStyle name="Normal 2 3 6 3 5 3" xfId="7983" xr:uid="{00000000-0005-0000-0000-0000D2200000}"/>
    <cellStyle name="Normal 2 3 6 3 5 3 2" xfId="38317" xr:uid="{00000000-0005-0000-0000-0000D3200000}"/>
    <cellStyle name="Normal 2 3 6 3 5 3 3" xfId="23084" xr:uid="{00000000-0005-0000-0000-0000D4200000}"/>
    <cellStyle name="Normal 2 3 6 3 5 4" xfId="33304" xr:uid="{00000000-0005-0000-0000-0000D5200000}"/>
    <cellStyle name="Normal 2 3 6 3 5 5" xfId="18071" xr:uid="{00000000-0005-0000-0000-0000D6200000}"/>
    <cellStyle name="Normal 2 3 6 3 6" xfId="4622" xr:uid="{00000000-0005-0000-0000-0000D7200000}"/>
    <cellStyle name="Normal 2 3 6 3 6 2" xfId="14674" xr:uid="{00000000-0005-0000-0000-0000D8200000}"/>
    <cellStyle name="Normal 2 3 6 3 6 2 2" xfId="45005" xr:uid="{00000000-0005-0000-0000-0000D9200000}"/>
    <cellStyle name="Normal 2 3 6 3 6 2 3" xfId="29772" xr:uid="{00000000-0005-0000-0000-0000DA200000}"/>
    <cellStyle name="Normal 2 3 6 3 6 3" xfId="9654" xr:uid="{00000000-0005-0000-0000-0000DB200000}"/>
    <cellStyle name="Normal 2 3 6 3 6 3 2" xfId="39988" xr:uid="{00000000-0005-0000-0000-0000DC200000}"/>
    <cellStyle name="Normal 2 3 6 3 6 3 3" xfId="24755" xr:uid="{00000000-0005-0000-0000-0000DD200000}"/>
    <cellStyle name="Normal 2 3 6 3 6 4" xfId="34975" xr:uid="{00000000-0005-0000-0000-0000DE200000}"/>
    <cellStyle name="Normal 2 3 6 3 6 5" xfId="19742" xr:uid="{00000000-0005-0000-0000-0000DF200000}"/>
    <cellStyle name="Normal 2 3 6 3 7" xfId="11332" xr:uid="{00000000-0005-0000-0000-0000E0200000}"/>
    <cellStyle name="Normal 2 3 6 3 7 2" xfId="41663" xr:uid="{00000000-0005-0000-0000-0000E1200000}"/>
    <cellStyle name="Normal 2 3 6 3 7 3" xfId="26430" xr:uid="{00000000-0005-0000-0000-0000E2200000}"/>
    <cellStyle name="Normal 2 3 6 3 8" xfId="6311" xr:uid="{00000000-0005-0000-0000-0000E3200000}"/>
    <cellStyle name="Normal 2 3 6 3 8 2" xfId="36646" xr:uid="{00000000-0005-0000-0000-0000E4200000}"/>
    <cellStyle name="Normal 2 3 6 3 8 3" xfId="21413" xr:uid="{00000000-0005-0000-0000-0000E5200000}"/>
    <cellStyle name="Normal 2 3 6 3 9" xfId="31635" xr:uid="{00000000-0005-0000-0000-0000E6200000}"/>
    <cellStyle name="Normal 2 3 6 4" xfId="1336" xr:uid="{00000000-0005-0000-0000-0000E7200000}"/>
    <cellStyle name="Normal 2 3 6 4 2" xfId="1759" xr:uid="{00000000-0005-0000-0000-0000E8200000}"/>
    <cellStyle name="Normal 2 3 6 4 2 2" xfId="2598" xr:uid="{00000000-0005-0000-0000-0000E9200000}"/>
    <cellStyle name="Normal 2 3 6 4 2 2 2" xfId="4288" xr:uid="{00000000-0005-0000-0000-0000EA200000}"/>
    <cellStyle name="Normal 2 3 6 4 2 2 2 2" xfId="14361" xr:uid="{00000000-0005-0000-0000-0000EB200000}"/>
    <cellStyle name="Normal 2 3 6 4 2 2 2 2 2" xfId="44692" xr:uid="{00000000-0005-0000-0000-0000EC200000}"/>
    <cellStyle name="Normal 2 3 6 4 2 2 2 2 3" xfId="29459" xr:uid="{00000000-0005-0000-0000-0000ED200000}"/>
    <cellStyle name="Normal 2 3 6 4 2 2 2 3" xfId="9341" xr:uid="{00000000-0005-0000-0000-0000EE200000}"/>
    <cellStyle name="Normal 2 3 6 4 2 2 2 3 2" xfId="39675" xr:uid="{00000000-0005-0000-0000-0000EF200000}"/>
    <cellStyle name="Normal 2 3 6 4 2 2 2 3 3" xfId="24442" xr:uid="{00000000-0005-0000-0000-0000F0200000}"/>
    <cellStyle name="Normal 2 3 6 4 2 2 2 4" xfId="34662" xr:uid="{00000000-0005-0000-0000-0000F1200000}"/>
    <cellStyle name="Normal 2 3 6 4 2 2 2 5" xfId="19429" xr:uid="{00000000-0005-0000-0000-0000F2200000}"/>
    <cellStyle name="Normal 2 3 6 4 2 2 3" xfId="5980" xr:uid="{00000000-0005-0000-0000-0000F3200000}"/>
    <cellStyle name="Normal 2 3 6 4 2 2 3 2" xfId="16032" xr:uid="{00000000-0005-0000-0000-0000F4200000}"/>
    <cellStyle name="Normal 2 3 6 4 2 2 3 2 2" xfId="46363" xr:uid="{00000000-0005-0000-0000-0000F5200000}"/>
    <cellStyle name="Normal 2 3 6 4 2 2 3 2 3" xfId="31130" xr:uid="{00000000-0005-0000-0000-0000F6200000}"/>
    <cellStyle name="Normal 2 3 6 4 2 2 3 3" xfId="11012" xr:uid="{00000000-0005-0000-0000-0000F7200000}"/>
    <cellStyle name="Normal 2 3 6 4 2 2 3 3 2" xfId="41346" xr:uid="{00000000-0005-0000-0000-0000F8200000}"/>
    <cellStyle name="Normal 2 3 6 4 2 2 3 3 3" xfId="26113" xr:uid="{00000000-0005-0000-0000-0000F9200000}"/>
    <cellStyle name="Normal 2 3 6 4 2 2 3 4" xfId="36333" xr:uid="{00000000-0005-0000-0000-0000FA200000}"/>
    <cellStyle name="Normal 2 3 6 4 2 2 3 5" xfId="21100" xr:uid="{00000000-0005-0000-0000-0000FB200000}"/>
    <cellStyle name="Normal 2 3 6 4 2 2 4" xfId="12690" xr:uid="{00000000-0005-0000-0000-0000FC200000}"/>
    <cellStyle name="Normal 2 3 6 4 2 2 4 2" xfId="43021" xr:uid="{00000000-0005-0000-0000-0000FD200000}"/>
    <cellStyle name="Normal 2 3 6 4 2 2 4 3" xfId="27788" xr:uid="{00000000-0005-0000-0000-0000FE200000}"/>
    <cellStyle name="Normal 2 3 6 4 2 2 5" xfId="7669" xr:uid="{00000000-0005-0000-0000-0000FF200000}"/>
    <cellStyle name="Normal 2 3 6 4 2 2 5 2" xfId="38004" xr:uid="{00000000-0005-0000-0000-000000210000}"/>
    <cellStyle name="Normal 2 3 6 4 2 2 5 3" xfId="22771" xr:uid="{00000000-0005-0000-0000-000001210000}"/>
    <cellStyle name="Normal 2 3 6 4 2 2 6" xfId="32992" xr:uid="{00000000-0005-0000-0000-000002210000}"/>
    <cellStyle name="Normal 2 3 6 4 2 2 7" xfId="17758" xr:uid="{00000000-0005-0000-0000-000003210000}"/>
    <cellStyle name="Normal 2 3 6 4 2 3" xfId="3451" xr:uid="{00000000-0005-0000-0000-000004210000}"/>
    <cellStyle name="Normal 2 3 6 4 2 3 2" xfId="13525" xr:uid="{00000000-0005-0000-0000-000005210000}"/>
    <cellStyle name="Normal 2 3 6 4 2 3 2 2" xfId="43856" xr:uid="{00000000-0005-0000-0000-000006210000}"/>
    <cellStyle name="Normal 2 3 6 4 2 3 2 3" xfId="28623" xr:uid="{00000000-0005-0000-0000-000007210000}"/>
    <cellStyle name="Normal 2 3 6 4 2 3 3" xfId="8505" xr:uid="{00000000-0005-0000-0000-000008210000}"/>
    <cellStyle name="Normal 2 3 6 4 2 3 3 2" xfId="38839" xr:uid="{00000000-0005-0000-0000-000009210000}"/>
    <cellStyle name="Normal 2 3 6 4 2 3 3 3" xfId="23606" xr:uid="{00000000-0005-0000-0000-00000A210000}"/>
    <cellStyle name="Normal 2 3 6 4 2 3 4" xfId="33826" xr:uid="{00000000-0005-0000-0000-00000B210000}"/>
    <cellStyle name="Normal 2 3 6 4 2 3 5" xfId="18593" xr:uid="{00000000-0005-0000-0000-00000C210000}"/>
    <cellStyle name="Normal 2 3 6 4 2 4" xfId="5144" xr:uid="{00000000-0005-0000-0000-00000D210000}"/>
    <cellStyle name="Normal 2 3 6 4 2 4 2" xfId="15196" xr:uid="{00000000-0005-0000-0000-00000E210000}"/>
    <cellStyle name="Normal 2 3 6 4 2 4 2 2" xfId="45527" xr:uid="{00000000-0005-0000-0000-00000F210000}"/>
    <cellStyle name="Normal 2 3 6 4 2 4 2 3" xfId="30294" xr:uid="{00000000-0005-0000-0000-000010210000}"/>
    <cellStyle name="Normal 2 3 6 4 2 4 3" xfId="10176" xr:uid="{00000000-0005-0000-0000-000011210000}"/>
    <cellStyle name="Normal 2 3 6 4 2 4 3 2" xfId="40510" xr:uid="{00000000-0005-0000-0000-000012210000}"/>
    <cellStyle name="Normal 2 3 6 4 2 4 3 3" xfId="25277" xr:uid="{00000000-0005-0000-0000-000013210000}"/>
    <cellStyle name="Normal 2 3 6 4 2 4 4" xfId="35497" xr:uid="{00000000-0005-0000-0000-000014210000}"/>
    <cellStyle name="Normal 2 3 6 4 2 4 5" xfId="20264" xr:uid="{00000000-0005-0000-0000-000015210000}"/>
    <cellStyle name="Normal 2 3 6 4 2 5" xfId="11854" xr:uid="{00000000-0005-0000-0000-000016210000}"/>
    <cellStyle name="Normal 2 3 6 4 2 5 2" xfId="42185" xr:uid="{00000000-0005-0000-0000-000017210000}"/>
    <cellStyle name="Normal 2 3 6 4 2 5 3" xfId="26952" xr:uid="{00000000-0005-0000-0000-000018210000}"/>
    <cellStyle name="Normal 2 3 6 4 2 6" xfId="6833" xr:uid="{00000000-0005-0000-0000-000019210000}"/>
    <cellStyle name="Normal 2 3 6 4 2 6 2" xfId="37168" xr:uid="{00000000-0005-0000-0000-00001A210000}"/>
    <cellStyle name="Normal 2 3 6 4 2 6 3" xfId="21935" xr:uid="{00000000-0005-0000-0000-00001B210000}"/>
    <cellStyle name="Normal 2 3 6 4 2 7" xfId="32156" xr:uid="{00000000-0005-0000-0000-00001C210000}"/>
    <cellStyle name="Normal 2 3 6 4 2 8" xfId="16922" xr:uid="{00000000-0005-0000-0000-00001D210000}"/>
    <cellStyle name="Normal 2 3 6 4 3" xfId="2180" xr:uid="{00000000-0005-0000-0000-00001E210000}"/>
    <cellStyle name="Normal 2 3 6 4 3 2" xfId="3870" xr:uid="{00000000-0005-0000-0000-00001F210000}"/>
    <cellStyle name="Normal 2 3 6 4 3 2 2" xfId="13943" xr:uid="{00000000-0005-0000-0000-000020210000}"/>
    <cellStyle name="Normal 2 3 6 4 3 2 2 2" xfId="44274" xr:uid="{00000000-0005-0000-0000-000021210000}"/>
    <cellStyle name="Normal 2 3 6 4 3 2 2 3" xfId="29041" xr:uid="{00000000-0005-0000-0000-000022210000}"/>
    <cellStyle name="Normal 2 3 6 4 3 2 3" xfId="8923" xr:uid="{00000000-0005-0000-0000-000023210000}"/>
    <cellStyle name="Normal 2 3 6 4 3 2 3 2" xfId="39257" xr:uid="{00000000-0005-0000-0000-000024210000}"/>
    <cellStyle name="Normal 2 3 6 4 3 2 3 3" xfId="24024" xr:uid="{00000000-0005-0000-0000-000025210000}"/>
    <cellStyle name="Normal 2 3 6 4 3 2 4" xfId="34244" xr:uid="{00000000-0005-0000-0000-000026210000}"/>
    <cellStyle name="Normal 2 3 6 4 3 2 5" xfId="19011" xr:uid="{00000000-0005-0000-0000-000027210000}"/>
    <cellStyle name="Normal 2 3 6 4 3 3" xfId="5562" xr:uid="{00000000-0005-0000-0000-000028210000}"/>
    <cellStyle name="Normal 2 3 6 4 3 3 2" xfId="15614" xr:uid="{00000000-0005-0000-0000-000029210000}"/>
    <cellStyle name="Normal 2 3 6 4 3 3 2 2" xfId="45945" xr:uid="{00000000-0005-0000-0000-00002A210000}"/>
    <cellStyle name="Normal 2 3 6 4 3 3 2 3" xfId="30712" xr:uid="{00000000-0005-0000-0000-00002B210000}"/>
    <cellStyle name="Normal 2 3 6 4 3 3 3" xfId="10594" xr:uid="{00000000-0005-0000-0000-00002C210000}"/>
    <cellStyle name="Normal 2 3 6 4 3 3 3 2" xfId="40928" xr:uid="{00000000-0005-0000-0000-00002D210000}"/>
    <cellStyle name="Normal 2 3 6 4 3 3 3 3" xfId="25695" xr:uid="{00000000-0005-0000-0000-00002E210000}"/>
    <cellStyle name="Normal 2 3 6 4 3 3 4" xfId="35915" xr:uid="{00000000-0005-0000-0000-00002F210000}"/>
    <cellStyle name="Normal 2 3 6 4 3 3 5" xfId="20682" xr:uid="{00000000-0005-0000-0000-000030210000}"/>
    <cellStyle name="Normal 2 3 6 4 3 4" xfId="12272" xr:uid="{00000000-0005-0000-0000-000031210000}"/>
    <cellStyle name="Normal 2 3 6 4 3 4 2" xfId="42603" xr:uid="{00000000-0005-0000-0000-000032210000}"/>
    <cellStyle name="Normal 2 3 6 4 3 4 3" xfId="27370" xr:uid="{00000000-0005-0000-0000-000033210000}"/>
    <cellStyle name="Normal 2 3 6 4 3 5" xfId="7251" xr:uid="{00000000-0005-0000-0000-000034210000}"/>
    <cellStyle name="Normal 2 3 6 4 3 5 2" xfId="37586" xr:uid="{00000000-0005-0000-0000-000035210000}"/>
    <cellStyle name="Normal 2 3 6 4 3 5 3" xfId="22353" xr:uid="{00000000-0005-0000-0000-000036210000}"/>
    <cellStyle name="Normal 2 3 6 4 3 6" xfId="32574" xr:uid="{00000000-0005-0000-0000-000037210000}"/>
    <cellStyle name="Normal 2 3 6 4 3 7" xfId="17340" xr:uid="{00000000-0005-0000-0000-000038210000}"/>
    <cellStyle name="Normal 2 3 6 4 4" xfId="3033" xr:uid="{00000000-0005-0000-0000-000039210000}"/>
    <cellStyle name="Normal 2 3 6 4 4 2" xfId="13107" xr:uid="{00000000-0005-0000-0000-00003A210000}"/>
    <cellStyle name="Normal 2 3 6 4 4 2 2" xfId="43438" xr:uid="{00000000-0005-0000-0000-00003B210000}"/>
    <cellStyle name="Normal 2 3 6 4 4 2 3" xfId="28205" xr:uid="{00000000-0005-0000-0000-00003C210000}"/>
    <cellStyle name="Normal 2 3 6 4 4 3" xfId="8087" xr:uid="{00000000-0005-0000-0000-00003D210000}"/>
    <cellStyle name="Normal 2 3 6 4 4 3 2" xfId="38421" xr:uid="{00000000-0005-0000-0000-00003E210000}"/>
    <cellStyle name="Normal 2 3 6 4 4 3 3" xfId="23188" xr:uid="{00000000-0005-0000-0000-00003F210000}"/>
    <cellStyle name="Normal 2 3 6 4 4 4" xfId="33408" xr:uid="{00000000-0005-0000-0000-000040210000}"/>
    <cellStyle name="Normal 2 3 6 4 4 5" xfId="18175" xr:uid="{00000000-0005-0000-0000-000041210000}"/>
    <cellStyle name="Normal 2 3 6 4 5" xfId="4726" xr:uid="{00000000-0005-0000-0000-000042210000}"/>
    <cellStyle name="Normal 2 3 6 4 5 2" xfId="14778" xr:uid="{00000000-0005-0000-0000-000043210000}"/>
    <cellStyle name="Normal 2 3 6 4 5 2 2" xfId="45109" xr:uid="{00000000-0005-0000-0000-000044210000}"/>
    <cellStyle name="Normal 2 3 6 4 5 2 3" xfId="29876" xr:uid="{00000000-0005-0000-0000-000045210000}"/>
    <cellStyle name="Normal 2 3 6 4 5 3" xfId="9758" xr:uid="{00000000-0005-0000-0000-000046210000}"/>
    <cellStyle name="Normal 2 3 6 4 5 3 2" xfId="40092" xr:uid="{00000000-0005-0000-0000-000047210000}"/>
    <cellStyle name="Normal 2 3 6 4 5 3 3" xfId="24859" xr:uid="{00000000-0005-0000-0000-000048210000}"/>
    <cellStyle name="Normal 2 3 6 4 5 4" xfId="35079" xr:uid="{00000000-0005-0000-0000-000049210000}"/>
    <cellStyle name="Normal 2 3 6 4 5 5" xfId="19846" xr:uid="{00000000-0005-0000-0000-00004A210000}"/>
    <cellStyle name="Normal 2 3 6 4 6" xfId="11436" xr:uid="{00000000-0005-0000-0000-00004B210000}"/>
    <cellStyle name="Normal 2 3 6 4 6 2" xfId="41767" xr:uid="{00000000-0005-0000-0000-00004C210000}"/>
    <cellStyle name="Normal 2 3 6 4 6 3" xfId="26534" xr:uid="{00000000-0005-0000-0000-00004D210000}"/>
    <cellStyle name="Normal 2 3 6 4 7" xfId="6415" xr:uid="{00000000-0005-0000-0000-00004E210000}"/>
    <cellStyle name="Normal 2 3 6 4 7 2" xfId="36750" xr:uid="{00000000-0005-0000-0000-00004F210000}"/>
    <cellStyle name="Normal 2 3 6 4 7 3" xfId="21517" xr:uid="{00000000-0005-0000-0000-000050210000}"/>
    <cellStyle name="Normal 2 3 6 4 8" xfId="31738" xr:uid="{00000000-0005-0000-0000-000051210000}"/>
    <cellStyle name="Normal 2 3 6 4 9" xfId="16504" xr:uid="{00000000-0005-0000-0000-000052210000}"/>
    <cellStyle name="Normal 2 3 6 5" xfId="1549" xr:uid="{00000000-0005-0000-0000-000053210000}"/>
    <cellStyle name="Normal 2 3 6 5 2" xfId="2390" xr:uid="{00000000-0005-0000-0000-000054210000}"/>
    <cellStyle name="Normal 2 3 6 5 2 2" xfId="4080" xr:uid="{00000000-0005-0000-0000-000055210000}"/>
    <cellStyle name="Normal 2 3 6 5 2 2 2" xfId="14153" xr:uid="{00000000-0005-0000-0000-000056210000}"/>
    <cellStyle name="Normal 2 3 6 5 2 2 2 2" xfId="44484" xr:uid="{00000000-0005-0000-0000-000057210000}"/>
    <cellStyle name="Normal 2 3 6 5 2 2 2 3" xfId="29251" xr:uid="{00000000-0005-0000-0000-000058210000}"/>
    <cellStyle name="Normal 2 3 6 5 2 2 3" xfId="9133" xr:uid="{00000000-0005-0000-0000-000059210000}"/>
    <cellStyle name="Normal 2 3 6 5 2 2 3 2" xfId="39467" xr:uid="{00000000-0005-0000-0000-00005A210000}"/>
    <cellStyle name="Normal 2 3 6 5 2 2 3 3" xfId="24234" xr:uid="{00000000-0005-0000-0000-00005B210000}"/>
    <cellStyle name="Normal 2 3 6 5 2 2 4" xfId="34454" xr:uid="{00000000-0005-0000-0000-00005C210000}"/>
    <cellStyle name="Normal 2 3 6 5 2 2 5" xfId="19221" xr:uid="{00000000-0005-0000-0000-00005D210000}"/>
    <cellStyle name="Normal 2 3 6 5 2 3" xfId="5772" xr:uid="{00000000-0005-0000-0000-00005E210000}"/>
    <cellStyle name="Normal 2 3 6 5 2 3 2" xfId="15824" xr:uid="{00000000-0005-0000-0000-00005F210000}"/>
    <cellStyle name="Normal 2 3 6 5 2 3 2 2" xfId="46155" xr:uid="{00000000-0005-0000-0000-000060210000}"/>
    <cellStyle name="Normal 2 3 6 5 2 3 2 3" xfId="30922" xr:uid="{00000000-0005-0000-0000-000061210000}"/>
    <cellStyle name="Normal 2 3 6 5 2 3 3" xfId="10804" xr:uid="{00000000-0005-0000-0000-000062210000}"/>
    <cellStyle name="Normal 2 3 6 5 2 3 3 2" xfId="41138" xr:uid="{00000000-0005-0000-0000-000063210000}"/>
    <cellStyle name="Normal 2 3 6 5 2 3 3 3" xfId="25905" xr:uid="{00000000-0005-0000-0000-000064210000}"/>
    <cellStyle name="Normal 2 3 6 5 2 3 4" xfId="36125" xr:uid="{00000000-0005-0000-0000-000065210000}"/>
    <cellStyle name="Normal 2 3 6 5 2 3 5" xfId="20892" xr:uid="{00000000-0005-0000-0000-000066210000}"/>
    <cellStyle name="Normal 2 3 6 5 2 4" xfId="12482" xr:uid="{00000000-0005-0000-0000-000067210000}"/>
    <cellStyle name="Normal 2 3 6 5 2 4 2" xfId="42813" xr:uid="{00000000-0005-0000-0000-000068210000}"/>
    <cellStyle name="Normal 2 3 6 5 2 4 3" xfId="27580" xr:uid="{00000000-0005-0000-0000-000069210000}"/>
    <cellStyle name="Normal 2 3 6 5 2 5" xfId="7461" xr:uid="{00000000-0005-0000-0000-00006A210000}"/>
    <cellStyle name="Normal 2 3 6 5 2 5 2" xfId="37796" xr:uid="{00000000-0005-0000-0000-00006B210000}"/>
    <cellStyle name="Normal 2 3 6 5 2 5 3" xfId="22563" xr:uid="{00000000-0005-0000-0000-00006C210000}"/>
    <cellStyle name="Normal 2 3 6 5 2 6" xfId="32784" xr:uid="{00000000-0005-0000-0000-00006D210000}"/>
    <cellStyle name="Normal 2 3 6 5 2 7" xfId="17550" xr:uid="{00000000-0005-0000-0000-00006E210000}"/>
    <cellStyle name="Normal 2 3 6 5 3" xfId="3243" xr:uid="{00000000-0005-0000-0000-00006F210000}"/>
    <cellStyle name="Normal 2 3 6 5 3 2" xfId="13317" xr:uid="{00000000-0005-0000-0000-000070210000}"/>
    <cellStyle name="Normal 2 3 6 5 3 2 2" xfId="43648" xr:uid="{00000000-0005-0000-0000-000071210000}"/>
    <cellStyle name="Normal 2 3 6 5 3 2 3" xfId="28415" xr:uid="{00000000-0005-0000-0000-000072210000}"/>
    <cellStyle name="Normal 2 3 6 5 3 3" xfId="8297" xr:uid="{00000000-0005-0000-0000-000073210000}"/>
    <cellStyle name="Normal 2 3 6 5 3 3 2" xfId="38631" xr:uid="{00000000-0005-0000-0000-000074210000}"/>
    <cellStyle name="Normal 2 3 6 5 3 3 3" xfId="23398" xr:uid="{00000000-0005-0000-0000-000075210000}"/>
    <cellStyle name="Normal 2 3 6 5 3 4" xfId="33618" xr:uid="{00000000-0005-0000-0000-000076210000}"/>
    <cellStyle name="Normal 2 3 6 5 3 5" xfId="18385" xr:uid="{00000000-0005-0000-0000-000077210000}"/>
    <cellStyle name="Normal 2 3 6 5 4" xfId="4936" xr:uid="{00000000-0005-0000-0000-000078210000}"/>
    <cellStyle name="Normal 2 3 6 5 4 2" xfId="14988" xr:uid="{00000000-0005-0000-0000-000079210000}"/>
    <cellStyle name="Normal 2 3 6 5 4 2 2" xfId="45319" xr:uid="{00000000-0005-0000-0000-00007A210000}"/>
    <cellStyle name="Normal 2 3 6 5 4 2 3" xfId="30086" xr:uid="{00000000-0005-0000-0000-00007B210000}"/>
    <cellStyle name="Normal 2 3 6 5 4 3" xfId="9968" xr:uid="{00000000-0005-0000-0000-00007C210000}"/>
    <cellStyle name="Normal 2 3 6 5 4 3 2" xfId="40302" xr:uid="{00000000-0005-0000-0000-00007D210000}"/>
    <cellStyle name="Normal 2 3 6 5 4 3 3" xfId="25069" xr:uid="{00000000-0005-0000-0000-00007E210000}"/>
    <cellStyle name="Normal 2 3 6 5 4 4" xfId="35289" xr:uid="{00000000-0005-0000-0000-00007F210000}"/>
    <cellStyle name="Normal 2 3 6 5 4 5" xfId="20056" xr:uid="{00000000-0005-0000-0000-000080210000}"/>
    <cellStyle name="Normal 2 3 6 5 5" xfId="11646" xr:uid="{00000000-0005-0000-0000-000081210000}"/>
    <cellStyle name="Normal 2 3 6 5 5 2" xfId="41977" xr:uid="{00000000-0005-0000-0000-000082210000}"/>
    <cellStyle name="Normal 2 3 6 5 5 3" xfId="26744" xr:uid="{00000000-0005-0000-0000-000083210000}"/>
    <cellStyle name="Normal 2 3 6 5 6" xfId="6625" xr:uid="{00000000-0005-0000-0000-000084210000}"/>
    <cellStyle name="Normal 2 3 6 5 6 2" xfId="36960" xr:uid="{00000000-0005-0000-0000-000085210000}"/>
    <cellStyle name="Normal 2 3 6 5 6 3" xfId="21727" xr:uid="{00000000-0005-0000-0000-000086210000}"/>
    <cellStyle name="Normal 2 3 6 5 7" xfId="31948" xr:uid="{00000000-0005-0000-0000-000087210000}"/>
    <cellStyle name="Normal 2 3 6 5 8" xfId="16714" xr:uid="{00000000-0005-0000-0000-000088210000}"/>
    <cellStyle name="Normal 2 3 6 6" xfId="1970" xr:uid="{00000000-0005-0000-0000-000089210000}"/>
    <cellStyle name="Normal 2 3 6 6 2" xfId="3662" xr:uid="{00000000-0005-0000-0000-00008A210000}"/>
    <cellStyle name="Normal 2 3 6 6 2 2" xfId="13735" xr:uid="{00000000-0005-0000-0000-00008B210000}"/>
    <cellStyle name="Normal 2 3 6 6 2 2 2" xfId="44066" xr:uid="{00000000-0005-0000-0000-00008C210000}"/>
    <cellStyle name="Normal 2 3 6 6 2 2 3" xfId="28833" xr:uid="{00000000-0005-0000-0000-00008D210000}"/>
    <cellStyle name="Normal 2 3 6 6 2 3" xfId="8715" xr:uid="{00000000-0005-0000-0000-00008E210000}"/>
    <cellStyle name="Normal 2 3 6 6 2 3 2" xfId="39049" xr:uid="{00000000-0005-0000-0000-00008F210000}"/>
    <cellStyle name="Normal 2 3 6 6 2 3 3" xfId="23816" xr:uid="{00000000-0005-0000-0000-000090210000}"/>
    <cellStyle name="Normal 2 3 6 6 2 4" xfId="34036" xr:uid="{00000000-0005-0000-0000-000091210000}"/>
    <cellStyle name="Normal 2 3 6 6 2 5" xfId="18803" xr:uid="{00000000-0005-0000-0000-000092210000}"/>
    <cellStyle name="Normal 2 3 6 6 3" xfId="5354" xr:uid="{00000000-0005-0000-0000-000093210000}"/>
    <cellStyle name="Normal 2 3 6 6 3 2" xfId="15406" xr:uid="{00000000-0005-0000-0000-000094210000}"/>
    <cellStyle name="Normal 2 3 6 6 3 2 2" xfId="45737" xr:uid="{00000000-0005-0000-0000-000095210000}"/>
    <cellStyle name="Normal 2 3 6 6 3 2 3" xfId="30504" xr:uid="{00000000-0005-0000-0000-000096210000}"/>
    <cellStyle name="Normal 2 3 6 6 3 3" xfId="10386" xr:uid="{00000000-0005-0000-0000-000097210000}"/>
    <cellStyle name="Normal 2 3 6 6 3 3 2" xfId="40720" xr:uid="{00000000-0005-0000-0000-000098210000}"/>
    <cellStyle name="Normal 2 3 6 6 3 3 3" xfId="25487" xr:uid="{00000000-0005-0000-0000-000099210000}"/>
    <cellStyle name="Normal 2 3 6 6 3 4" xfId="35707" xr:uid="{00000000-0005-0000-0000-00009A210000}"/>
    <cellStyle name="Normal 2 3 6 6 3 5" xfId="20474" xr:uid="{00000000-0005-0000-0000-00009B210000}"/>
    <cellStyle name="Normal 2 3 6 6 4" xfId="12064" xr:uid="{00000000-0005-0000-0000-00009C210000}"/>
    <cellStyle name="Normal 2 3 6 6 4 2" xfId="42395" xr:uid="{00000000-0005-0000-0000-00009D210000}"/>
    <cellStyle name="Normal 2 3 6 6 4 3" xfId="27162" xr:uid="{00000000-0005-0000-0000-00009E210000}"/>
    <cellStyle name="Normal 2 3 6 6 5" xfId="7043" xr:uid="{00000000-0005-0000-0000-00009F210000}"/>
    <cellStyle name="Normal 2 3 6 6 5 2" xfId="37378" xr:uid="{00000000-0005-0000-0000-0000A0210000}"/>
    <cellStyle name="Normal 2 3 6 6 5 3" xfId="22145" xr:uid="{00000000-0005-0000-0000-0000A1210000}"/>
    <cellStyle name="Normal 2 3 6 6 6" xfId="32366" xr:uid="{00000000-0005-0000-0000-0000A2210000}"/>
    <cellStyle name="Normal 2 3 6 6 7" xfId="17132" xr:uid="{00000000-0005-0000-0000-0000A3210000}"/>
    <cellStyle name="Normal 2 3 6 7" xfId="2821" xr:uid="{00000000-0005-0000-0000-0000A4210000}"/>
    <cellStyle name="Normal 2 3 6 7 2" xfId="12899" xr:uid="{00000000-0005-0000-0000-0000A5210000}"/>
    <cellStyle name="Normal 2 3 6 7 2 2" xfId="43230" xr:uid="{00000000-0005-0000-0000-0000A6210000}"/>
    <cellStyle name="Normal 2 3 6 7 2 3" xfId="27997" xr:uid="{00000000-0005-0000-0000-0000A7210000}"/>
    <cellStyle name="Normal 2 3 6 7 3" xfId="7879" xr:uid="{00000000-0005-0000-0000-0000A8210000}"/>
    <cellStyle name="Normal 2 3 6 7 3 2" xfId="38213" xr:uid="{00000000-0005-0000-0000-0000A9210000}"/>
    <cellStyle name="Normal 2 3 6 7 3 3" xfId="22980" xr:uid="{00000000-0005-0000-0000-0000AA210000}"/>
    <cellStyle name="Normal 2 3 6 7 4" xfId="33200" xr:uid="{00000000-0005-0000-0000-0000AB210000}"/>
    <cellStyle name="Normal 2 3 6 7 5" xfId="17967" xr:uid="{00000000-0005-0000-0000-0000AC210000}"/>
    <cellStyle name="Normal 2 3 6 8" xfId="4515" xr:uid="{00000000-0005-0000-0000-0000AD210000}"/>
    <cellStyle name="Normal 2 3 6 8 2" xfId="14570" xr:uid="{00000000-0005-0000-0000-0000AE210000}"/>
    <cellStyle name="Normal 2 3 6 8 2 2" xfId="44901" xr:uid="{00000000-0005-0000-0000-0000AF210000}"/>
    <cellStyle name="Normal 2 3 6 8 2 3" xfId="29668" xr:uid="{00000000-0005-0000-0000-0000B0210000}"/>
    <cellStyle name="Normal 2 3 6 8 3" xfId="9550" xr:uid="{00000000-0005-0000-0000-0000B1210000}"/>
    <cellStyle name="Normal 2 3 6 8 3 2" xfId="39884" xr:uid="{00000000-0005-0000-0000-0000B2210000}"/>
    <cellStyle name="Normal 2 3 6 8 3 3" xfId="24651" xr:uid="{00000000-0005-0000-0000-0000B3210000}"/>
    <cellStyle name="Normal 2 3 6 8 4" xfId="34871" xr:uid="{00000000-0005-0000-0000-0000B4210000}"/>
    <cellStyle name="Normal 2 3 6 8 5" xfId="19638" xr:uid="{00000000-0005-0000-0000-0000B5210000}"/>
    <cellStyle name="Normal 2 3 6 9" xfId="11226" xr:uid="{00000000-0005-0000-0000-0000B6210000}"/>
    <cellStyle name="Normal 2 3 6 9 2" xfId="41559" xr:uid="{00000000-0005-0000-0000-0000B7210000}"/>
    <cellStyle name="Normal 2 3 6 9 3" xfId="26326" xr:uid="{00000000-0005-0000-0000-0000B8210000}"/>
    <cellStyle name="Normal 2 3 7" xfId="522" xr:uid="{00000000-0005-0000-0000-0000B9210000}"/>
    <cellStyle name="Normal 2 3 8" xfId="31480" xr:uid="{00000000-0005-0000-0000-0000BA210000}"/>
    <cellStyle name="Normal 2 4" xfId="136" xr:uid="{00000000-0005-0000-0000-0000BB210000}"/>
    <cellStyle name="Normal 2 4 2" xfId="842" xr:uid="{00000000-0005-0000-0000-0000BC210000}"/>
    <cellStyle name="Normal 2 4 2 10" xfId="6209" xr:uid="{00000000-0005-0000-0000-0000BD210000}"/>
    <cellStyle name="Normal 2 4 2 10 2" xfId="36546" xr:uid="{00000000-0005-0000-0000-0000BE210000}"/>
    <cellStyle name="Normal 2 4 2 10 3" xfId="21313" xr:uid="{00000000-0005-0000-0000-0000BF210000}"/>
    <cellStyle name="Normal 2 4 2 11" xfId="31537" xr:uid="{00000000-0005-0000-0000-0000C0210000}"/>
    <cellStyle name="Normal 2 4 2 12" xfId="16298" xr:uid="{00000000-0005-0000-0000-0000C1210000}"/>
    <cellStyle name="Normal 2 4 2 2" xfId="1173" xr:uid="{00000000-0005-0000-0000-0000C2210000}"/>
    <cellStyle name="Normal 2 4 2 2 10" xfId="31589" xr:uid="{00000000-0005-0000-0000-0000C3210000}"/>
    <cellStyle name="Normal 2 4 2 2 11" xfId="16352" xr:uid="{00000000-0005-0000-0000-0000C4210000}"/>
    <cellStyle name="Normal 2 4 2 2 2" xfId="1281" xr:uid="{00000000-0005-0000-0000-0000C5210000}"/>
    <cellStyle name="Normal 2 4 2 2 2 10" xfId="16456" xr:uid="{00000000-0005-0000-0000-0000C6210000}"/>
    <cellStyle name="Normal 2 4 2 2 2 2" xfId="1498" xr:uid="{00000000-0005-0000-0000-0000C7210000}"/>
    <cellStyle name="Normal 2 4 2 2 2 2 2" xfId="1919" xr:uid="{00000000-0005-0000-0000-0000C8210000}"/>
    <cellStyle name="Normal 2 4 2 2 2 2 2 2" xfId="2758" xr:uid="{00000000-0005-0000-0000-0000C9210000}"/>
    <cellStyle name="Normal 2 4 2 2 2 2 2 2 2" xfId="4448" xr:uid="{00000000-0005-0000-0000-0000CA210000}"/>
    <cellStyle name="Normal 2 4 2 2 2 2 2 2 2 2" xfId="14521" xr:uid="{00000000-0005-0000-0000-0000CB210000}"/>
    <cellStyle name="Normal 2 4 2 2 2 2 2 2 2 2 2" xfId="44852" xr:uid="{00000000-0005-0000-0000-0000CC210000}"/>
    <cellStyle name="Normal 2 4 2 2 2 2 2 2 2 2 3" xfId="29619" xr:uid="{00000000-0005-0000-0000-0000CD210000}"/>
    <cellStyle name="Normal 2 4 2 2 2 2 2 2 2 3" xfId="9501" xr:uid="{00000000-0005-0000-0000-0000CE210000}"/>
    <cellStyle name="Normal 2 4 2 2 2 2 2 2 2 3 2" xfId="39835" xr:uid="{00000000-0005-0000-0000-0000CF210000}"/>
    <cellStyle name="Normal 2 4 2 2 2 2 2 2 2 3 3" xfId="24602" xr:uid="{00000000-0005-0000-0000-0000D0210000}"/>
    <cellStyle name="Normal 2 4 2 2 2 2 2 2 2 4" xfId="34822" xr:uid="{00000000-0005-0000-0000-0000D1210000}"/>
    <cellStyle name="Normal 2 4 2 2 2 2 2 2 2 5" xfId="19589" xr:uid="{00000000-0005-0000-0000-0000D2210000}"/>
    <cellStyle name="Normal 2 4 2 2 2 2 2 2 3" xfId="6140" xr:uid="{00000000-0005-0000-0000-0000D3210000}"/>
    <cellStyle name="Normal 2 4 2 2 2 2 2 2 3 2" xfId="16192" xr:uid="{00000000-0005-0000-0000-0000D4210000}"/>
    <cellStyle name="Normal 2 4 2 2 2 2 2 2 3 2 2" xfId="46523" xr:uid="{00000000-0005-0000-0000-0000D5210000}"/>
    <cellStyle name="Normal 2 4 2 2 2 2 2 2 3 2 3" xfId="31290" xr:uid="{00000000-0005-0000-0000-0000D6210000}"/>
    <cellStyle name="Normal 2 4 2 2 2 2 2 2 3 3" xfId="11172" xr:uid="{00000000-0005-0000-0000-0000D7210000}"/>
    <cellStyle name="Normal 2 4 2 2 2 2 2 2 3 3 2" xfId="41506" xr:uid="{00000000-0005-0000-0000-0000D8210000}"/>
    <cellStyle name="Normal 2 4 2 2 2 2 2 2 3 3 3" xfId="26273" xr:uid="{00000000-0005-0000-0000-0000D9210000}"/>
    <cellStyle name="Normal 2 4 2 2 2 2 2 2 3 4" xfId="36493" xr:uid="{00000000-0005-0000-0000-0000DA210000}"/>
    <cellStyle name="Normal 2 4 2 2 2 2 2 2 3 5" xfId="21260" xr:uid="{00000000-0005-0000-0000-0000DB210000}"/>
    <cellStyle name="Normal 2 4 2 2 2 2 2 2 4" xfId="12850" xr:uid="{00000000-0005-0000-0000-0000DC210000}"/>
    <cellStyle name="Normal 2 4 2 2 2 2 2 2 4 2" xfId="43181" xr:uid="{00000000-0005-0000-0000-0000DD210000}"/>
    <cellStyle name="Normal 2 4 2 2 2 2 2 2 4 3" xfId="27948" xr:uid="{00000000-0005-0000-0000-0000DE210000}"/>
    <cellStyle name="Normal 2 4 2 2 2 2 2 2 5" xfId="7829" xr:uid="{00000000-0005-0000-0000-0000DF210000}"/>
    <cellStyle name="Normal 2 4 2 2 2 2 2 2 5 2" xfId="38164" xr:uid="{00000000-0005-0000-0000-0000E0210000}"/>
    <cellStyle name="Normal 2 4 2 2 2 2 2 2 5 3" xfId="22931" xr:uid="{00000000-0005-0000-0000-0000E1210000}"/>
    <cellStyle name="Normal 2 4 2 2 2 2 2 2 6" xfId="33152" xr:uid="{00000000-0005-0000-0000-0000E2210000}"/>
    <cellStyle name="Normal 2 4 2 2 2 2 2 2 7" xfId="17918" xr:uid="{00000000-0005-0000-0000-0000E3210000}"/>
    <cellStyle name="Normal 2 4 2 2 2 2 2 3" xfId="3611" xr:uid="{00000000-0005-0000-0000-0000E4210000}"/>
    <cellStyle name="Normal 2 4 2 2 2 2 2 3 2" xfId="13685" xr:uid="{00000000-0005-0000-0000-0000E5210000}"/>
    <cellStyle name="Normal 2 4 2 2 2 2 2 3 2 2" xfId="44016" xr:uid="{00000000-0005-0000-0000-0000E6210000}"/>
    <cellStyle name="Normal 2 4 2 2 2 2 2 3 2 3" xfId="28783" xr:uid="{00000000-0005-0000-0000-0000E7210000}"/>
    <cellStyle name="Normal 2 4 2 2 2 2 2 3 3" xfId="8665" xr:uid="{00000000-0005-0000-0000-0000E8210000}"/>
    <cellStyle name="Normal 2 4 2 2 2 2 2 3 3 2" xfId="38999" xr:uid="{00000000-0005-0000-0000-0000E9210000}"/>
    <cellStyle name="Normal 2 4 2 2 2 2 2 3 3 3" xfId="23766" xr:uid="{00000000-0005-0000-0000-0000EA210000}"/>
    <cellStyle name="Normal 2 4 2 2 2 2 2 3 4" xfId="33986" xr:uid="{00000000-0005-0000-0000-0000EB210000}"/>
    <cellStyle name="Normal 2 4 2 2 2 2 2 3 5" xfId="18753" xr:uid="{00000000-0005-0000-0000-0000EC210000}"/>
    <cellStyle name="Normal 2 4 2 2 2 2 2 4" xfId="5304" xr:uid="{00000000-0005-0000-0000-0000ED210000}"/>
    <cellStyle name="Normal 2 4 2 2 2 2 2 4 2" xfId="15356" xr:uid="{00000000-0005-0000-0000-0000EE210000}"/>
    <cellStyle name="Normal 2 4 2 2 2 2 2 4 2 2" xfId="45687" xr:uid="{00000000-0005-0000-0000-0000EF210000}"/>
    <cellStyle name="Normal 2 4 2 2 2 2 2 4 2 3" xfId="30454" xr:uid="{00000000-0005-0000-0000-0000F0210000}"/>
    <cellStyle name="Normal 2 4 2 2 2 2 2 4 3" xfId="10336" xr:uid="{00000000-0005-0000-0000-0000F1210000}"/>
    <cellStyle name="Normal 2 4 2 2 2 2 2 4 3 2" xfId="40670" xr:uid="{00000000-0005-0000-0000-0000F2210000}"/>
    <cellStyle name="Normal 2 4 2 2 2 2 2 4 3 3" xfId="25437" xr:uid="{00000000-0005-0000-0000-0000F3210000}"/>
    <cellStyle name="Normal 2 4 2 2 2 2 2 4 4" xfId="35657" xr:uid="{00000000-0005-0000-0000-0000F4210000}"/>
    <cellStyle name="Normal 2 4 2 2 2 2 2 4 5" xfId="20424" xr:uid="{00000000-0005-0000-0000-0000F5210000}"/>
    <cellStyle name="Normal 2 4 2 2 2 2 2 5" xfId="12014" xr:uid="{00000000-0005-0000-0000-0000F6210000}"/>
    <cellStyle name="Normal 2 4 2 2 2 2 2 5 2" xfId="42345" xr:uid="{00000000-0005-0000-0000-0000F7210000}"/>
    <cellStyle name="Normal 2 4 2 2 2 2 2 5 3" xfId="27112" xr:uid="{00000000-0005-0000-0000-0000F8210000}"/>
    <cellStyle name="Normal 2 4 2 2 2 2 2 6" xfId="6993" xr:uid="{00000000-0005-0000-0000-0000F9210000}"/>
    <cellStyle name="Normal 2 4 2 2 2 2 2 6 2" xfId="37328" xr:uid="{00000000-0005-0000-0000-0000FA210000}"/>
    <cellStyle name="Normal 2 4 2 2 2 2 2 6 3" xfId="22095" xr:uid="{00000000-0005-0000-0000-0000FB210000}"/>
    <cellStyle name="Normal 2 4 2 2 2 2 2 7" xfId="32316" xr:uid="{00000000-0005-0000-0000-0000FC210000}"/>
    <cellStyle name="Normal 2 4 2 2 2 2 2 8" xfId="17082" xr:uid="{00000000-0005-0000-0000-0000FD210000}"/>
    <cellStyle name="Normal 2 4 2 2 2 2 3" xfId="2340" xr:uid="{00000000-0005-0000-0000-0000FE210000}"/>
    <cellStyle name="Normal 2 4 2 2 2 2 3 2" xfId="4030" xr:uid="{00000000-0005-0000-0000-0000FF210000}"/>
    <cellStyle name="Normal 2 4 2 2 2 2 3 2 2" xfId="14103" xr:uid="{00000000-0005-0000-0000-000000220000}"/>
    <cellStyle name="Normal 2 4 2 2 2 2 3 2 2 2" xfId="44434" xr:uid="{00000000-0005-0000-0000-000001220000}"/>
    <cellStyle name="Normal 2 4 2 2 2 2 3 2 2 3" xfId="29201" xr:uid="{00000000-0005-0000-0000-000002220000}"/>
    <cellStyle name="Normal 2 4 2 2 2 2 3 2 3" xfId="9083" xr:uid="{00000000-0005-0000-0000-000003220000}"/>
    <cellStyle name="Normal 2 4 2 2 2 2 3 2 3 2" xfId="39417" xr:uid="{00000000-0005-0000-0000-000004220000}"/>
    <cellStyle name="Normal 2 4 2 2 2 2 3 2 3 3" xfId="24184" xr:uid="{00000000-0005-0000-0000-000005220000}"/>
    <cellStyle name="Normal 2 4 2 2 2 2 3 2 4" xfId="34404" xr:uid="{00000000-0005-0000-0000-000006220000}"/>
    <cellStyle name="Normal 2 4 2 2 2 2 3 2 5" xfId="19171" xr:uid="{00000000-0005-0000-0000-000007220000}"/>
    <cellStyle name="Normal 2 4 2 2 2 2 3 3" xfId="5722" xr:uid="{00000000-0005-0000-0000-000008220000}"/>
    <cellStyle name="Normal 2 4 2 2 2 2 3 3 2" xfId="15774" xr:uid="{00000000-0005-0000-0000-000009220000}"/>
    <cellStyle name="Normal 2 4 2 2 2 2 3 3 2 2" xfId="46105" xr:uid="{00000000-0005-0000-0000-00000A220000}"/>
    <cellStyle name="Normal 2 4 2 2 2 2 3 3 2 3" xfId="30872" xr:uid="{00000000-0005-0000-0000-00000B220000}"/>
    <cellStyle name="Normal 2 4 2 2 2 2 3 3 3" xfId="10754" xr:uid="{00000000-0005-0000-0000-00000C220000}"/>
    <cellStyle name="Normal 2 4 2 2 2 2 3 3 3 2" xfId="41088" xr:uid="{00000000-0005-0000-0000-00000D220000}"/>
    <cellStyle name="Normal 2 4 2 2 2 2 3 3 3 3" xfId="25855" xr:uid="{00000000-0005-0000-0000-00000E220000}"/>
    <cellStyle name="Normal 2 4 2 2 2 2 3 3 4" xfId="36075" xr:uid="{00000000-0005-0000-0000-00000F220000}"/>
    <cellStyle name="Normal 2 4 2 2 2 2 3 3 5" xfId="20842" xr:uid="{00000000-0005-0000-0000-000010220000}"/>
    <cellStyle name="Normal 2 4 2 2 2 2 3 4" xfId="12432" xr:uid="{00000000-0005-0000-0000-000011220000}"/>
    <cellStyle name="Normal 2 4 2 2 2 2 3 4 2" xfId="42763" xr:uid="{00000000-0005-0000-0000-000012220000}"/>
    <cellStyle name="Normal 2 4 2 2 2 2 3 4 3" xfId="27530" xr:uid="{00000000-0005-0000-0000-000013220000}"/>
    <cellStyle name="Normal 2 4 2 2 2 2 3 5" xfId="7411" xr:uid="{00000000-0005-0000-0000-000014220000}"/>
    <cellStyle name="Normal 2 4 2 2 2 2 3 5 2" xfId="37746" xr:uid="{00000000-0005-0000-0000-000015220000}"/>
    <cellStyle name="Normal 2 4 2 2 2 2 3 5 3" xfId="22513" xr:uid="{00000000-0005-0000-0000-000016220000}"/>
    <cellStyle name="Normal 2 4 2 2 2 2 3 6" xfId="32734" xr:uid="{00000000-0005-0000-0000-000017220000}"/>
    <cellStyle name="Normal 2 4 2 2 2 2 3 7" xfId="17500" xr:uid="{00000000-0005-0000-0000-000018220000}"/>
    <cellStyle name="Normal 2 4 2 2 2 2 4" xfId="3193" xr:uid="{00000000-0005-0000-0000-000019220000}"/>
    <cellStyle name="Normal 2 4 2 2 2 2 4 2" xfId="13267" xr:uid="{00000000-0005-0000-0000-00001A220000}"/>
    <cellStyle name="Normal 2 4 2 2 2 2 4 2 2" xfId="43598" xr:uid="{00000000-0005-0000-0000-00001B220000}"/>
    <cellStyle name="Normal 2 4 2 2 2 2 4 2 3" xfId="28365" xr:uid="{00000000-0005-0000-0000-00001C220000}"/>
    <cellStyle name="Normal 2 4 2 2 2 2 4 3" xfId="8247" xr:uid="{00000000-0005-0000-0000-00001D220000}"/>
    <cellStyle name="Normal 2 4 2 2 2 2 4 3 2" xfId="38581" xr:uid="{00000000-0005-0000-0000-00001E220000}"/>
    <cellStyle name="Normal 2 4 2 2 2 2 4 3 3" xfId="23348" xr:uid="{00000000-0005-0000-0000-00001F220000}"/>
    <cellStyle name="Normal 2 4 2 2 2 2 4 4" xfId="33568" xr:uid="{00000000-0005-0000-0000-000020220000}"/>
    <cellStyle name="Normal 2 4 2 2 2 2 4 5" xfId="18335" xr:uid="{00000000-0005-0000-0000-000021220000}"/>
    <cellStyle name="Normal 2 4 2 2 2 2 5" xfId="4886" xr:uid="{00000000-0005-0000-0000-000022220000}"/>
    <cellStyle name="Normal 2 4 2 2 2 2 5 2" xfId="14938" xr:uid="{00000000-0005-0000-0000-000023220000}"/>
    <cellStyle name="Normal 2 4 2 2 2 2 5 2 2" xfId="45269" xr:uid="{00000000-0005-0000-0000-000024220000}"/>
    <cellStyle name="Normal 2 4 2 2 2 2 5 2 3" xfId="30036" xr:uid="{00000000-0005-0000-0000-000025220000}"/>
    <cellStyle name="Normal 2 4 2 2 2 2 5 3" xfId="9918" xr:uid="{00000000-0005-0000-0000-000026220000}"/>
    <cellStyle name="Normal 2 4 2 2 2 2 5 3 2" xfId="40252" xr:uid="{00000000-0005-0000-0000-000027220000}"/>
    <cellStyle name="Normal 2 4 2 2 2 2 5 3 3" xfId="25019" xr:uid="{00000000-0005-0000-0000-000028220000}"/>
    <cellStyle name="Normal 2 4 2 2 2 2 5 4" xfId="35239" xr:uid="{00000000-0005-0000-0000-000029220000}"/>
    <cellStyle name="Normal 2 4 2 2 2 2 5 5" xfId="20006" xr:uid="{00000000-0005-0000-0000-00002A220000}"/>
    <cellStyle name="Normal 2 4 2 2 2 2 6" xfId="11596" xr:uid="{00000000-0005-0000-0000-00002B220000}"/>
    <cellStyle name="Normal 2 4 2 2 2 2 6 2" xfId="41927" xr:uid="{00000000-0005-0000-0000-00002C220000}"/>
    <cellStyle name="Normal 2 4 2 2 2 2 6 3" xfId="26694" xr:uid="{00000000-0005-0000-0000-00002D220000}"/>
    <cellStyle name="Normal 2 4 2 2 2 2 7" xfId="6575" xr:uid="{00000000-0005-0000-0000-00002E220000}"/>
    <cellStyle name="Normal 2 4 2 2 2 2 7 2" xfId="36910" xr:uid="{00000000-0005-0000-0000-00002F220000}"/>
    <cellStyle name="Normal 2 4 2 2 2 2 7 3" xfId="21677" xr:uid="{00000000-0005-0000-0000-000030220000}"/>
    <cellStyle name="Normal 2 4 2 2 2 2 8" xfId="31898" xr:uid="{00000000-0005-0000-0000-000031220000}"/>
    <cellStyle name="Normal 2 4 2 2 2 2 9" xfId="16664" xr:uid="{00000000-0005-0000-0000-000032220000}"/>
    <cellStyle name="Normal 2 4 2 2 2 3" xfId="1711" xr:uid="{00000000-0005-0000-0000-000033220000}"/>
    <cellStyle name="Normal 2 4 2 2 2 3 2" xfId="2550" xr:uid="{00000000-0005-0000-0000-000034220000}"/>
    <cellStyle name="Normal 2 4 2 2 2 3 2 2" xfId="4240" xr:uid="{00000000-0005-0000-0000-000035220000}"/>
    <cellStyle name="Normal 2 4 2 2 2 3 2 2 2" xfId="14313" xr:uid="{00000000-0005-0000-0000-000036220000}"/>
    <cellStyle name="Normal 2 4 2 2 2 3 2 2 2 2" xfId="44644" xr:uid="{00000000-0005-0000-0000-000037220000}"/>
    <cellStyle name="Normal 2 4 2 2 2 3 2 2 2 3" xfId="29411" xr:uid="{00000000-0005-0000-0000-000038220000}"/>
    <cellStyle name="Normal 2 4 2 2 2 3 2 2 3" xfId="9293" xr:uid="{00000000-0005-0000-0000-000039220000}"/>
    <cellStyle name="Normal 2 4 2 2 2 3 2 2 3 2" xfId="39627" xr:uid="{00000000-0005-0000-0000-00003A220000}"/>
    <cellStyle name="Normal 2 4 2 2 2 3 2 2 3 3" xfId="24394" xr:uid="{00000000-0005-0000-0000-00003B220000}"/>
    <cellStyle name="Normal 2 4 2 2 2 3 2 2 4" xfId="34614" xr:uid="{00000000-0005-0000-0000-00003C220000}"/>
    <cellStyle name="Normal 2 4 2 2 2 3 2 2 5" xfId="19381" xr:uid="{00000000-0005-0000-0000-00003D220000}"/>
    <cellStyle name="Normal 2 4 2 2 2 3 2 3" xfId="5932" xr:uid="{00000000-0005-0000-0000-00003E220000}"/>
    <cellStyle name="Normal 2 4 2 2 2 3 2 3 2" xfId="15984" xr:uid="{00000000-0005-0000-0000-00003F220000}"/>
    <cellStyle name="Normal 2 4 2 2 2 3 2 3 2 2" xfId="46315" xr:uid="{00000000-0005-0000-0000-000040220000}"/>
    <cellStyle name="Normal 2 4 2 2 2 3 2 3 2 3" xfId="31082" xr:uid="{00000000-0005-0000-0000-000041220000}"/>
    <cellStyle name="Normal 2 4 2 2 2 3 2 3 3" xfId="10964" xr:uid="{00000000-0005-0000-0000-000042220000}"/>
    <cellStyle name="Normal 2 4 2 2 2 3 2 3 3 2" xfId="41298" xr:uid="{00000000-0005-0000-0000-000043220000}"/>
    <cellStyle name="Normal 2 4 2 2 2 3 2 3 3 3" xfId="26065" xr:uid="{00000000-0005-0000-0000-000044220000}"/>
    <cellStyle name="Normal 2 4 2 2 2 3 2 3 4" xfId="36285" xr:uid="{00000000-0005-0000-0000-000045220000}"/>
    <cellStyle name="Normal 2 4 2 2 2 3 2 3 5" xfId="21052" xr:uid="{00000000-0005-0000-0000-000046220000}"/>
    <cellStyle name="Normal 2 4 2 2 2 3 2 4" xfId="12642" xr:uid="{00000000-0005-0000-0000-000047220000}"/>
    <cellStyle name="Normal 2 4 2 2 2 3 2 4 2" xfId="42973" xr:uid="{00000000-0005-0000-0000-000048220000}"/>
    <cellStyle name="Normal 2 4 2 2 2 3 2 4 3" xfId="27740" xr:uid="{00000000-0005-0000-0000-000049220000}"/>
    <cellStyle name="Normal 2 4 2 2 2 3 2 5" xfId="7621" xr:uid="{00000000-0005-0000-0000-00004A220000}"/>
    <cellStyle name="Normal 2 4 2 2 2 3 2 5 2" xfId="37956" xr:uid="{00000000-0005-0000-0000-00004B220000}"/>
    <cellStyle name="Normal 2 4 2 2 2 3 2 5 3" xfId="22723" xr:uid="{00000000-0005-0000-0000-00004C220000}"/>
    <cellStyle name="Normal 2 4 2 2 2 3 2 6" xfId="32944" xr:uid="{00000000-0005-0000-0000-00004D220000}"/>
    <cellStyle name="Normal 2 4 2 2 2 3 2 7" xfId="17710" xr:uid="{00000000-0005-0000-0000-00004E220000}"/>
    <cellStyle name="Normal 2 4 2 2 2 3 3" xfId="3403" xr:uid="{00000000-0005-0000-0000-00004F220000}"/>
    <cellStyle name="Normal 2 4 2 2 2 3 3 2" xfId="13477" xr:uid="{00000000-0005-0000-0000-000050220000}"/>
    <cellStyle name="Normal 2 4 2 2 2 3 3 2 2" xfId="43808" xr:uid="{00000000-0005-0000-0000-000051220000}"/>
    <cellStyle name="Normal 2 4 2 2 2 3 3 2 3" xfId="28575" xr:uid="{00000000-0005-0000-0000-000052220000}"/>
    <cellStyle name="Normal 2 4 2 2 2 3 3 3" xfId="8457" xr:uid="{00000000-0005-0000-0000-000053220000}"/>
    <cellStyle name="Normal 2 4 2 2 2 3 3 3 2" xfId="38791" xr:uid="{00000000-0005-0000-0000-000054220000}"/>
    <cellStyle name="Normal 2 4 2 2 2 3 3 3 3" xfId="23558" xr:uid="{00000000-0005-0000-0000-000055220000}"/>
    <cellStyle name="Normal 2 4 2 2 2 3 3 4" xfId="33778" xr:uid="{00000000-0005-0000-0000-000056220000}"/>
    <cellStyle name="Normal 2 4 2 2 2 3 3 5" xfId="18545" xr:uid="{00000000-0005-0000-0000-000057220000}"/>
    <cellStyle name="Normal 2 4 2 2 2 3 4" xfId="5096" xr:uid="{00000000-0005-0000-0000-000058220000}"/>
    <cellStyle name="Normal 2 4 2 2 2 3 4 2" xfId="15148" xr:uid="{00000000-0005-0000-0000-000059220000}"/>
    <cellStyle name="Normal 2 4 2 2 2 3 4 2 2" xfId="45479" xr:uid="{00000000-0005-0000-0000-00005A220000}"/>
    <cellStyle name="Normal 2 4 2 2 2 3 4 2 3" xfId="30246" xr:uid="{00000000-0005-0000-0000-00005B220000}"/>
    <cellStyle name="Normal 2 4 2 2 2 3 4 3" xfId="10128" xr:uid="{00000000-0005-0000-0000-00005C220000}"/>
    <cellStyle name="Normal 2 4 2 2 2 3 4 3 2" xfId="40462" xr:uid="{00000000-0005-0000-0000-00005D220000}"/>
    <cellStyle name="Normal 2 4 2 2 2 3 4 3 3" xfId="25229" xr:uid="{00000000-0005-0000-0000-00005E220000}"/>
    <cellStyle name="Normal 2 4 2 2 2 3 4 4" xfId="35449" xr:uid="{00000000-0005-0000-0000-00005F220000}"/>
    <cellStyle name="Normal 2 4 2 2 2 3 4 5" xfId="20216" xr:uid="{00000000-0005-0000-0000-000060220000}"/>
    <cellStyle name="Normal 2 4 2 2 2 3 5" xfId="11806" xr:uid="{00000000-0005-0000-0000-000061220000}"/>
    <cellStyle name="Normal 2 4 2 2 2 3 5 2" xfId="42137" xr:uid="{00000000-0005-0000-0000-000062220000}"/>
    <cellStyle name="Normal 2 4 2 2 2 3 5 3" xfId="26904" xr:uid="{00000000-0005-0000-0000-000063220000}"/>
    <cellStyle name="Normal 2 4 2 2 2 3 6" xfId="6785" xr:uid="{00000000-0005-0000-0000-000064220000}"/>
    <cellStyle name="Normal 2 4 2 2 2 3 6 2" xfId="37120" xr:uid="{00000000-0005-0000-0000-000065220000}"/>
    <cellStyle name="Normal 2 4 2 2 2 3 6 3" xfId="21887" xr:uid="{00000000-0005-0000-0000-000066220000}"/>
    <cellStyle name="Normal 2 4 2 2 2 3 7" xfId="32108" xr:uid="{00000000-0005-0000-0000-000067220000}"/>
    <cellStyle name="Normal 2 4 2 2 2 3 8" xfId="16874" xr:uid="{00000000-0005-0000-0000-000068220000}"/>
    <cellStyle name="Normal 2 4 2 2 2 4" xfId="2132" xr:uid="{00000000-0005-0000-0000-000069220000}"/>
    <cellStyle name="Normal 2 4 2 2 2 4 2" xfId="3822" xr:uid="{00000000-0005-0000-0000-00006A220000}"/>
    <cellStyle name="Normal 2 4 2 2 2 4 2 2" xfId="13895" xr:uid="{00000000-0005-0000-0000-00006B220000}"/>
    <cellStyle name="Normal 2 4 2 2 2 4 2 2 2" xfId="44226" xr:uid="{00000000-0005-0000-0000-00006C220000}"/>
    <cellStyle name="Normal 2 4 2 2 2 4 2 2 3" xfId="28993" xr:uid="{00000000-0005-0000-0000-00006D220000}"/>
    <cellStyle name="Normal 2 4 2 2 2 4 2 3" xfId="8875" xr:uid="{00000000-0005-0000-0000-00006E220000}"/>
    <cellStyle name="Normal 2 4 2 2 2 4 2 3 2" xfId="39209" xr:uid="{00000000-0005-0000-0000-00006F220000}"/>
    <cellStyle name="Normal 2 4 2 2 2 4 2 3 3" xfId="23976" xr:uid="{00000000-0005-0000-0000-000070220000}"/>
    <cellStyle name="Normal 2 4 2 2 2 4 2 4" xfId="34196" xr:uid="{00000000-0005-0000-0000-000071220000}"/>
    <cellStyle name="Normal 2 4 2 2 2 4 2 5" xfId="18963" xr:uid="{00000000-0005-0000-0000-000072220000}"/>
    <cellStyle name="Normal 2 4 2 2 2 4 3" xfId="5514" xr:uid="{00000000-0005-0000-0000-000073220000}"/>
    <cellStyle name="Normal 2 4 2 2 2 4 3 2" xfId="15566" xr:uid="{00000000-0005-0000-0000-000074220000}"/>
    <cellStyle name="Normal 2 4 2 2 2 4 3 2 2" xfId="45897" xr:uid="{00000000-0005-0000-0000-000075220000}"/>
    <cellStyle name="Normal 2 4 2 2 2 4 3 2 3" xfId="30664" xr:uid="{00000000-0005-0000-0000-000076220000}"/>
    <cellStyle name="Normal 2 4 2 2 2 4 3 3" xfId="10546" xr:uid="{00000000-0005-0000-0000-000077220000}"/>
    <cellStyle name="Normal 2 4 2 2 2 4 3 3 2" xfId="40880" xr:uid="{00000000-0005-0000-0000-000078220000}"/>
    <cellStyle name="Normal 2 4 2 2 2 4 3 3 3" xfId="25647" xr:uid="{00000000-0005-0000-0000-000079220000}"/>
    <cellStyle name="Normal 2 4 2 2 2 4 3 4" xfId="35867" xr:uid="{00000000-0005-0000-0000-00007A220000}"/>
    <cellStyle name="Normal 2 4 2 2 2 4 3 5" xfId="20634" xr:uid="{00000000-0005-0000-0000-00007B220000}"/>
    <cellStyle name="Normal 2 4 2 2 2 4 4" xfId="12224" xr:uid="{00000000-0005-0000-0000-00007C220000}"/>
    <cellStyle name="Normal 2 4 2 2 2 4 4 2" xfId="42555" xr:uid="{00000000-0005-0000-0000-00007D220000}"/>
    <cellStyle name="Normal 2 4 2 2 2 4 4 3" xfId="27322" xr:uid="{00000000-0005-0000-0000-00007E220000}"/>
    <cellStyle name="Normal 2 4 2 2 2 4 5" xfId="7203" xr:uid="{00000000-0005-0000-0000-00007F220000}"/>
    <cellStyle name="Normal 2 4 2 2 2 4 5 2" xfId="37538" xr:uid="{00000000-0005-0000-0000-000080220000}"/>
    <cellStyle name="Normal 2 4 2 2 2 4 5 3" xfId="22305" xr:uid="{00000000-0005-0000-0000-000081220000}"/>
    <cellStyle name="Normal 2 4 2 2 2 4 6" xfId="32526" xr:uid="{00000000-0005-0000-0000-000082220000}"/>
    <cellStyle name="Normal 2 4 2 2 2 4 7" xfId="17292" xr:uid="{00000000-0005-0000-0000-000083220000}"/>
    <cellStyle name="Normal 2 4 2 2 2 5" xfId="2985" xr:uid="{00000000-0005-0000-0000-000084220000}"/>
    <cellStyle name="Normal 2 4 2 2 2 5 2" xfId="13059" xr:uid="{00000000-0005-0000-0000-000085220000}"/>
    <cellStyle name="Normal 2 4 2 2 2 5 2 2" xfId="43390" xr:uid="{00000000-0005-0000-0000-000086220000}"/>
    <cellStyle name="Normal 2 4 2 2 2 5 2 3" xfId="28157" xr:uid="{00000000-0005-0000-0000-000087220000}"/>
    <cellStyle name="Normal 2 4 2 2 2 5 3" xfId="8039" xr:uid="{00000000-0005-0000-0000-000088220000}"/>
    <cellStyle name="Normal 2 4 2 2 2 5 3 2" xfId="38373" xr:uid="{00000000-0005-0000-0000-000089220000}"/>
    <cellStyle name="Normal 2 4 2 2 2 5 3 3" xfId="23140" xr:uid="{00000000-0005-0000-0000-00008A220000}"/>
    <cellStyle name="Normal 2 4 2 2 2 5 4" xfId="33360" xr:uid="{00000000-0005-0000-0000-00008B220000}"/>
    <cellStyle name="Normal 2 4 2 2 2 5 5" xfId="18127" xr:uid="{00000000-0005-0000-0000-00008C220000}"/>
    <cellStyle name="Normal 2 4 2 2 2 6" xfId="4678" xr:uid="{00000000-0005-0000-0000-00008D220000}"/>
    <cellStyle name="Normal 2 4 2 2 2 6 2" xfId="14730" xr:uid="{00000000-0005-0000-0000-00008E220000}"/>
    <cellStyle name="Normal 2 4 2 2 2 6 2 2" xfId="45061" xr:uid="{00000000-0005-0000-0000-00008F220000}"/>
    <cellStyle name="Normal 2 4 2 2 2 6 2 3" xfId="29828" xr:uid="{00000000-0005-0000-0000-000090220000}"/>
    <cellStyle name="Normal 2 4 2 2 2 6 3" xfId="9710" xr:uid="{00000000-0005-0000-0000-000091220000}"/>
    <cellStyle name="Normal 2 4 2 2 2 6 3 2" xfId="40044" xr:uid="{00000000-0005-0000-0000-000092220000}"/>
    <cellStyle name="Normal 2 4 2 2 2 6 3 3" xfId="24811" xr:uid="{00000000-0005-0000-0000-000093220000}"/>
    <cellStyle name="Normal 2 4 2 2 2 6 4" xfId="35031" xr:uid="{00000000-0005-0000-0000-000094220000}"/>
    <cellStyle name="Normal 2 4 2 2 2 6 5" xfId="19798" xr:uid="{00000000-0005-0000-0000-000095220000}"/>
    <cellStyle name="Normal 2 4 2 2 2 7" xfId="11388" xr:uid="{00000000-0005-0000-0000-000096220000}"/>
    <cellStyle name="Normal 2 4 2 2 2 7 2" xfId="41719" xr:uid="{00000000-0005-0000-0000-000097220000}"/>
    <cellStyle name="Normal 2 4 2 2 2 7 3" xfId="26486" xr:uid="{00000000-0005-0000-0000-000098220000}"/>
    <cellStyle name="Normal 2 4 2 2 2 8" xfId="6367" xr:uid="{00000000-0005-0000-0000-000099220000}"/>
    <cellStyle name="Normal 2 4 2 2 2 8 2" xfId="36702" xr:uid="{00000000-0005-0000-0000-00009A220000}"/>
    <cellStyle name="Normal 2 4 2 2 2 8 3" xfId="21469" xr:uid="{00000000-0005-0000-0000-00009B220000}"/>
    <cellStyle name="Normal 2 4 2 2 2 9" xfId="31690" xr:uid="{00000000-0005-0000-0000-00009C220000}"/>
    <cellStyle name="Normal 2 4 2 2 3" xfId="1394" xr:uid="{00000000-0005-0000-0000-00009D220000}"/>
    <cellStyle name="Normal 2 4 2 2 3 2" xfId="1815" xr:uid="{00000000-0005-0000-0000-00009E220000}"/>
    <cellStyle name="Normal 2 4 2 2 3 2 2" xfId="2654" xr:uid="{00000000-0005-0000-0000-00009F220000}"/>
    <cellStyle name="Normal 2 4 2 2 3 2 2 2" xfId="4344" xr:uid="{00000000-0005-0000-0000-0000A0220000}"/>
    <cellStyle name="Normal 2 4 2 2 3 2 2 2 2" xfId="14417" xr:uid="{00000000-0005-0000-0000-0000A1220000}"/>
    <cellStyle name="Normal 2 4 2 2 3 2 2 2 2 2" xfId="44748" xr:uid="{00000000-0005-0000-0000-0000A2220000}"/>
    <cellStyle name="Normal 2 4 2 2 3 2 2 2 2 3" xfId="29515" xr:uid="{00000000-0005-0000-0000-0000A3220000}"/>
    <cellStyle name="Normal 2 4 2 2 3 2 2 2 3" xfId="9397" xr:uid="{00000000-0005-0000-0000-0000A4220000}"/>
    <cellStyle name="Normal 2 4 2 2 3 2 2 2 3 2" xfId="39731" xr:uid="{00000000-0005-0000-0000-0000A5220000}"/>
    <cellStyle name="Normal 2 4 2 2 3 2 2 2 3 3" xfId="24498" xr:uid="{00000000-0005-0000-0000-0000A6220000}"/>
    <cellStyle name="Normal 2 4 2 2 3 2 2 2 4" xfId="34718" xr:uid="{00000000-0005-0000-0000-0000A7220000}"/>
    <cellStyle name="Normal 2 4 2 2 3 2 2 2 5" xfId="19485" xr:uid="{00000000-0005-0000-0000-0000A8220000}"/>
    <cellStyle name="Normal 2 4 2 2 3 2 2 3" xfId="6036" xr:uid="{00000000-0005-0000-0000-0000A9220000}"/>
    <cellStyle name="Normal 2 4 2 2 3 2 2 3 2" xfId="16088" xr:uid="{00000000-0005-0000-0000-0000AA220000}"/>
    <cellStyle name="Normal 2 4 2 2 3 2 2 3 2 2" xfId="46419" xr:uid="{00000000-0005-0000-0000-0000AB220000}"/>
    <cellStyle name="Normal 2 4 2 2 3 2 2 3 2 3" xfId="31186" xr:uid="{00000000-0005-0000-0000-0000AC220000}"/>
    <cellStyle name="Normal 2 4 2 2 3 2 2 3 3" xfId="11068" xr:uid="{00000000-0005-0000-0000-0000AD220000}"/>
    <cellStyle name="Normal 2 4 2 2 3 2 2 3 3 2" xfId="41402" xr:uid="{00000000-0005-0000-0000-0000AE220000}"/>
    <cellStyle name="Normal 2 4 2 2 3 2 2 3 3 3" xfId="26169" xr:uid="{00000000-0005-0000-0000-0000AF220000}"/>
    <cellStyle name="Normal 2 4 2 2 3 2 2 3 4" xfId="36389" xr:uid="{00000000-0005-0000-0000-0000B0220000}"/>
    <cellStyle name="Normal 2 4 2 2 3 2 2 3 5" xfId="21156" xr:uid="{00000000-0005-0000-0000-0000B1220000}"/>
    <cellStyle name="Normal 2 4 2 2 3 2 2 4" xfId="12746" xr:uid="{00000000-0005-0000-0000-0000B2220000}"/>
    <cellStyle name="Normal 2 4 2 2 3 2 2 4 2" xfId="43077" xr:uid="{00000000-0005-0000-0000-0000B3220000}"/>
    <cellStyle name="Normal 2 4 2 2 3 2 2 4 3" xfId="27844" xr:uid="{00000000-0005-0000-0000-0000B4220000}"/>
    <cellStyle name="Normal 2 4 2 2 3 2 2 5" xfId="7725" xr:uid="{00000000-0005-0000-0000-0000B5220000}"/>
    <cellStyle name="Normal 2 4 2 2 3 2 2 5 2" xfId="38060" xr:uid="{00000000-0005-0000-0000-0000B6220000}"/>
    <cellStyle name="Normal 2 4 2 2 3 2 2 5 3" xfId="22827" xr:uid="{00000000-0005-0000-0000-0000B7220000}"/>
    <cellStyle name="Normal 2 4 2 2 3 2 2 6" xfId="33048" xr:uid="{00000000-0005-0000-0000-0000B8220000}"/>
    <cellStyle name="Normal 2 4 2 2 3 2 2 7" xfId="17814" xr:uid="{00000000-0005-0000-0000-0000B9220000}"/>
    <cellStyle name="Normal 2 4 2 2 3 2 3" xfId="3507" xr:uid="{00000000-0005-0000-0000-0000BA220000}"/>
    <cellStyle name="Normal 2 4 2 2 3 2 3 2" xfId="13581" xr:uid="{00000000-0005-0000-0000-0000BB220000}"/>
    <cellStyle name="Normal 2 4 2 2 3 2 3 2 2" xfId="43912" xr:uid="{00000000-0005-0000-0000-0000BC220000}"/>
    <cellStyle name="Normal 2 4 2 2 3 2 3 2 3" xfId="28679" xr:uid="{00000000-0005-0000-0000-0000BD220000}"/>
    <cellStyle name="Normal 2 4 2 2 3 2 3 3" xfId="8561" xr:uid="{00000000-0005-0000-0000-0000BE220000}"/>
    <cellStyle name="Normal 2 4 2 2 3 2 3 3 2" xfId="38895" xr:uid="{00000000-0005-0000-0000-0000BF220000}"/>
    <cellStyle name="Normal 2 4 2 2 3 2 3 3 3" xfId="23662" xr:uid="{00000000-0005-0000-0000-0000C0220000}"/>
    <cellStyle name="Normal 2 4 2 2 3 2 3 4" xfId="33882" xr:uid="{00000000-0005-0000-0000-0000C1220000}"/>
    <cellStyle name="Normal 2 4 2 2 3 2 3 5" xfId="18649" xr:uid="{00000000-0005-0000-0000-0000C2220000}"/>
    <cellStyle name="Normal 2 4 2 2 3 2 4" xfId="5200" xr:uid="{00000000-0005-0000-0000-0000C3220000}"/>
    <cellStyle name="Normal 2 4 2 2 3 2 4 2" xfId="15252" xr:uid="{00000000-0005-0000-0000-0000C4220000}"/>
    <cellStyle name="Normal 2 4 2 2 3 2 4 2 2" xfId="45583" xr:uid="{00000000-0005-0000-0000-0000C5220000}"/>
    <cellStyle name="Normal 2 4 2 2 3 2 4 2 3" xfId="30350" xr:uid="{00000000-0005-0000-0000-0000C6220000}"/>
    <cellStyle name="Normal 2 4 2 2 3 2 4 3" xfId="10232" xr:uid="{00000000-0005-0000-0000-0000C7220000}"/>
    <cellStyle name="Normal 2 4 2 2 3 2 4 3 2" xfId="40566" xr:uid="{00000000-0005-0000-0000-0000C8220000}"/>
    <cellStyle name="Normal 2 4 2 2 3 2 4 3 3" xfId="25333" xr:uid="{00000000-0005-0000-0000-0000C9220000}"/>
    <cellStyle name="Normal 2 4 2 2 3 2 4 4" xfId="35553" xr:uid="{00000000-0005-0000-0000-0000CA220000}"/>
    <cellStyle name="Normal 2 4 2 2 3 2 4 5" xfId="20320" xr:uid="{00000000-0005-0000-0000-0000CB220000}"/>
    <cellStyle name="Normal 2 4 2 2 3 2 5" xfId="11910" xr:uid="{00000000-0005-0000-0000-0000CC220000}"/>
    <cellStyle name="Normal 2 4 2 2 3 2 5 2" xfId="42241" xr:uid="{00000000-0005-0000-0000-0000CD220000}"/>
    <cellStyle name="Normal 2 4 2 2 3 2 5 3" xfId="27008" xr:uid="{00000000-0005-0000-0000-0000CE220000}"/>
    <cellStyle name="Normal 2 4 2 2 3 2 6" xfId="6889" xr:uid="{00000000-0005-0000-0000-0000CF220000}"/>
    <cellStyle name="Normal 2 4 2 2 3 2 6 2" xfId="37224" xr:uid="{00000000-0005-0000-0000-0000D0220000}"/>
    <cellStyle name="Normal 2 4 2 2 3 2 6 3" xfId="21991" xr:uid="{00000000-0005-0000-0000-0000D1220000}"/>
    <cellStyle name="Normal 2 4 2 2 3 2 7" xfId="32212" xr:uid="{00000000-0005-0000-0000-0000D2220000}"/>
    <cellStyle name="Normal 2 4 2 2 3 2 8" xfId="16978" xr:uid="{00000000-0005-0000-0000-0000D3220000}"/>
    <cellStyle name="Normal 2 4 2 2 3 3" xfId="2236" xr:uid="{00000000-0005-0000-0000-0000D4220000}"/>
    <cellStyle name="Normal 2 4 2 2 3 3 2" xfId="3926" xr:uid="{00000000-0005-0000-0000-0000D5220000}"/>
    <cellStyle name="Normal 2 4 2 2 3 3 2 2" xfId="13999" xr:uid="{00000000-0005-0000-0000-0000D6220000}"/>
    <cellStyle name="Normal 2 4 2 2 3 3 2 2 2" xfId="44330" xr:uid="{00000000-0005-0000-0000-0000D7220000}"/>
    <cellStyle name="Normal 2 4 2 2 3 3 2 2 3" xfId="29097" xr:uid="{00000000-0005-0000-0000-0000D8220000}"/>
    <cellStyle name="Normal 2 4 2 2 3 3 2 3" xfId="8979" xr:uid="{00000000-0005-0000-0000-0000D9220000}"/>
    <cellStyle name="Normal 2 4 2 2 3 3 2 3 2" xfId="39313" xr:uid="{00000000-0005-0000-0000-0000DA220000}"/>
    <cellStyle name="Normal 2 4 2 2 3 3 2 3 3" xfId="24080" xr:uid="{00000000-0005-0000-0000-0000DB220000}"/>
    <cellStyle name="Normal 2 4 2 2 3 3 2 4" xfId="34300" xr:uid="{00000000-0005-0000-0000-0000DC220000}"/>
    <cellStyle name="Normal 2 4 2 2 3 3 2 5" xfId="19067" xr:uid="{00000000-0005-0000-0000-0000DD220000}"/>
    <cellStyle name="Normal 2 4 2 2 3 3 3" xfId="5618" xr:uid="{00000000-0005-0000-0000-0000DE220000}"/>
    <cellStyle name="Normal 2 4 2 2 3 3 3 2" xfId="15670" xr:uid="{00000000-0005-0000-0000-0000DF220000}"/>
    <cellStyle name="Normal 2 4 2 2 3 3 3 2 2" xfId="46001" xr:uid="{00000000-0005-0000-0000-0000E0220000}"/>
    <cellStyle name="Normal 2 4 2 2 3 3 3 2 3" xfId="30768" xr:uid="{00000000-0005-0000-0000-0000E1220000}"/>
    <cellStyle name="Normal 2 4 2 2 3 3 3 3" xfId="10650" xr:uid="{00000000-0005-0000-0000-0000E2220000}"/>
    <cellStyle name="Normal 2 4 2 2 3 3 3 3 2" xfId="40984" xr:uid="{00000000-0005-0000-0000-0000E3220000}"/>
    <cellStyle name="Normal 2 4 2 2 3 3 3 3 3" xfId="25751" xr:uid="{00000000-0005-0000-0000-0000E4220000}"/>
    <cellStyle name="Normal 2 4 2 2 3 3 3 4" xfId="35971" xr:uid="{00000000-0005-0000-0000-0000E5220000}"/>
    <cellStyle name="Normal 2 4 2 2 3 3 3 5" xfId="20738" xr:uid="{00000000-0005-0000-0000-0000E6220000}"/>
    <cellStyle name="Normal 2 4 2 2 3 3 4" xfId="12328" xr:uid="{00000000-0005-0000-0000-0000E7220000}"/>
    <cellStyle name="Normal 2 4 2 2 3 3 4 2" xfId="42659" xr:uid="{00000000-0005-0000-0000-0000E8220000}"/>
    <cellStyle name="Normal 2 4 2 2 3 3 4 3" xfId="27426" xr:uid="{00000000-0005-0000-0000-0000E9220000}"/>
    <cellStyle name="Normal 2 4 2 2 3 3 5" xfId="7307" xr:uid="{00000000-0005-0000-0000-0000EA220000}"/>
    <cellStyle name="Normal 2 4 2 2 3 3 5 2" xfId="37642" xr:uid="{00000000-0005-0000-0000-0000EB220000}"/>
    <cellStyle name="Normal 2 4 2 2 3 3 5 3" xfId="22409" xr:uid="{00000000-0005-0000-0000-0000EC220000}"/>
    <cellStyle name="Normal 2 4 2 2 3 3 6" xfId="32630" xr:uid="{00000000-0005-0000-0000-0000ED220000}"/>
    <cellStyle name="Normal 2 4 2 2 3 3 7" xfId="17396" xr:uid="{00000000-0005-0000-0000-0000EE220000}"/>
    <cellStyle name="Normal 2 4 2 2 3 4" xfId="3089" xr:uid="{00000000-0005-0000-0000-0000EF220000}"/>
    <cellStyle name="Normal 2 4 2 2 3 4 2" xfId="13163" xr:uid="{00000000-0005-0000-0000-0000F0220000}"/>
    <cellStyle name="Normal 2 4 2 2 3 4 2 2" xfId="43494" xr:uid="{00000000-0005-0000-0000-0000F1220000}"/>
    <cellStyle name="Normal 2 4 2 2 3 4 2 3" xfId="28261" xr:uid="{00000000-0005-0000-0000-0000F2220000}"/>
    <cellStyle name="Normal 2 4 2 2 3 4 3" xfId="8143" xr:uid="{00000000-0005-0000-0000-0000F3220000}"/>
    <cellStyle name="Normal 2 4 2 2 3 4 3 2" xfId="38477" xr:uid="{00000000-0005-0000-0000-0000F4220000}"/>
    <cellStyle name="Normal 2 4 2 2 3 4 3 3" xfId="23244" xr:uid="{00000000-0005-0000-0000-0000F5220000}"/>
    <cellStyle name="Normal 2 4 2 2 3 4 4" xfId="33464" xr:uid="{00000000-0005-0000-0000-0000F6220000}"/>
    <cellStyle name="Normal 2 4 2 2 3 4 5" xfId="18231" xr:uid="{00000000-0005-0000-0000-0000F7220000}"/>
    <cellStyle name="Normal 2 4 2 2 3 5" xfId="4782" xr:uid="{00000000-0005-0000-0000-0000F8220000}"/>
    <cellStyle name="Normal 2 4 2 2 3 5 2" xfId="14834" xr:uid="{00000000-0005-0000-0000-0000F9220000}"/>
    <cellStyle name="Normal 2 4 2 2 3 5 2 2" xfId="45165" xr:uid="{00000000-0005-0000-0000-0000FA220000}"/>
    <cellStyle name="Normal 2 4 2 2 3 5 2 3" xfId="29932" xr:uid="{00000000-0005-0000-0000-0000FB220000}"/>
    <cellStyle name="Normal 2 4 2 2 3 5 3" xfId="9814" xr:uid="{00000000-0005-0000-0000-0000FC220000}"/>
    <cellStyle name="Normal 2 4 2 2 3 5 3 2" xfId="40148" xr:uid="{00000000-0005-0000-0000-0000FD220000}"/>
    <cellStyle name="Normal 2 4 2 2 3 5 3 3" xfId="24915" xr:uid="{00000000-0005-0000-0000-0000FE220000}"/>
    <cellStyle name="Normal 2 4 2 2 3 5 4" xfId="35135" xr:uid="{00000000-0005-0000-0000-0000FF220000}"/>
    <cellStyle name="Normal 2 4 2 2 3 5 5" xfId="19902" xr:uid="{00000000-0005-0000-0000-000000230000}"/>
    <cellStyle name="Normal 2 4 2 2 3 6" xfId="11492" xr:uid="{00000000-0005-0000-0000-000001230000}"/>
    <cellStyle name="Normal 2 4 2 2 3 6 2" xfId="41823" xr:uid="{00000000-0005-0000-0000-000002230000}"/>
    <cellStyle name="Normal 2 4 2 2 3 6 3" xfId="26590" xr:uid="{00000000-0005-0000-0000-000003230000}"/>
    <cellStyle name="Normal 2 4 2 2 3 7" xfId="6471" xr:uid="{00000000-0005-0000-0000-000004230000}"/>
    <cellStyle name="Normal 2 4 2 2 3 7 2" xfId="36806" xr:uid="{00000000-0005-0000-0000-000005230000}"/>
    <cellStyle name="Normal 2 4 2 2 3 7 3" xfId="21573" xr:uid="{00000000-0005-0000-0000-000006230000}"/>
    <cellStyle name="Normal 2 4 2 2 3 8" xfId="31794" xr:uid="{00000000-0005-0000-0000-000007230000}"/>
    <cellStyle name="Normal 2 4 2 2 3 9" xfId="16560" xr:uid="{00000000-0005-0000-0000-000008230000}"/>
    <cellStyle name="Normal 2 4 2 2 4" xfId="1607" xr:uid="{00000000-0005-0000-0000-000009230000}"/>
    <cellStyle name="Normal 2 4 2 2 4 2" xfId="2446" xr:uid="{00000000-0005-0000-0000-00000A230000}"/>
    <cellStyle name="Normal 2 4 2 2 4 2 2" xfId="4136" xr:uid="{00000000-0005-0000-0000-00000B230000}"/>
    <cellStyle name="Normal 2 4 2 2 4 2 2 2" xfId="14209" xr:uid="{00000000-0005-0000-0000-00000C230000}"/>
    <cellStyle name="Normal 2 4 2 2 4 2 2 2 2" xfId="44540" xr:uid="{00000000-0005-0000-0000-00000D230000}"/>
    <cellStyle name="Normal 2 4 2 2 4 2 2 2 3" xfId="29307" xr:uid="{00000000-0005-0000-0000-00000E230000}"/>
    <cellStyle name="Normal 2 4 2 2 4 2 2 3" xfId="9189" xr:uid="{00000000-0005-0000-0000-00000F230000}"/>
    <cellStyle name="Normal 2 4 2 2 4 2 2 3 2" xfId="39523" xr:uid="{00000000-0005-0000-0000-000010230000}"/>
    <cellStyle name="Normal 2 4 2 2 4 2 2 3 3" xfId="24290" xr:uid="{00000000-0005-0000-0000-000011230000}"/>
    <cellStyle name="Normal 2 4 2 2 4 2 2 4" xfId="34510" xr:uid="{00000000-0005-0000-0000-000012230000}"/>
    <cellStyle name="Normal 2 4 2 2 4 2 2 5" xfId="19277" xr:uid="{00000000-0005-0000-0000-000013230000}"/>
    <cellStyle name="Normal 2 4 2 2 4 2 3" xfId="5828" xr:uid="{00000000-0005-0000-0000-000014230000}"/>
    <cellStyle name="Normal 2 4 2 2 4 2 3 2" xfId="15880" xr:uid="{00000000-0005-0000-0000-000015230000}"/>
    <cellStyle name="Normal 2 4 2 2 4 2 3 2 2" xfId="46211" xr:uid="{00000000-0005-0000-0000-000016230000}"/>
    <cellStyle name="Normal 2 4 2 2 4 2 3 2 3" xfId="30978" xr:uid="{00000000-0005-0000-0000-000017230000}"/>
    <cellStyle name="Normal 2 4 2 2 4 2 3 3" xfId="10860" xr:uid="{00000000-0005-0000-0000-000018230000}"/>
    <cellStyle name="Normal 2 4 2 2 4 2 3 3 2" xfId="41194" xr:uid="{00000000-0005-0000-0000-000019230000}"/>
    <cellStyle name="Normal 2 4 2 2 4 2 3 3 3" xfId="25961" xr:uid="{00000000-0005-0000-0000-00001A230000}"/>
    <cellStyle name="Normal 2 4 2 2 4 2 3 4" xfId="36181" xr:uid="{00000000-0005-0000-0000-00001B230000}"/>
    <cellStyle name="Normal 2 4 2 2 4 2 3 5" xfId="20948" xr:uid="{00000000-0005-0000-0000-00001C230000}"/>
    <cellStyle name="Normal 2 4 2 2 4 2 4" xfId="12538" xr:uid="{00000000-0005-0000-0000-00001D230000}"/>
    <cellStyle name="Normal 2 4 2 2 4 2 4 2" xfId="42869" xr:uid="{00000000-0005-0000-0000-00001E230000}"/>
    <cellStyle name="Normal 2 4 2 2 4 2 4 3" xfId="27636" xr:uid="{00000000-0005-0000-0000-00001F230000}"/>
    <cellStyle name="Normal 2 4 2 2 4 2 5" xfId="7517" xr:uid="{00000000-0005-0000-0000-000020230000}"/>
    <cellStyle name="Normal 2 4 2 2 4 2 5 2" xfId="37852" xr:uid="{00000000-0005-0000-0000-000021230000}"/>
    <cellStyle name="Normal 2 4 2 2 4 2 5 3" xfId="22619" xr:uid="{00000000-0005-0000-0000-000022230000}"/>
    <cellStyle name="Normal 2 4 2 2 4 2 6" xfId="32840" xr:uid="{00000000-0005-0000-0000-000023230000}"/>
    <cellStyle name="Normal 2 4 2 2 4 2 7" xfId="17606" xr:uid="{00000000-0005-0000-0000-000024230000}"/>
    <cellStyle name="Normal 2 4 2 2 4 3" xfId="3299" xr:uid="{00000000-0005-0000-0000-000025230000}"/>
    <cellStyle name="Normal 2 4 2 2 4 3 2" xfId="13373" xr:uid="{00000000-0005-0000-0000-000026230000}"/>
    <cellStyle name="Normal 2 4 2 2 4 3 2 2" xfId="43704" xr:uid="{00000000-0005-0000-0000-000027230000}"/>
    <cellStyle name="Normal 2 4 2 2 4 3 2 3" xfId="28471" xr:uid="{00000000-0005-0000-0000-000028230000}"/>
    <cellStyle name="Normal 2 4 2 2 4 3 3" xfId="8353" xr:uid="{00000000-0005-0000-0000-000029230000}"/>
    <cellStyle name="Normal 2 4 2 2 4 3 3 2" xfId="38687" xr:uid="{00000000-0005-0000-0000-00002A230000}"/>
    <cellStyle name="Normal 2 4 2 2 4 3 3 3" xfId="23454" xr:uid="{00000000-0005-0000-0000-00002B230000}"/>
    <cellStyle name="Normal 2 4 2 2 4 3 4" xfId="33674" xr:uid="{00000000-0005-0000-0000-00002C230000}"/>
    <cellStyle name="Normal 2 4 2 2 4 3 5" xfId="18441" xr:uid="{00000000-0005-0000-0000-00002D230000}"/>
    <cellStyle name="Normal 2 4 2 2 4 4" xfId="4992" xr:uid="{00000000-0005-0000-0000-00002E230000}"/>
    <cellStyle name="Normal 2 4 2 2 4 4 2" xfId="15044" xr:uid="{00000000-0005-0000-0000-00002F230000}"/>
    <cellStyle name="Normal 2 4 2 2 4 4 2 2" xfId="45375" xr:uid="{00000000-0005-0000-0000-000030230000}"/>
    <cellStyle name="Normal 2 4 2 2 4 4 2 3" xfId="30142" xr:uid="{00000000-0005-0000-0000-000031230000}"/>
    <cellStyle name="Normal 2 4 2 2 4 4 3" xfId="10024" xr:uid="{00000000-0005-0000-0000-000032230000}"/>
    <cellStyle name="Normal 2 4 2 2 4 4 3 2" xfId="40358" xr:uid="{00000000-0005-0000-0000-000033230000}"/>
    <cellStyle name="Normal 2 4 2 2 4 4 3 3" xfId="25125" xr:uid="{00000000-0005-0000-0000-000034230000}"/>
    <cellStyle name="Normal 2 4 2 2 4 4 4" xfId="35345" xr:uid="{00000000-0005-0000-0000-000035230000}"/>
    <cellStyle name="Normal 2 4 2 2 4 4 5" xfId="20112" xr:uid="{00000000-0005-0000-0000-000036230000}"/>
    <cellStyle name="Normal 2 4 2 2 4 5" xfId="11702" xr:uid="{00000000-0005-0000-0000-000037230000}"/>
    <cellStyle name="Normal 2 4 2 2 4 5 2" xfId="42033" xr:uid="{00000000-0005-0000-0000-000038230000}"/>
    <cellStyle name="Normal 2 4 2 2 4 5 3" xfId="26800" xr:uid="{00000000-0005-0000-0000-000039230000}"/>
    <cellStyle name="Normal 2 4 2 2 4 6" xfId="6681" xr:uid="{00000000-0005-0000-0000-00003A230000}"/>
    <cellStyle name="Normal 2 4 2 2 4 6 2" xfId="37016" xr:uid="{00000000-0005-0000-0000-00003B230000}"/>
    <cellStyle name="Normal 2 4 2 2 4 6 3" xfId="21783" xr:uid="{00000000-0005-0000-0000-00003C230000}"/>
    <cellStyle name="Normal 2 4 2 2 4 7" xfId="32004" xr:uid="{00000000-0005-0000-0000-00003D230000}"/>
    <cellStyle name="Normal 2 4 2 2 4 8" xfId="16770" xr:uid="{00000000-0005-0000-0000-00003E230000}"/>
    <cellStyle name="Normal 2 4 2 2 5" xfId="2028" xr:uid="{00000000-0005-0000-0000-00003F230000}"/>
    <cellStyle name="Normal 2 4 2 2 5 2" xfId="3718" xr:uid="{00000000-0005-0000-0000-000040230000}"/>
    <cellStyle name="Normal 2 4 2 2 5 2 2" xfId="13791" xr:uid="{00000000-0005-0000-0000-000041230000}"/>
    <cellStyle name="Normal 2 4 2 2 5 2 2 2" xfId="44122" xr:uid="{00000000-0005-0000-0000-000042230000}"/>
    <cellStyle name="Normal 2 4 2 2 5 2 2 3" xfId="28889" xr:uid="{00000000-0005-0000-0000-000043230000}"/>
    <cellStyle name="Normal 2 4 2 2 5 2 3" xfId="8771" xr:uid="{00000000-0005-0000-0000-000044230000}"/>
    <cellStyle name="Normal 2 4 2 2 5 2 3 2" xfId="39105" xr:uid="{00000000-0005-0000-0000-000045230000}"/>
    <cellStyle name="Normal 2 4 2 2 5 2 3 3" xfId="23872" xr:uid="{00000000-0005-0000-0000-000046230000}"/>
    <cellStyle name="Normal 2 4 2 2 5 2 4" xfId="34092" xr:uid="{00000000-0005-0000-0000-000047230000}"/>
    <cellStyle name="Normal 2 4 2 2 5 2 5" xfId="18859" xr:uid="{00000000-0005-0000-0000-000048230000}"/>
    <cellStyle name="Normal 2 4 2 2 5 3" xfId="5410" xr:uid="{00000000-0005-0000-0000-000049230000}"/>
    <cellStyle name="Normal 2 4 2 2 5 3 2" xfId="15462" xr:uid="{00000000-0005-0000-0000-00004A230000}"/>
    <cellStyle name="Normal 2 4 2 2 5 3 2 2" xfId="45793" xr:uid="{00000000-0005-0000-0000-00004B230000}"/>
    <cellStyle name="Normal 2 4 2 2 5 3 2 3" xfId="30560" xr:uid="{00000000-0005-0000-0000-00004C230000}"/>
    <cellStyle name="Normal 2 4 2 2 5 3 3" xfId="10442" xr:uid="{00000000-0005-0000-0000-00004D230000}"/>
    <cellStyle name="Normal 2 4 2 2 5 3 3 2" xfId="40776" xr:uid="{00000000-0005-0000-0000-00004E230000}"/>
    <cellStyle name="Normal 2 4 2 2 5 3 3 3" xfId="25543" xr:uid="{00000000-0005-0000-0000-00004F230000}"/>
    <cellStyle name="Normal 2 4 2 2 5 3 4" xfId="35763" xr:uid="{00000000-0005-0000-0000-000050230000}"/>
    <cellStyle name="Normal 2 4 2 2 5 3 5" xfId="20530" xr:uid="{00000000-0005-0000-0000-000051230000}"/>
    <cellStyle name="Normal 2 4 2 2 5 4" xfId="12120" xr:uid="{00000000-0005-0000-0000-000052230000}"/>
    <cellStyle name="Normal 2 4 2 2 5 4 2" xfId="42451" xr:uid="{00000000-0005-0000-0000-000053230000}"/>
    <cellStyle name="Normal 2 4 2 2 5 4 3" xfId="27218" xr:uid="{00000000-0005-0000-0000-000054230000}"/>
    <cellStyle name="Normal 2 4 2 2 5 5" xfId="7099" xr:uid="{00000000-0005-0000-0000-000055230000}"/>
    <cellStyle name="Normal 2 4 2 2 5 5 2" xfId="37434" xr:uid="{00000000-0005-0000-0000-000056230000}"/>
    <cellStyle name="Normal 2 4 2 2 5 5 3" xfId="22201" xr:uid="{00000000-0005-0000-0000-000057230000}"/>
    <cellStyle name="Normal 2 4 2 2 5 6" xfId="32422" xr:uid="{00000000-0005-0000-0000-000058230000}"/>
    <cellStyle name="Normal 2 4 2 2 5 7" xfId="17188" xr:uid="{00000000-0005-0000-0000-000059230000}"/>
    <cellStyle name="Normal 2 4 2 2 6" xfId="2881" xr:uid="{00000000-0005-0000-0000-00005A230000}"/>
    <cellStyle name="Normal 2 4 2 2 6 2" xfId="12955" xr:uid="{00000000-0005-0000-0000-00005B230000}"/>
    <cellStyle name="Normal 2 4 2 2 6 2 2" xfId="43286" xr:uid="{00000000-0005-0000-0000-00005C230000}"/>
    <cellStyle name="Normal 2 4 2 2 6 2 3" xfId="28053" xr:uid="{00000000-0005-0000-0000-00005D230000}"/>
    <cellStyle name="Normal 2 4 2 2 6 3" xfId="7935" xr:uid="{00000000-0005-0000-0000-00005E230000}"/>
    <cellStyle name="Normal 2 4 2 2 6 3 2" xfId="38269" xr:uid="{00000000-0005-0000-0000-00005F230000}"/>
    <cellStyle name="Normal 2 4 2 2 6 3 3" xfId="23036" xr:uid="{00000000-0005-0000-0000-000060230000}"/>
    <cellStyle name="Normal 2 4 2 2 6 4" xfId="33256" xr:uid="{00000000-0005-0000-0000-000061230000}"/>
    <cellStyle name="Normal 2 4 2 2 6 5" xfId="18023" xr:uid="{00000000-0005-0000-0000-000062230000}"/>
    <cellStyle name="Normal 2 4 2 2 7" xfId="4574" xr:uid="{00000000-0005-0000-0000-000063230000}"/>
    <cellStyle name="Normal 2 4 2 2 7 2" xfId="14626" xr:uid="{00000000-0005-0000-0000-000064230000}"/>
    <cellStyle name="Normal 2 4 2 2 7 2 2" xfId="44957" xr:uid="{00000000-0005-0000-0000-000065230000}"/>
    <cellStyle name="Normal 2 4 2 2 7 2 3" xfId="29724" xr:uid="{00000000-0005-0000-0000-000066230000}"/>
    <cellStyle name="Normal 2 4 2 2 7 3" xfId="9606" xr:uid="{00000000-0005-0000-0000-000067230000}"/>
    <cellStyle name="Normal 2 4 2 2 7 3 2" xfId="39940" xr:uid="{00000000-0005-0000-0000-000068230000}"/>
    <cellStyle name="Normal 2 4 2 2 7 3 3" xfId="24707" xr:uid="{00000000-0005-0000-0000-000069230000}"/>
    <cellStyle name="Normal 2 4 2 2 7 4" xfId="34927" xr:uid="{00000000-0005-0000-0000-00006A230000}"/>
    <cellStyle name="Normal 2 4 2 2 7 5" xfId="19694" xr:uid="{00000000-0005-0000-0000-00006B230000}"/>
    <cellStyle name="Normal 2 4 2 2 8" xfId="11284" xr:uid="{00000000-0005-0000-0000-00006C230000}"/>
    <cellStyle name="Normal 2 4 2 2 8 2" xfId="41615" xr:uid="{00000000-0005-0000-0000-00006D230000}"/>
    <cellStyle name="Normal 2 4 2 2 8 3" xfId="26382" xr:uid="{00000000-0005-0000-0000-00006E230000}"/>
    <cellStyle name="Normal 2 4 2 2 9" xfId="6263" xr:uid="{00000000-0005-0000-0000-00006F230000}"/>
    <cellStyle name="Normal 2 4 2 2 9 2" xfId="36598" xr:uid="{00000000-0005-0000-0000-000070230000}"/>
    <cellStyle name="Normal 2 4 2 2 9 3" xfId="21365" xr:uid="{00000000-0005-0000-0000-000071230000}"/>
    <cellStyle name="Normal 2 4 2 3" xfId="1227" xr:uid="{00000000-0005-0000-0000-000072230000}"/>
    <cellStyle name="Normal 2 4 2 3 10" xfId="16404" xr:uid="{00000000-0005-0000-0000-000073230000}"/>
    <cellStyle name="Normal 2 4 2 3 2" xfId="1446" xr:uid="{00000000-0005-0000-0000-000074230000}"/>
    <cellStyle name="Normal 2 4 2 3 2 2" xfId="1867" xr:uid="{00000000-0005-0000-0000-000075230000}"/>
    <cellStyle name="Normal 2 4 2 3 2 2 2" xfId="2706" xr:uid="{00000000-0005-0000-0000-000076230000}"/>
    <cellStyle name="Normal 2 4 2 3 2 2 2 2" xfId="4396" xr:uid="{00000000-0005-0000-0000-000077230000}"/>
    <cellStyle name="Normal 2 4 2 3 2 2 2 2 2" xfId="14469" xr:uid="{00000000-0005-0000-0000-000078230000}"/>
    <cellStyle name="Normal 2 4 2 3 2 2 2 2 2 2" xfId="44800" xr:uid="{00000000-0005-0000-0000-000079230000}"/>
    <cellStyle name="Normal 2 4 2 3 2 2 2 2 2 3" xfId="29567" xr:uid="{00000000-0005-0000-0000-00007A230000}"/>
    <cellStyle name="Normal 2 4 2 3 2 2 2 2 3" xfId="9449" xr:uid="{00000000-0005-0000-0000-00007B230000}"/>
    <cellStyle name="Normal 2 4 2 3 2 2 2 2 3 2" xfId="39783" xr:uid="{00000000-0005-0000-0000-00007C230000}"/>
    <cellStyle name="Normal 2 4 2 3 2 2 2 2 3 3" xfId="24550" xr:uid="{00000000-0005-0000-0000-00007D230000}"/>
    <cellStyle name="Normal 2 4 2 3 2 2 2 2 4" xfId="34770" xr:uid="{00000000-0005-0000-0000-00007E230000}"/>
    <cellStyle name="Normal 2 4 2 3 2 2 2 2 5" xfId="19537" xr:uid="{00000000-0005-0000-0000-00007F230000}"/>
    <cellStyle name="Normal 2 4 2 3 2 2 2 3" xfId="6088" xr:uid="{00000000-0005-0000-0000-000080230000}"/>
    <cellStyle name="Normal 2 4 2 3 2 2 2 3 2" xfId="16140" xr:uid="{00000000-0005-0000-0000-000081230000}"/>
    <cellStyle name="Normal 2 4 2 3 2 2 2 3 2 2" xfId="46471" xr:uid="{00000000-0005-0000-0000-000082230000}"/>
    <cellStyle name="Normal 2 4 2 3 2 2 2 3 2 3" xfId="31238" xr:uid="{00000000-0005-0000-0000-000083230000}"/>
    <cellStyle name="Normal 2 4 2 3 2 2 2 3 3" xfId="11120" xr:uid="{00000000-0005-0000-0000-000084230000}"/>
    <cellStyle name="Normal 2 4 2 3 2 2 2 3 3 2" xfId="41454" xr:uid="{00000000-0005-0000-0000-000085230000}"/>
    <cellStyle name="Normal 2 4 2 3 2 2 2 3 3 3" xfId="26221" xr:uid="{00000000-0005-0000-0000-000086230000}"/>
    <cellStyle name="Normal 2 4 2 3 2 2 2 3 4" xfId="36441" xr:uid="{00000000-0005-0000-0000-000087230000}"/>
    <cellStyle name="Normal 2 4 2 3 2 2 2 3 5" xfId="21208" xr:uid="{00000000-0005-0000-0000-000088230000}"/>
    <cellStyle name="Normal 2 4 2 3 2 2 2 4" xfId="12798" xr:uid="{00000000-0005-0000-0000-000089230000}"/>
    <cellStyle name="Normal 2 4 2 3 2 2 2 4 2" xfId="43129" xr:uid="{00000000-0005-0000-0000-00008A230000}"/>
    <cellStyle name="Normal 2 4 2 3 2 2 2 4 3" xfId="27896" xr:uid="{00000000-0005-0000-0000-00008B230000}"/>
    <cellStyle name="Normal 2 4 2 3 2 2 2 5" xfId="7777" xr:uid="{00000000-0005-0000-0000-00008C230000}"/>
    <cellStyle name="Normal 2 4 2 3 2 2 2 5 2" xfId="38112" xr:uid="{00000000-0005-0000-0000-00008D230000}"/>
    <cellStyle name="Normal 2 4 2 3 2 2 2 5 3" xfId="22879" xr:uid="{00000000-0005-0000-0000-00008E230000}"/>
    <cellStyle name="Normal 2 4 2 3 2 2 2 6" xfId="33100" xr:uid="{00000000-0005-0000-0000-00008F230000}"/>
    <cellStyle name="Normal 2 4 2 3 2 2 2 7" xfId="17866" xr:uid="{00000000-0005-0000-0000-000090230000}"/>
    <cellStyle name="Normal 2 4 2 3 2 2 3" xfId="3559" xr:uid="{00000000-0005-0000-0000-000091230000}"/>
    <cellStyle name="Normal 2 4 2 3 2 2 3 2" xfId="13633" xr:uid="{00000000-0005-0000-0000-000092230000}"/>
    <cellStyle name="Normal 2 4 2 3 2 2 3 2 2" xfId="43964" xr:uid="{00000000-0005-0000-0000-000093230000}"/>
    <cellStyle name="Normal 2 4 2 3 2 2 3 2 3" xfId="28731" xr:uid="{00000000-0005-0000-0000-000094230000}"/>
    <cellStyle name="Normal 2 4 2 3 2 2 3 3" xfId="8613" xr:uid="{00000000-0005-0000-0000-000095230000}"/>
    <cellStyle name="Normal 2 4 2 3 2 2 3 3 2" xfId="38947" xr:uid="{00000000-0005-0000-0000-000096230000}"/>
    <cellStyle name="Normal 2 4 2 3 2 2 3 3 3" xfId="23714" xr:uid="{00000000-0005-0000-0000-000097230000}"/>
    <cellStyle name="Normal 2 4 2 3 2 2 3 4" xfId="33934" xr:uid="{00000000-0005-0000-0000-000098230000}"/>
    <cellStyle name="Normal 2 4 2 3 2 2 3 5" xfId="18701" xr:uid="{00000000-0005-0000-0000-000099230000}"/>
    <cellStyle name="Normal 2 4 2 3 2 2 4" xfId="5252" xr:uid="{00000000-0005-0000-0000-00009A230000}"/>
    <cellStyle name="Normal 2 4 2 3 2 2 4 2" xfId="15304" xr:uid="{00000000-0005-0000-0000-00009B230000}"/>
    <cellStyle name="Normal 2 4 2 3 2 2 4 2 2" xfId="45635" xr:uid="{00000000-0005-0000-0000-00009C230000}"/>
    <cellStyle name="Normal 2 4 2 3 2 2 4 2 3" xfId="30402" xr:uid="{00000000-0005-0000-0000-00009D230000}"/>
    <cellStyle name="Normal 2 4 2 3 2 2 4 3" xfId="10284" xr:uid="{00000000-0005-0000-0000-00009E230000}"/>
    <cellStyle name="Normal 2 4 2 3 2 2 4 3 2" xfId="40618" xr:uid="{00000000-0005-0000-0000-00009F230000}"/>
    <cellStyle name="Normal 2 4 2 3 2 2 4 3 3" xfId="25385" xr:uid="{00000000-0005-0000-0000-0000A0230000}"/>
    <cellStyle name="Normal 2 4 2 3 2 2 4 4" xfId="35605" xr:uid="{00000000-0005-0000-0000-0000A1230000}"/>
    <cellStyle name="Normal 2 4 2 3 2 2 4 5" xfId="20372" xr:uid="{00000000-0005-0000-0000-0000A2230000}"/>
    <cellStyle name="Normal 2 4 2 3 2 2 5" xfId="11962" xr:uid="{00000000-0005-0000-0000-0000A3230000}"/>
    <cellStyle name="Normal 2 4 2 3 2 2 5 2" xfId="42293" xr:uid="{00000000-0005-0000-0000-0000A4230000}"/>
    <cellStyle name="Normal 2 4 2 3 2 2 5 3" xfId="27060" xr:uid="{00000000-0005-0000-0000-0000A5230000}"/>
    <cellStyle name="Normal 2 4 2 3 2 2 6" xfId="6941" xr:uid="{00000000-0005-0000-0000-0000A6230000}"/>
    <cellStyle name="Normal 2 4 2 3 2 2 6 2" xfId="37276" xr:uid="{00000000-0005-0000-0000-0000A7230000}"/>
    <cellStyle name="Normal 2 4 2 3 2 2 6 3" xfId="22043" xr:uid="{00000000-0005-0000-0000-0000A8230000}"/>
    <cellStyle name="Normal 2 4 2 3 2 2 7" xfId="32264" xr:uid="{00000000-0005-0000-0000-0000A9230000}"/>
    <cellStyle name="Normal 2 4 2 3 2 2 8" xfId="17030" xr:uid="{00000000-0005-0000-0000-0000AA230000}"/>
    <cellStyle name="Normal 2 4 2 3 2 3" xfId="2288" xr:uid="{00000000-0005-0000-0000-0000AB230000}"/>
    <cellStyle name="Normal 2 4 2 3 2 3 2" xfId="3978" xr:uid="{00000000-0005-0000-0000-0000AC230000}"/>
    <cellStyle name="Normal 2 4 2 3 2 3 2 2" xfId="14051" xr:uid="{00000000-0005-0000-0000-0000AD230000}"/>
    <cellStyle name="Normal 2 4 2 3 2 3 2 2 2" xfId="44382" xr:uid="{00000000-0005-0000-0000-0000AE230000}"/>
    <cellStyle name="Normal 2 4 2 3 2 3 2 2 3" xfId="29149" xr:uid="{00000000-0005-0000-0000-0000AF230000}"/>
    <cellStyle name="Normal 2 4 2 3 2 3 2 3" xfId="9031" xr:uid="{00000000-0005-0000-0000-0000B0230000}"/>
    <cellStyle name="Normal 2 4 2 3 2 3 2 3 2" xfId="39365" xr:uid="{00000000-0005-0000-0000-0000B1230000}"/>
    <cellStyle name="Normal 2 4 2 3 2 3 2 3 3" xfId="24132" xr:uid="{00000000-0005-0000-0000-0000B2230000}"/>
    <cellStyle name="Normal 2 4 2 3 2 3 2 4" xfId="34352" xr:uid="{00000000-0005-0000-0000-0000B3230000}"/>
    <cellStyle name="Normal 2 4 2 3 2 3 2 5" xfId="19119" xr:uid="{00000000-0005-0000-0000-0000B4230000}"/>
    <cellStyle name="Normal 2 4 2 3 2 3 3" xfId="5670" xr:uid="{00000000-0005-0000-0000-0000B5230000}"/>
    <cellStyle name="Normal 2 4 2 3 2 3 3 2" xfId="15722" xr:uid="{00000000-0005-0000-0000-0000B6230000}"/>
    <cellStyle name="Normal 2 4 2 3 2 3 3 2 2" xfId="46053" xr:uid="{00000000-0005-0000-0000-0000B7230000}"/>
    <cellStyle name="Normal 2 4 2 3 2 3 3 2 3" xfId="30820" xr:uid="{00000000-0005-0000-0000-0000B8230000}"/>
    <cellStyle name="Normal 2 4 2 3 2 3 3 3" xfId="10702" xr:uid="{00000000-0005-0000-0000-0000B9230000}"/>
    <cellStyle name="Normal 2 4 2 3 2 3 3 3 2" xfId="41036" xr:uid="{00000000-0005-0000-0000-0000BA230000}"/>
    <cellStyle name="Normal 2 4 2 3 2 3 3 3 3" xfId="25803" xr:uid="{00000000-0005-0000-0000-0000BB230000}"/>
    <cellStyle name="Normal 2 4 2 3 2 3 3 4" xfId="36023" xr:uid="{00000000-0005-0000-0000-0000BC230000}"/>
    <cellStyle name="Normal 2 4 2 3 2 3 3 5" xfId="20790" xr:uid="{00000000-0005-0000-0000-0000BD230000}"/>
    <cellStyle name="Normal 2 4 2 3 2 3 4" xfId="12380" xr:uid="{00000000-0005-0000-0000-0000BE230000}"/>
    <cellStyle name="Normal 2 4 2 3 2 3 4 2" xfId="42711" xr:uid="{00000000-0005-0000-0000-0000BF230000}"/>
    <cellStyle name="Normal 2 4 2 3 2 3 4 3" xfId="27478" xr:uid="{00000000-0005-0000-0000-0000C0230000}"/>
    <cellStyle name="Normal 2 4 2 3 2 3 5" xfId="7359" xr:uid="{00000000-0005-0000-0000-0000C1230000}"/>
    <cellStyle name="Normal 2 4 2 3 2 3 5 2" xfId="37694" xr:uid="{00000000-0005-0000-0000-0000C2230000}"/>
    <cellStyle name="Normal 2 4 2 3 2 3 5 3" xfId="22461" xr:uid="{00000000-0005-0000-0000-0000C3230000}"/>
    <cellStyle name="Normal 2 4 2 3 2 3 6" xfId="32682" xr:uid="{00000000-0005-0000-0000-0000C4230000}"/>
    <cellStyle name="Normal 2 4 2 3 2 3 7" xfId="17448" xr:uid="{00000000-0005-0000-0000-0000C5230000}"/>
    <cellStyle name="Normal 2 4 2 3 2 4" xfId="3141" xr:uid="{00000000-0005-0000-0000-0000C6230000}"/>
    <cellStyle name="Normal 2 4 2 3 2 4 2" xfId="13215" xr:uid="{00000000-0005-0000-0000-0000C7230000}"/>
    <cellStyle name="Normal 2 4 2 3 2 4 2 2" xfId="43546" xr:uid="{00000000-0005-0000-0000-0000C8230000}"/>
    <cellStyle name="Normal 2 4 2 3 2 4 2 3" xfId="28313" xr:uid="{00000000-0005-0000-0000-0000C9230000}"/>
    <cellStyle name="Normal 2 4 2 3 2 4 3" xfId="8195" xr:uid="{00000000-0005-0000-0000-0000CA230000}"/>
    <cellStyle name="Normal 2 4 2 3 2 4 3 2" xfId="38529" xr:uid="{00000000-0005-0000-0000-0000CB230000}"/>
    <cellStyle name="Normal 2 4 2 3 2 4 3 3" xfId="23296" xr:uid="{00000000-0005-0000-0000-0000CC230000}"/>
    <cellStyle name="Normal 2 4 2 3 2 4 4" xfId="33516" xr:uid="{00000000-0005-0000-0000-0000CD230000}"/>
    <cellStyle name="Normal 2 4 2 3 2 4 5" xfId="18283" xr:uid="{00000000-0005-0000-0000-0000CE230000}"/>
    <cellStyle name="Normal 2 4 2 3 2 5" xfId="4834" xr:uid="{00000000-0005-0000-0000-0000CF230000}"/>
    <cellStyle name="Normal 2 4 2 3 2 5 2" xfId="14886" xr:uid="{00000000-0005-0000-0000-0000D0230000}"/>
    <cellStyle name="Normal 2 4 2 3 2 5 2 2" xfId="45217" xr:uid="{00000000-0005-0000-0000-0000D1230000}"/>
    <cellStyle name="Normal 2 4 2 3 2 5 2 3" xfId="29984" xr:uid="{00000000-0005-0000-0000-0000D2230000}"/>
    <cellStyle name="Normal 2 4 2 3 2 5 3" xfId="9866" xr:uid="{00000000-0005-0000-0000-0000D3230000}"/>
    <cellStyle name="Normal 2 4 2 3 2 5 3 2" xfId="40200" xr:uid="{00000000-0005-0000-0000-0000D4230000}"/>
    <cellStyle name="Normal 2 4 2 3 2 5 3 3" xfId="24967" xr:uid="{00000000-0005-0000-0000-0000D5230000}"/>
    <cellStyle name="Normal 2 4 2 3 2 5 4" xfId="35187" xr:uid="{00000000-0005-0000-0000-0000D6230000}"/>
    <cellStyle name="Normal 2 4 2 3 2 5 5" xfId="19954" xr:uid="{00000000-0005-0000-0000-0000D7230000}"/>
    <cellStyle name="Normal 2 4 2 3 2 6" xfId="11544" xr:uid="{00000000-0005-0000-0000-0000D8230000}"/>
    <cellStyle name="Normal 2 4 2 3 2 6 2" xfId="41875" xr:uid="{00000000-0005-0000-0000-0000D9230000}"/>
    <cellStyle name="Normal 2 4 2 3 2 6 3" xfId="26642" xr:uid="{00000000-0005-0000-0000-0000DA230000}"/>
    <cellStyle name="Normal 2 4 2 3 2 7" xfId="6523" xr:uid="{00000000-0005-0000-0000-0000DB230000}"/>
    <cellStyle name="Normal 2 4 2 3 2 7 2" xfId="36858" xr:uid="{00000000-0005-0000-0000-0000DC230000}"/>
    <cellStyle name="Normal 2 4 2 3 2 7 3" xfId="21625" xr:uid="{00000000-0005-0000-0000-0000DD230000}"/>
    <cellStyle name="Normal 2 4 2 3 2 8" xfId="31846" xr:uid="{00000000-0005-0000-0000-0000DE230000}"/>
    <cellStyle name="Normal 2 4 2 3 2 9" xfId="16612" xr:uid="{00000000-0005-0000-0000-0000DF230000}"/>
    <cellStyle name="Normal 2 4 2 3 3" xfId="1659" xr:uid="{00000000-0005-0000-0000-0000E0230000}"/>
    <cellStyle name="Normal 2 4 2 3 3 2" xfId="2498" xr:uid="{00000000-0005-0000-0000-0000E1230000}"/>
    <cellStyle name="Normal 2 4 2 3 3 2 2" xfId="4188" xr:uid="{00000000-0005-0000-0000-0000E2230000}"/>
    <cellStyle name="Normal 2 4 2 3 3 2 2 2" xfId="14261" xr:uid="{00000000-0005-0000-0000-0000E3230000}"/>
    <cellStyle name="Normal 2 4 2 3 3 2 2 2 2" xfId="44592" xr:uid="{00000000-0005-0000-0000-0000E4230000}"/>
    <cellStyle name="Normal 2 4 2 3 3 2 2 2 3" xfId="29359" xr:uid="{00000000-0005-0000-0000-0000E5230000}"/>
    <cellStyle name="Normal 2 4 2 3 3 2 2 3" xfId="9241" xr:uid="{00000000-0005-0000-0000-0000E6230000}"/>
    <cellStyle name="Normal 2 4 2 3 3 2 2 3 2" xfId="39575" xr:uid="{00000000-0005-0000-0000-0000E7230000}"/>
    <cellStyle name="Normal 2 4 2 3 3 2 2 3 3" xfId="24342" xr:uid="{00000000-0005-0000-0000-0000E8230000}"/>
    <cellStyle name="Normal 2 4 2 3 3 2 2 4" xfId="34562" xr:uid="{00000000-0005-0000-0000-0000E9230000}"/>
    <cellStyle name="Normal 2 4 2 3 3 2 2 5" xfId="19329" xr:uid="{00000000-0005-0000-0000-0000EA230000}"/>
    <cellStyle name="Normal 2 4 2 3 3 2 3" xfId="5880" xr:uid="{00000000-0005-0000-0000-0000EB230000}"/>
    <cellStyle name="Normal 2 4 2 3 3 2 3 2" xfId="15932" xr:uid="{00000000-0005-0000-0000-0000EC230000}"/>
    <cellStyle name="Normal 2 4 2 3 3 2 3 2 2" xfId="46263" xr:uid="{00000000-0005-0000-0000-0000ED230000}"/>
    <cellStyle name="Normal 2 4 2 3 3 2 3 2 3" xfId="31030" xr:uid="{00000000-0005-0000-0000-0000EE230000}"/>
    <cellStyle name="Normal 2 4 2 3 3 2 3 3" xfId="10912" xr:uid="{00000000-0005-0000-0000-0000EF230000}"/>
    <cellStyle name="Normal 2 4 2 3 3 2 3 3 2" xfId="41246" xr:uid="{00000000-0005-0000-0000-0000F0230000}"/>
    <cellStyle name="Normal 2 4 2 3 3 2 3 3 3" xfId="26013" xr:uid="{00000000-0005-0000-0000-0000F1230000}"/>
    <cellStyle name="Normal 2 4 2 3 3 2 3 4" xfId="36233" xr:uid="{00000000-0005-0000-0000-0000F2230000}"/>
    <cellStyle name="Normal 2 4 2 3 3 2 3 5" xfId="21000" xr:uid="{00000000-0005-0000-0000-0000F3230000}"/>
    <cellStyle name="Normal 2 4 2 3 3 2 4" xfId="12590" xr:uid="{00000000-0005-0000-0000-0000F4230000}"/>
    <cellStyle name="Normal 2 4 2 3 3 2 4 2" xfId="42921" xr:uid="{00000000-0005-0000-0000-0000F5230000}"/>
    <cellStyle name="Normal 2 4 2 3 3 2 4 3" xfId="27688" xr:uid="{00000000-0005-0000-0000-0000F6230000}"/>
    <cellStyle name="Normal 2 4 2 3 3 2 5" xfId="7569" xr:uid="{00000000-0005-0000-0000-0000F7230000}"/>
    <cellStyle name="Normal 2 4 2 3 3 2 5 2" xfId="37904" xr:uid="{00000000-0005-0000-0000-0000F8230000}"/>
    <cellStyle name="Normal 2 4 2 3 3 2 5 3" xfId="22671" xr:uid="{00000000-0005-0000-0000-0000F9230000}"/>
    <cellStyle name="Normal 2 4 2 3 3 2 6" xfId="32892" xr:uid="{00000000-0005-0000-0000-0000FA230000}"/>
    <cellStyle name="Normal 2 4 2 3 3 2 7" xfId="17658" xr:uid="{00000000-0005-0000-0000-0000FB230000}"/>
    <cellStyle name="Normal 2 4 2 3 3 3" xfId="3351" xr:uid="{00000000-0005-0000-0000-0000FC230000}"/>
    <cellStyle name="Normal 2 4 2 3 3 3 2" xfId="13425" xr:uid="{00000000-0005-0000-0000-0000FD230000}"/>
    <cellStyle name="Normal 2 4 2 3 3 3 2 2" xfId="43756" xr:uid="{00000000-0005-0000-0000-0000FE230000}"/>
    <cellStyle name="Normal 2 4 2 3 3 3 2 3" xfId="28523" xr:uid="{00000000-0005-0000-0000-0000FF230000}"/>
    <cellStyle name="Normal 2 4 2 3 3 3 3" xfId="8405" xr:uid="{00000000-0005-0000-0000-000000240000}"/>
    <cellStyle name="Normal 2 4 2 3 3 3 3 2" xfId="38739" xr:uid="{00000000-0005-0000-0000-000001240000}"/>
    <cellStyle name="Normal 2 4 2 3 3 3 3 3" xfId="23506" xr:uid="{00000000-0005-0000-0000-000002240000}"/>
    <cellStyle name="Normal 2 4 2 3 3 3 4" xfId="33726" xr:uid="{00000000-0005-0000-0000-000003240000}"/>
    <cellStyle name="Normal 2 4 2 3 3 3 5" xfId="18493" xr:uid="{00000000-0005-0000-0000-000004240000}"/>
    <cellStyle name="Normal 2 4 2 3 3 4" xfId="5044" xr:uid="{00000000-0005-0000-0000-000005240000}"/>
    <cellStyle name="Normal 2 4 2 3 3 4 2" xfId="15096" xr:uid="{00000000-0005-0000-0000-000006240000}"/>
    <cellStyle name="Normal 2 4 2 3 3 4 2 2" xfId="45427" xr:uid="{00000000-0005-0000-0000-000007240000}"/>
    <cellStyle name="Normal 2 4 2 3 3 4 2 3" xfId="30194" xr:uid="{00000000-0005-0000-0000-000008240000}"/>
    <cellStyle name="Normal 2 4 2 3 3 4 3" xfId="10076" xr:uid="{00000000-0005-0000-0000-000009240000}"/>
    <cellStyle name="Normal 2 4 2 3 3 4 3 2" xfId="40410" xr:uid="{00000000-0005-0000-0000-00000A240000}"/>
    <cellStyle name="Normal 2 4 2 3 3 4 3 3" xfId="25177" xr:uid="{00000000-0005-0000-0000-00000B240000}"/>
    <cellStyle name="Normal 2 4 2 3 3 4 4" xfId="35397" xr:uid="{00000000-0005-0000-0000-00000C240000}"/>
    <cellStyle name="Normal 2 4 2 3 3 4 5" xfId="20164" xr:uid="{00000000-0005-0000-0000-00000D240000}"/>
    <cellStyle name="Normal 2 4 2 3 3 5" xfId="11754" xr:uid="{00000000-0005-0000-0000-00000E240000}"/>
    <cellStyle name="Normal 2 4 2 3 3 5 2" xfId="42085" xr:uid="{00000000-0005-0000-0000-00000F240000}"/>
    <cellStyle name="Normal 2 4 2 3 3 5 3" xfId="26852" xr:uid="{00000000-0005-0000-0000-000010240000}"/>
    <cellStyle name="Normal 2 4 2 3 3 6" xfId="6733" xr:uid="{00000000-0005-0000-0000-000011240000}"/>
    <cellStyle name="Normal 2 4 2 3 3 6 2" xfId="37068" xr:uid="{00000000-0005-0000-0000-000012240000}"/>
    <cellStyle name="Normal 2 4 2 3 3 6 3" xfId="21835" xr:uid="{00000000-0005-0000-0000-000013240000}"/>
    <cellStyle name="Normal 2 4 2 3 3 7" xfId="32056" xr:uid="{00000000-0005-0000-0000-000014240000}"/>
    <cellStyle name="Normal 2 4 2 3 3 8" xfId="16822" xr:uid="{00000000-0005-0000-0000-000015240000}"/>
    <cellStyle name="Normal 2 4 2 3 4" xfId="2080" xr:uid="{00000000-0005-0000-0000-000016240000}"/>
    <cellStyle name="Normal 2 4 2 3 4 2" xfId="3770" xr:uid="{00000000-0005-0000-0000-000017240000}"/>
    <cellStyle name="Normal 2 4 2 3 4 2 2" xfId="13843" xr:uid="{00000000-0005-0000-0000-000018240000}"/>
    <cellStyle name="Normal 2 4 2 3 4 2 2 2" xfId="44174" xr:uid="{00000000-0005-0000-0000-000019240000}"/>
    <cellStyle name="Normal 2 4 2 3 4 2 2 3" xfId="28941" xr:uid="{00000000-0005-0000-0000-00001A240000}"/>
    <cellStyle name="Normal 2 4 2 3 4 2 3" xfId="8823" xr:uid="{00000000-0005-0000-0000-00001B240000}"/>
    <cellStyle name="Normal 2 4 2 3 4 2 3 2" xfId="39157" xr:uid="{00000000-0005-0000-0000-00001C240000}"/>
    <cellStyle name="Normal 2 4 2 3 4 2 3 3" xfId="23924" xr:uid="{00000000-0005-0000-0000-00001D240000}"/>
    <cellStyle name="Normal 2 4 2 3 4 2 4" xfId="34144" xr:uid="{00000000-0005-0000-0000-00001E240000}"/>
    <cellStyle name="Normal 2 4 2 3 4 2 5" xfId="18911" xr:uid="{00000000-0005-0000-0000-00001F240000}"/>
    <cellStyle name="Normal 2 4 2 3 4 3" xfId="5462" xr:uid="{00000000-0005-0000-0000-000020240000}"/>
    <cellStyle name="Normal 2 4 2 3 4 3 2" xfId="15514" xr:uid="{00000000-0005-0000-0000-000021240000}"/>
    <cellStyle name="Normal 2 4 2 3 4 3 2 2" xfId="45845" xr:uid="{00000000-0005-0000-0000-000022240000}"/>
    <cellStyle name="Normal 2 4 2 3 4 3 2 3" xfId="30612" xr:uid="{00000000-0005-0000-0000-000023240000}"/>
    <cellStyle name="Normal 2 4 2 3 4 3 3" xfId="10494" xr:uid="{00000000-0005-0000-0000-000024240000}"/>
    <cellStyle name="Normal 2 4 2 3 4 3 3 2" xfId="40828" xr:uid="{00000000-0005-0000-0000-000025240000}"/>
    <cellStyle name="Normal 2 4 2 3 4 3 3 3" xfId="25595" xr:uid="{00000000-0005-0000-0000-000026240000}"/>
    <cellStyle name="Normal 2 4 2 3 4 3 4" xfId="35815" xr:uid="{00000000-0005-0000-0000-000027240000}"/>
    <cellStyle name="Normal 2 4 2 3 4 3 5" xfId="20582" xr:uid="{00000000-0005-0000-0000-000028240000}"/>
    <cellStyle name="Normal 2 4 2 3 4 4" xfId="12172" xr:uid="{00000000-0005-0000-0000-000029240000}"/>
    <cellStyle name="Normal 2 4 2 3 4 4 2" xfId="42503" xr:uid="{00000000-0005-0000-0000-00002A240000}"/>
    <cellStyle name="Normal 2 4 2 3 4 4 3" xfId="27270" xr:uid="{00000000-0005-0000-0000-00002B240000}"/>
    <cellStyle name="Normal 2 4 2 3 4 5" xfId="7151" xr:uid="{00000000-0005-0000-0000-00002C240000}"/>
    <cellStyle name="Normal 2 4 2 3 4 5 2" xfId="37486" xr:uid="{00000000-0005-0000-0000-00002D240000}"/>
    <cellStyle name="Normal 2 4 2 3 4 5 3" xfId="22253" xr:uid="{00000000-0005-0000-0000-00002E240000}"/>
    <cellStyle name="Normal 2 4 2 3 4 6" xfId="32474" xr:uid="{00000000-0005-0000-0000-00002F240000}"/>
    <cellStyle name="Normal 2 4 2 3 4 7" xfId="17240" xr:uid="{00000000-0005-0000-0000-000030240000}"/>
    <cellStyle name="Normal 2 4 2 3 5" xfId="2933" xr:uid="{00000000-0005-0000-0000-000031240000}"/>
    <cellStyle name="Normal 2 4 2 3 5 2" xfId="13007" xr:uid="{00000000-0005-0000-0000-000032240000}"/>
    <cellStyle name="Normal 2 4 2 3 5 2 2" xfId="43338" xr:uid="{00000000-0005-0000-0000-000033240000}"/>
    <cellStyle name="Normal 2 4 2 3 5 2 3" xfId="28105" xr:uid="{00000000-0005-0000-0000-000034240000}"/>
    <cellStyle name="Normal 2 4 2 3 5 3" xfId="7987" xr:uid="{00000000-0005-0000-0000-000035240000}"/>
    <cellStyle name="Normal 2 4 2 3 5 3 2" xfId="38321" xr:uid="{00000000-0005-0000-0000-000036240000}"/>
    <cellStyle name="Normal 2 4 2 3 5 3 3" xfId="23088" xr:uid="{00000000-0005-0000-0000-000037240000}"/>
    <cellStyle name="Normal 2 4 2 3 5 4" xfId="33308" xr:uid="{00000000-0005-0000-0000-000038240000}"/>
    <cellStyle name="Normal 2 4 2 3 5 5" xfId="18075" xr:uid="{00000000-0005-0000-0000-000039240000}"/>
    <cellStyle name="Normal 2 4 2 3 6" xfId="4626" xr:uid="{00000000-0005-0000-0000-00003A240000}"/>
    <cellStyle name="Normal 2 4 2 3 6 2" xfId="14678" xr:uid="{00000000-0005-0000-0000-00003B240000}"/>
    <cellStyle name="Normal 2 4 2 3 6 2 2" xfId="45009" xr:uid="{00000000-0005-0000-0000-00003C240000}"/>
    <cellStyle name="Normal 2 4 2 3 6 2 3" xfId="29776" xr:uid="{00000000-0005-0000-0000-00003D240000}"/>
    <cellStyle name="Normal 2 4 2 3 6 3" xfId="9658" xr:uid="{00000000-0005-0000-0000-00003E240000}"/>
    <cellStyle name="Normal 2 4 2 3 6 3 2" xfId="39992" xr:uid="{00000000-0005-0000-0000-00003F240000}"/>
    <cellStyle name="Normal 2 4 2 3 6 3 3" xfId="24759" xr:uid="{00000000-0005-0000-0000-000040240000}"/>
    <cellStyle name="Normal 2 4 2 3 6 4" xfId="34979" xr:uid="{00000000-0005-0000-0000-000041240000}"/>
    <cellStyle name="Normal 2 4 2 3 6 5" xfId="19746" xr:uid="{00000000-0005-0000-0000-000042240000}"/>
    <cellStyle name="Normal 2 4 2 3 7" xfId="11336" xr:uid="{00000000-0005-0000-0000-000043240000}"/>
    <cellStyle name="Normal 2 4 2 3 7 2" xfId="41667" xr:uid="{00000000-0005-0000-0000-000044240000}"/>
    <cellStyle name="Normal 2 4 2 3 7 3" xfId="26434" xr:uid="{00000000-0005-0000-0000-000045240000}"/>
    <cellStyle name="Normal 2 4 2 3 8" xfId="6315" xr:uid="{00000000-0005-0000-0000-000046240000}"/>
    <cellStyle name="Normal 2 4 2 3 8 2" xfId="36650" xr:uid="{00000000-0005-0000-0000-000047240000}"/>
    <cellStyle name="Normal 2 4 2 3 8 3" xfId="21417" xr:uid="{00000000-0005-0000-0000-000048240000}"/>
    <cellStyle name="Normal 2 4 2 3 9" xfId="31639" xr:uid="{00000000-0005-0000-0000-000049240000}"/>
    <cellStyle name="Normal 2 4 2 4" xfId="1340" xr:uid="{00000000-0005-0000-0000-00004A240000}"/>
    <cellStyle name="Normal 2 4 2 4 2" xfId="1763" xr:uid="{00000000-0005-0000-0000-00004B240000}"/>
    <cellStyle name="Normal 2 4 2 4 2 2" xfId="2602" xr:uid="{00000000-0005-0000-0000-00004C240000}"/>
    <cellStyle name="Normal 2 4 2 4 2 2 2" xfId="4292" xr:uid="{00000000-0005-0000-0000-00004D240000}"/>
    <cellStyle name="Normal 2 4 2 4 2 2 2 2" xfId="14365" xr:uid="{00000000-0005-0000-0000-00004E240000}"/>
    <cellStyle name="Normal 2 4 2 4 2 2 2 2 2" xfId="44696" xr:uid="{00000000-0005-0000-0000-00004F240000}"/>
    <cellStyle name="Normal 2 4 2 4 2 2 2 2 3" xfId="29463" xr:uid="{00000000-0005-0000-0000-000050240000}"/>
    <cellStyle name="Normal 2 4 2 4 2 2 2 3" xfId="9345" xr:uid="{00000000-0005-0000-0000-000051240000}"/>
    <cellStyle name="Normal 2 4 2 4 2 2 2 3 2" xfId="39679" xr:uid="{00000000-0005-0000-0000-000052240000}"/>
    <cellStyle name="Normal 2 4 2 4 2 2 2 3 3" xfId="24446" xr:uid="{00000000-0005-0000-0000-000053240000}"/>
    <cellStyle name="Normal 2 4 2 4 2 2 2 4" xfId="34666" xr:uid="{00000000-0005-0000-0000-000054240000}"/>
    <cellStyle name="Normal 2 4 2 4 2 2 2 5" xfId="19433" xr:uid="{00000000-0005-0000-0000-000055240000}"/>
    <cellStyle name="Normal 2 4 2 4 2 2 3" xfId="5984" xr:uid="{00000000-0005-0000-0000-000056240000}"/>
    <cellStyle name="Normal 2 4 2 4 2 2 3 2" xfId="16036" xr:uid="{00000000-0005-0000-0000-000057240000}"/>
    <cellStyle name="Normal 2 4 2 4 2 2 3 2 2" xfId="46367" xr:uid="{00000000-0005-0000-0000-000058240000}"/>
    <cellStyle name="Normal 2 4 2 4 2 2 3 2 3" xfId="31134" xr:uid="{00000000-0005-0000-0000-000059240000}"/>
    <cellStyle name="Normal 2 4 2 4 2 2 3 3" xfId="11016" xr:uid="{00000000-0005-0000-0000-00005A240000}"/>
    <cellStyle name="Normal 2 4 2 4 2 2 3 3 2" xfId="41350" xr:uid="{00000000-0005-0000-0000-00005B240000}"/>
    <cellStyle name="Normal 2 4 2 4 2 2 3 3 3" xfId="26117" xr:uid="{00000000-0005-0000-0000-00005C240000}"/>
    <cellStyle name="Normal 2 4 2 4 2 2 3 4" xfId="36337" xr:uid="{00000000-0005-0000-0000-00005D240000}"/>
    <cellStyle name="Normal 2 4 2 4 2 2 3 5" xfId="21104" xr:uid="{00000000-0005-0000-0000-00005E240000}"/>
    <cellStyle name="Normal 2 4 2 4 2 2 4" xfId="12694" xr:uid="{00000000-0005-0000-0000-00005F240000}"/>
    <cellStyle name="Normal 2 4 2 4 2 2 4 2" xfId="43025" xr:uid="{00000000-0005-0000-0000-000060240000}"/>
    <cellStyle name="Normal 2 4 2 4 2 2 4 3" xfId="27792" xr:uid="{00000000-0005-0000-0000-000061240000}"/>
    <cellStyle name="Normal 2 4 2 4 2 2 5" xfId="7673" xr:uid="{00000000-0005-0000-0000-000062240000}"/>
    <cellStyle name="Normal 2 4 2 4 2 2 5 2" xfId="38008" xr:uid="{00000000-0005-0000-0000-000063240000}"/>
    <cellStyle name="Normal 2 4 2 4 2 2 5 3" xfId="22775" xr:uid="{00000000-0005-0000-0000-000064240000}"/>
    <cellStyle name="Normal 2 4 2 4 2 2 6" xfId="32996" xr:uid="{00000000-0005-0000-0000-000065240000}"/>
    <cellStyle name="Normal 2 4 2 4 2 2 7" xfId="17762" xr:uid="{00000000-0005-0000-0000-000066240000}"/>
    <cellStyle name="Normal 2 4 2 4 2 3" xfId="3455" xr:uid="{00000000-0005-0000-0000-000067240000}"/>
    <cellStyle name="Normal 2 4 2 4 2 3 2" xfId="13529" xr:uid="{00000000-0005-0000-0000-000068240000}"/>
    <cellStyle name="Normal 2 4 2 4 2 3 2 2" xfId="43860" xr:uid="{00000000-0005-0000-0000-000069240000}"/>
    <cellStyle name="Normal 2 4 2 4 2 3 2 3" xfId="28627" xr:uid="{00000000-0005-0000-0000-00006A240000}"/>
    <cellStyle name="Normal 2 4 2 4 2 3 3" xfId="8509" xr:uid="{00000000-0005-0000-0000-00006B240000}"/>
    <cellStyle name="Normal 2 4 2 4 2 3 3 2" xfId="38843" xr:uid="{00000000-0005-0000-0000-00006C240000}"/>
    <cellStyle name="Normal 2 4 2 4 2 3 3 3" xfId="23610" xr:uid="{00000000-0005-0000-0000-00006D240000}"/>
    <cellStyle name="Normal 2 4 2 4 2 3 4" xfId="33830" xr:uid="{00000000-0005-0000-0000-00006E240000}"/>
    <cellStyle name="Normal 2 4 2 4 2 3 5" xfId="18597" xr:uid="{00000000-0005-0000-0000-00006F240000}"/>
    <cellStyle name="Normal 2 4 2 4 2 4" xfId="5148" xr:uid="{00000000-0005-0000-0000-000070240000}"/>
    <cellStyle name="Normal 2 4 2 4 2 4 2" xfId="15200" xr:uid="{00000000-0005-0000-0000-000071240000}"/>
    <cellStyle name="Normal 2 4 2 4 2 4 2 2" xfId="45531" xr:uid="{00000000-0005-0000-0000-000072240000}"/>
    <cellStyle name="Normal 2 4 2 4 2 4 2 3" xfId="30298" xr:uid="{00000000-0005-0000-0000-000073240000}"/>
    <cellStyle name="Normal 2 4 2 4 2 4 3" xfId="10180" xr:uid="{00000000-0005-0000-0000-000074240000}"/>
    <cellStyle name="Normal 2 4 2 4 2 4 3 2" xfId="40514" xr:uid="{00000000-0005-0000-0000-000075240000}"/>
    <cellStyle name="Normal 2 4 2 4 2 4 3 3" xfId="25281" xr:uid="{00000000-0005-0000-0000-000076240000}"/>
    <cellStyle name="Normal 2 4 2 4 2 4 4" xfId="35501" xr:uid="{00000000-0005-0000-0000-000077240000}"/>
    <cellStyle name="Normal 2 4 2 4 2 4 5" xfId="20268" xr:uid="{00000000-0005-0000-0000-000078240000}"/>
    <cellStyle name="Normal 2 4 2 4 2 5" xfId="11858" xr:uid="{00000000-0005-0000-0000-000079240000}"/>
    <cellStyle name="Normal 2 4 2 4 2 5 2" xfId="42189" xr:uid="{00000000-0005-0000-0000-00007A240000}"/>
    <cellStyle name="Normal 2 4 2 4 2 5 3" xfId="26956" xr:uid="{00000000-0005-0000-0000-00007B240000}"/>
    <cellStyle name="Normal 2 4 2 4 2 6" xfId="6837" xr:uid="{00000000-0005-0000-0000-00007C240000}"/>
    <cellStyle name="Normal 2 4 2 4 2 6 2" xfId="37172" xr:uid="{00000000-0005-0000-0000-00007D240000}"/>
    <cellStyle name="Normal 2 4 2 4 2 6 3" xfId="21939" xr:uid="{00000000-0005-0000-0000-00007E240000}"/>
    <cellStyle name="Normal 2 4 2 4 2 7" xfId="32160" xr:uid="{00000000-0005-0000-0000-00007F240000}"/>
    <cellStyle name="Normal 2 4 2 4 2 8" xfId="16926" xr:uid="{00000000-0005-0000-0000-000080240000}"/>
    <cellStyle name="Normal 2 4 2 4 3" xfId="2184" xr:uid="{00000000-0005-0000-0000-000081240000}"/>
    <cellStyle name="Normal 2 4 2 4 3 2" xfId="3874" xr:uid="{00000000-0005-0000-0000-000082240000}"/>
    <cellStyle name="Normal 2 4 2 4 3 2 2" xfId="13947" xr:uid="{00000000-0005-0000-0000-000083240000}"/>
    <cellStyle name="Normal 2 4 2 4 3 2 2 2" xfId="44278" xr:uid="{00000000-0005-0000-0000-000084240000}"/>
    <cellStyle name="Normal 2 4 2 4 3 2 2 3" xfId="29045" xr:uid="{00000000-0005-0000-0000-000085240000}"/>
    <cellStyle name="Normal 2 4 2 4 3 2 3" xfId="8927" xr:uid="{00000000-0005-0000-0000-000086240000}"/>
    <cellStyle name="Normal 2 4 2 4 3 2 3 2" xfId="39261" xr:uid="{00000000-0005-0000-0000-000087240000}"/>
    <cellStyle name="Normal 2 4 2 4 3 2 3 3" xfId="24028" xr:uid="{00000000-0005-0000-0000-000088240000}"/>
    <cellStyle name="Normal 2 4 2 4 3 2 4" xfId="34248" xr:uid="{00000000-0005-0000-0000-000089240000}"/>
    <cellStyle name="Normal 2 4 2 4 3 2 5" xfId="19015" xr:uid="{00000000-0005-0000-0000-00008A240000}"/>
    <cellStyle name="Normal 2 4 2 4 3 3" xfId="5566" xr:uid="{00000000-0005-0000-0000-00008B240000}"/>
    <cellStyle name="Normal 2 4 2 4 3 3 2" xfId="15618" xr:uid="{00000000-0005-0000-0000-00008C240000}"/>
    <cellStyle name="Normal 2 4 2 4 3 3 2 2" xfId="45949" xr:uid="{00000000-0005-0000-0000-00008D240000}"/>
    <cellStyle name="Normal 2 4 2 4 3 3 2 3" xfId="30716" xr:uid="{00000000-0005-0000-0000-00008E240000}"/>
    <cellStyle name="Normal 2 4 2 4 3 3 3" xfId="10598" xr:uid="{00000000-0005-0000-0000-00008F240000}"/>
    <cellStyle name="Normal 2 4 2 4 3 3 3 2" xfId="40932" xr:uid="{00000000-0005-0000-0000-000090240000}"/>
    <cellStyle name="Normal 2 4 2 4 3 3 3 3" xfId="25699" xr:uid="{00000000-0005-0000-0000-000091240000}"/>
    <cellStyle name="Normal 2 4 2 4 3 3 4" xfId="35919" xr:uid="{00000000-0005-0000-0000-000092240000}"/>
    <cellStyle name="Normal 2 4 2 4 3 3 5" xfId="20686" xr:uid="{00000000-0005-0000-0000-000093240000}"/>
    <cellStyle name="Normal 2 4 2 4 3 4" xfId="12276" xr:uid="{00000000-0005-0000-0000-000094240000}"/>
    <cellStyle name="Normal 2 4 2 4 3 4 2" xfId="42607" xr:uid="{00000000-0005-0000-0000-000095240000}"/>
    <cellStyle name="Normal 2 4 2 4 3 4 3" xfId="27374" xr:uid="{00000000-0005-0000-0000-000096240000}"/>
    <cellStyle name="Normal 2 4 2 4 3 5" xfId="7255" xr:uid="{00000000-0005-0000-0000-000097240000}"/>
    <cellStyle name="Normal 2 4 2 4 3 5 2" xfId="37590" xr:uid="{00000000-0005-0000-0000-000098240000}"/>
    <cellStyle name="Normal 2 4 2 4 3 5 3" xfId="22357" xr:uid="{00000000-0005-0000-0000-000099240000}"/>
    <cellStyle name="Normal 2 4 2 4 3 6" xfId="32578" xr:uid="{00000000-0005-0000-0000-00009A240000}"/>
    <cellStyle name="Normal 2 4 2 4 3 7" xfId="17344" xr:uid="{00000000-0005-0000-0000-00009B240000}"/>
    <cellStyle name="Normal 2 4 2 4 4" xfId="3037" xr:uid="{00000000-0005-0000-0000-00009C240000}"/>
    <cellStyle name="Normal 2 4 2 4 4 2" xfId="13111" xr:uid="{00000000-0005-0000-0000-00009D240000}"/>
    <cellStyle name="Normal 2 4 2 4 4 2 2" xfId="43442" xr:uid="{00000000-0005-0000-0000-00009E240000}"/>
    <cellStyle name="Normal 2 4 2 4 4 2 3" xfId="28209" xr:uid="{00000000-0005-0000-0000-00009F240000}"/>
    <cellStyle name="Normal 2 4 2 4 4 3" xfId="8091" xr:uid="{00000000-0005-0000-0000-0000A0240000}"/>
    <cellStyle name="Normal 2 4 2 4 4 3 2" xfId="38425" xr:uid="{00000000-0005-0000-0000-0000A1240000}"/>
    <cellStyle name="Normal 2 4 2 4 4 3 3" xfId="23192" xr:uid="{00000000-0005-0000-0000-0000A2240000}"/>
    <cellStyle name="Normal 2 4 2 4 4 4" xfId="33412" xr:uid="{00000000-0005-0000-0000-0000A3240000}"/>
    <cellStyle name="Normal 2 4 2 4 4 5" xfId="18179" xr:uid="{00000000-0005-0000-0000-0000A4240000}"/>
    <cellStyle name="Normal 2 4 2 4 5" xfId="4730" xr:uid="{00000000-0005-0000-0000-0000A5240000}"/>
    <cellStyle name="Normal 2 4 2 4 5 2" xfId="14782" xr:uid="{00000000-0005-0000-0000-0000A6240000}"/>
    <cellStyle name="Normal 2 4 2 4 5 2 2" xfId="45113" xr:uid="{00000000-0005-0000-0000-0000A7240000}"/>
    <cellStyle name="Normal 2 4 2 4 5 2 3" xfId="29880" xr:uid="{00000000-0005-0000-0000-0000A8240000}"/>
    <cellStyle name="Normal 2 4 2 4 5 3" xfId="9762" xr:uid="{00000000-0005-0000-0000-0000A9240000}"/>
    <cellStyle name="Normal 2 4 2 4 5 3 2" xfId="40096" xr:uid="{00000000-0005-0000-0000-0000AA240000}"/>
    <cellStyle name="Normal 2 4 2 4 5 3 3" xfId="24863" xr:uid="{00000000-0005-0000-0000-0000AB240000}"/>
    <cellStyle name="Normal 2 4 2 4 5 4" xfId="35083" xr:uid="{00000000-0005-0000-0000-0000AC240000}"/>
    <cellStyle name="Normal 2 4 2 4 5 5" xfId="19850" xr:uid="{00000000-0005-0000-0000-0000AD240000}"/>
    <cellStyle name="Normal 2 4 2 4 6" xfId="11440" xr:uid="{00000000-0005-0000-0000-0000AE240000}"/>
    <cellStyle name="Normal 2 4 2 4 6 2" xfId="41771" xr:uid="{00000000-0005-0000-0000-0000AF240000}"/>
    <cellStyle name="Normal 2 4 2 4 6 3" xfId="26538" xr:uid="{00000000-0005-0000-0000-0000B0240000}"/>
    <cellStyle name="Normal 2 4 2 4 7" xfId="6419" xr:uid="{00000000-0005-0000-0000-0000B1240000}"/>
    <cellStyle name="Normal 2 4 2 4 7 2" xfId="36754" xr:uid="{00000000-0005-0000-0000-0000B2240000}"/>
    <cellStyle name="Normal 2 4 2 4 7 3" xfId="21521" xr:uid="{00000000-0005-0000-0000-0000B3240000}"/>
    <cellStyle name="Normal 2 4 2 4 8" xfId="31742" xr:uid="{00000000-0005-0000-0000-0000B4240000}"/>
    <cellStyle name="Normal 2 4 2 4 9" xfId="16508" xr:uid="{00000000-0005-0000-0000-0000B5240000}"/>
    <cellStyle name="Normal 2 4 2 5" xfId="1553" xr:uid="{00000000-0005-0000-0000-0000B6240000}"/>
    <cellStyle name="Normal 2 4 2 5 2" xfId="2394" xr:uid="{00000000-0005-0000-0000-0000B7240000}"/>
    <cellStyle name="Normal 2 4 2 5 2 2" xfId="4084" xr:uid="{00000000-0005-0000-0000-0000B8240000}"/>
    <cellStyle name="Normal 2 4 2 5 2 2 2" xfId="14157" xr:uid="{00000000-0005-0000-0000-0000B9240000}"/>
    <cellStyle name="Normal 2 4 2 5 2 2 2 2" xfId="44488" xr:uid="{00000000-0005-0000-0000-0000BA240000}"/>
    <cellStyle name="Normal 2 4 2 5 2 2 2 3" xfId="29255" xr:uid="{00000000-0005-0000-0000-0000BB240000}"/>
    <cellStyle name="Normal 2 4 2 5 2 2 3" xfId="9137" xr:uid="{00000000-0005-0000-0000-0000BC240000}"/>
    <cellStyle name="Normal 2 4 2 5 2 2 3 2" xfId="39471" xr:uid="{00000000-0005-0000-0000-0000BD240000}"/>
    <cellStyle name="Normal 2 4 2 5 2 2 3 3" xfId="24238" xr:uid="{00000000-0005-0000-0000-0000BE240000}"/>
    <cellStyle name="Normal 2 4 2 5 2 2 4" xfId="34458" xr:uid="{00000000-0005-0000-0000-0000BF240000}"/>
    <cellStyle name="Normal 2 4 2 5 2 2 5" xfId="19225" xr:uid="{00000000-0005-0000-0000-0000C0240000}"/>
    <cellStyle name="Normal 2 4 2 5 2 3" xfId="5776" xr:uid="{00000000-0005-0000-0000-0000C1240000}"/>
    <cellStyle name="Normal 2 4 2 5 2 3 2" xfId="15828" xr:uid="{00000000-0005-0000-0000-0000C2240000}"/>
    <cellStyle name="Normal 2 4 2 5 2 3 2 2" xfId="46159" xr:uid="{00000000-0005-0000-0000-0000C3240000}"/>
    <cellStyle name="Normal 2 4 2 5 2 3 2 3" xfId="30926" xr:uid="{00000000-0005-0000-0000-0000C4240000}"/>
    <cellStyle name="Normal 2 4 2 5 2 3 3" xfId="10808" xr:uid="{00000000-0005-0000-0000-0000C5240000}"/>
    <cellStyle name="Normal 2 4 2 5 2 3 3 2" xfId="41142" xr:uid="{00000000-0005-0000-0000-0000C6240000}"/>
    <cellStyle name="Normal 2 4 2 5 2 3 3 3" xfId="25909" xr:uid="{00000000-0005-0000-0000-0000C7240000}"/>
    <cellStyle name="Normal 2 4 2 5 2 3 4" xfId="36129" xr:uid="{00000000-0005-0000-0000-0000C8240000}"/>
    <cellStyle name="Normal 2 4 2 5 2 3 5" xfId="20896" xr:uid="{00000000-0005-0000-0000-0000C9240000}"/>
    <cellStyle name="Normal 2 4 2 5 2 4" xfId="12486" xr:uid="{00000000-0005-0000-0000-0000CA240000}"/>
    <cellStyle name="Normal 2 4 2 5 2 4 2" xfId="42817" xr:uid="{00000000-0005-0000-0000-0000CB240000}"/>
    <cellStyle name="Normal 2 4 2 5 2 4 3" xfId="27584" xr:uid="{00000000-0005-0000-0000-0000CC240000}"/>
    <cellStyle name="Normal 2 4 2 5 2 5" xfId="7465" xr:uid="{00000000-0005-0000-0000-0000CD240000}"/>
    <cellStyle name="Normal 2 4 2 5 2 5 2" xfId="37800" xr:uid="{00000000-0005-0000-0000-0000CE240000}"/>
    <cellStyle name="Normal 2 4 2 5 2 5 3" xfId="22567" xr:uid="{00000000-0005-0000-0000-0000CF240000}"/>
    <cellStyle name="Normal 2 4 2 5 2 6" xfId="32788" xr:uid="{00000000-0005-0000-0000-0000D0240000}"/>
    <cellStyle name="Normal 2 4 2 5 2 7" xfId="17554" xr:uid="{00000000-0005-0000-0000-0000D1240000}"/>
    <cellStyle name="Normal 2 4 2 5 3" xfId="3247" xr:uid="{00000000-0005-0000-0000-0000D2240000}"/>
    <cellStyle name="Normal 2 4 2 5 3 2" xfId="13321" xr:uid="{00000000-0005-0000-0000-0000D3240000}"/>
    <cellStyle name="Normal 2 4 2 5 3 2 2" xfId="43652" xr:uid="{00000000-0005-0000-0000-0000D4240000}"/>
    <cellStyle name="Normal 2 4 2 5 3 2 3" xfId="28419" xr:uid="{00000000-0005-0000-0000-0000D5240000}"/>
    <cellStyle name="Normal 2 4 2 5 3 3" xfId="8301" xr:uid="{00000000-0005-0000-0000-0000D6240000}"/>
    <cellStyle name="Normal 2 4 2 5 3 3 2" xfId="38635" xr:uid="{00000000-0005-0000-0000-0000D7240000}"/>
    <cellStyle name="Normal 2 4 2 5 3 3 3" xfId="23402" xr:uid="{00000000-0005-0000-0000-0000D8240000}"/>
    <cellStyle name="Normal 2 4 2 5 3 4" xfId="33622" xr:uid="{00000000-0005-0000-0000-0000D9240000}"/>
    <cellStyle name="Normal 2 4 2 5 3 5" xfId="18389" xr:uid="{00000000-0005-0000-0000-0000DA240000}"/>
    <cellStyle name="Normal 2 4 2 5 4" xfId="4940" xr:uid="{00000000-0005-0000-0000-0000DB240000}"/>
    <cellStyle name="Normal 2 4 2 5 4 2" xfId="14992" xr:uid="{00000000-0005-0000-0000-0000DC240000}"/>
    <cellStyle name="Normal 2 4 2 5 4 2 2" xfId="45323" xr:uid="{00000000-0005-0000-0000-0000DD240000}"/>
    <cellStyle name="Normal 2 4 2 5 4 2 3" xfId="30090" xr:uid="{00000000-0005-0000-0000-0000DE240000}"/>
    <cellStyle name="Normal 2 4 2 5 4 3" xfId="9972" xr:uid="{00000000-0005-0000-0000-0000DF240000}"/>
    <cellStyle name="Normal 2 4 2 5 4 3 2" xfId="40306" xr:uid="{00000000-0005-0000-0000-0000E0240000}"/>
    <cellStyle name="Normal 2 4 2 5 4 3 3" xfId="25073" xr:uid="{00000000-0005-0000-0000-0000E1240000}"/>
    <cellStyle name="Normal 2 4 2 5 4 4" xfId="35293" xr:uid="{00000000-0005-0000-0000-0000E2240000}"/>
    <cellStyle name="Normal 2 4 2 5 4 5" xfId="20060" xr:uid="{00000000-0005-0000-0000-0000E3240000}"/>
    <cellStyle name="Normal 2 4 2 5 5" xfId="11650" xr:uid="{00000000-0005-0000-0000-0000E4240000}"/>
    <cellStyle name="Normal 2 4 2 5 5 2" xfId="41981" xr:uid="{00000000-0005-0000-0000-0000E5240000}"/>
    <cellStyle name="Normal 2 4 2 5 5 3" xfId="26748" xr:uid="{00000000-0005-0000-0000-0000E6240000}"/>
    <cellStyle name="Normal 2 4 2 5 6" xfId="6629" xr:uid="{00000000-0005-0000-0000-0000E7240000}"/>
    <cellStyle name="Normal 2 4 2 5 6 2" xfId="36964" xr:uid="{00000000-0005-0000-0000-0000E8240000}"/>
    <cellStyle name="Normal 2 4 2 5 6 3" xfId="21731" xr:uid="{00000000-0005-0000-0000-0000E9240000}"/>
    <cellStyle name="Normal 2 4 2 5 7" xfId="31952" xr:uid="{00000000-0005-0000-0000-0000EA240000}"/>
    <cellStyle name="Normal 2 4 2 5 8" xfId="16718" xr:uid="{00000000-0005-0000-0000-0000EB240000}"/>
    <cellStyle name="Normal 2 4 2 6" xfId="1974" xr:uid="{00000000-0005-0000-0000-0000EC240000}"/>
    <cellStyle name="Normal 2 4 2 6 2" xfId="3666" xr:uid="{00000000-0005-0000-0000-0000ED240000}"/>
    <cellStyle name="Normal 2 4 2 6 2 2" xfId="13739" xr:uid="{00000000-0005-0000-0000-0000EE240000}"/>
    <cellStyle name="Normal 2 4 2 6 2 2 2" xfId="44070" xr:uid="{00000000-0005-0000-0000-0000EF240000}"/>
    <cellStyle name="Normal 2 4 2 6 2 2 3" xfId="28837" xr:uid="{00000000-0005-0000-0000-0000F0240000}"/>
    <cellStyle name="Normal 2 4 2 6 2 3" xfId="8719" xr:uid="{00000000-0005-0000-0000-0000F1240000}"/>
    <cellStyle name="Normal 2 4 2 6 2 3 2" xfId="39053" xr:uid="{00000000-0005-0000-0000-0000F2240000}"/>
    <cellStyle name="Normal 2 4 2 6 2 3 3" xfId="23820" xr:uid="{00000000-0005-0000-0000-0000F3240000}"/>
    <cellStyle name="Normal 2 4 2 6 2 4" xfId="34040" xr:uid="{00000000-0005-0000-0000-0000F4240000}"/>
    <cellStyle name="Normal 2 4 2 6 2 5" xfId="18807" xr:uid="{00000000-0005-0000-0000-0000F5240000}"/>
    <cellStyle name="Normal 2 4 2 6 3" xfId="5358" xr:uid="{00000000-0005-0000-0000-0000F6240000}"/>
    <cellStyle name="Normal 2 4 2 6 3 2" xfId="15410" xr:uid="{00000000-0005-0000-0000-0000F7240000}"/>
    <cellStyle name="Normal 2 4 2 6 3 2 2" xfId="45741" xr:uid="{00000000-0005-0000-0000-0000F8240000}"/>
    <cellStyle name="Normal 2 4 2 6 3 2 3" xfId="30508" xr:uid="{00000000-0005-0000-0000-0000F9240000}"/>
    <cellStyle name="Normal 2 4 2 6 3 3" xfId="10390" xr:uid="{00000000-0005-0000-0000-0000FA240000}"/>
    <cellStyle name="Normal 2 4 2 6 3 3 2" xfId="40724" xr:uid="{00000000-0005-0000-0000-0000FB240000}"/>
    <cellStyle name="Normal 2 4 2 6 3 3 3" xfId="25491" xr:uid="{00000000-0005-0000-0000-0000FC240000}"/>
    <cellStyle name="Normal 2 4 2 6 3 4" xfId="35711" xr:uid="{00000000-0005-0000-0000-0000FD240000}"/>
    <cellStyle name="Normal 2 4 2 6 3 5" xfId="20478" xr:uid="{00000000-0005-0000-0000-0000FE240000}"/>
    <cellStyle name="Normal 2 4 2 6 4" xfId="12068" xr:uid="{00000000-0005-0000-0000-0000FF240000}"/>
    <cellStyle name="Normal 2 4 2 6 4 2" xfId="42399" xr:uid="{00000000-0005-0000-0000-000000250000}"/>
    <cellStyle name="Normal 2 4 2 6 4 3" xfId="27166" xr:uid="{00000000-0005-0000-0000-000001250000}"/>
    <cellStyle name="Normal 2 4 2 6 5" xfId="7047" xr:uid="{00000000-0005-0000-0000-000002250000}"/>
    <cellStyle name="Normal 2 4 2 6 5 2" xfId="37382" xr:uid="{00000000-0005-0000-0000-000003250000}"/>
    <cellStyle name="Normal 2 4 2 6 5 3" xfId="22149" xr:uid="{00000000-0005-0000-0000-000004250000}"/>
    <cellStyle name="Normal 2 4 2 6 6" xfId="32370" xr:uid="{00000000-0005-0000-0000-000005250000}"/>
    <cellStyle name="Normal 2 4 2 6 7" xfId="17136" xr:uid="{00000000-0005-0000-0000-000006250000}"/>
    <cellStyle name="Normal 2 4 2 7" xfId="2825" xr:uid="{00000000-0005-0000-0000-000007250000}"/>
    <cellStyle name="Normal 2 4 2 7 2" xfId="12903" xr:uid="{00000000-0005-0000-0000-000008250000}"/>
    <cellStyle name="Normal 2 4 2 7 2 2" xfId="43234" xr:uid="{00000000-0005-0000-0000-000009250000}"/>
    <cellStyle name="Normal 2 4 2 7 2 3" xfId="28001" xr:uid="{00000000-0005-0000-0000-00000A250000}"/>
    <cellStyle name="Normal 2 4 2 7 3" xfId="7883" xr:uid="{00000000-0005-0000-0000-00000B250000}"/>
    <cellStyle name="Normal 2 4 2 7 3 2" xfId="38217" xr:uid="{00000000-0005-0000-0000-00000C250000}"/>
    <cellStyle name="Normal 2 4 2 7 3 3" xfId="22984" xr:uid="{00000000-0005-0000-0000-00000D250000}"/>
    <cellStyle name="Normal 2 4 2 7 4" xfId="33204" xr:uid="{00000000-0005-0000-0000-00000E250000}"/>
    <cellStyle name="Normal 2 4 2 7 5" xfId="17971" xr:uid="{00000000-0005-0000-0000-00000F250000}"/>
    <cellStyle name="Normal 2 4 2 8" xfId="4519" xr:uid="{00000000-0005-0000-0000-000010250000}"/>
    <cellStyle name="Normal 2 4 2 8 2" xfId="14574" xr:uid="{00000000-0005-0000-0000-000011250000}"/>
    <cellStyle name="Normal 2 4 2 8 2 2" xfId="44905" xr:uid="{00000000-0005-0000-0000-000012250000}"/>
    <cellStyle name="Normal 2 4 2 8 2 3" xfId="29672" xr:uid="{00000000-0005-0000-0000-000013250000}"/>
    <cellStyle name="Normal 2 4 2 8 3" xfId="9554" xr:uid="{00000000-0005-0000-0000-000014250000}"/>
    <cellStyle name="Normal 2 4 2 8 3 2" xfId="39888" xr:uid="{00000000-0005-0000-0000-000015250000}"/>
    <cellStyle name="Normal 2 4 2 8 3 3" xfId="24655" xr:uid="{00000000-0005-0000-0000-000016250000}"/>
    <cellStyle name="Normal 2 4 2 8 4" xfId="34875" xr:uid="{00000000-0005-0000-0000-000017250000}"/>
    <cellStyle name="Normal 2 4 2 8 5" xfId="19642" xr:uid="{00000000-0005-0000-0000-000018250000}"/>
    <cellStyle name="Normal 2 4 2 9" xfId="11230" xr:uid="{00000000-0005-0000-0000-000019250000}"/>
    <cellStyle name="Normal 2 4 2 9 2" xfId="41563" xr:uid="{00000000-0005-0000-0000-00001A250000}"/>
    <cellStyle name="Normal 2 4 2 9 3" xfId="26330" xr:uid="{00000000-0005-0000-0000-00001B250000}"/>
    <cellStyle name="Normal 2 5" xfId="843" xr:uid="{00000000-0005-0000-0000-00001C250000}"/>
    <cellStyle name="Normal 2 5 10" xfId="6210" xr:uid="{00000000-0005-0000-0000-00001D250000}"/>
    <cellStyle name="Normal 2 5 10 2" xfId="36547" xr:uid="{00000000-0005-0000-0000-00001E250000}"/>
    <cellStyle name="Normal 2 5 10 3" xfId="21314" xr:uid="{00000000-0005-0000-0000-00001F250000}"/>
    <cellStyle name="Normal 2 5 11" xfId="31538" xr:uid="{00000000-0005-0000-0000-000020250000}"/>
    <cellStyle name="Normal 2 5 12" xfId="16299" xr:uid="{00000000-0005-0000-0000-000021250000}"/>
    <cellStyle name="Normal 2 5 13" xfId="46637" xr:uid="{00000000-0005-0000-0000-000022250000}"/>
    <cellStyle name="Normal 2 5 2" xfId="1174" xr:uid="{00000000-0005-0000-0000-000023250000}"/>
    <cellStyle name="Normal 2 5 2 10" xfId="31590" xr:uid="{00000000-0005-0000-0000-000024250000}"/>
    <cellStyle name="Normal 2 5 2 11" xfId="16353" xr:uid="{00000000-0005-0000-0000-000025250000}"/>
    <cellStyle name="Normal 2 5 2 2" xfId="1282" xr:uid="{00000000-0005-0000-0000-000026250000}"/>
    <cellStyle name="Normal 2 5 2 2 10" xfId="16457" xr:uid="{00000000-0005-0000-0000-000027250000}"/>
    <cellStyle name="Normal 2 5 2 2 2" xfId="1499" xr:uid="{00000000-0005-0000-0000-000028250000}"/>
    <cellStyle name="Normal 2 5 2 2 2 2" xfId="1920" xr:uid="{00000000-0005-0000-0000-000029250000}"/>
    <cellStyle name="Normal 2 5 2 2 2 2 2" xfId="2759" xr:uid="{00000000-0005-0000-0000-00002A250000}"/>
    <cellStyle name="Normal 2 5 2 2 2 2 2 2" xfId="4449" xr:uid="{00000000-0005-0000-0000-00002B250000}"/>
    <cellStyle name="Normal 2 5 2 2 2 2 2 2 2" xfId="14522" xr:uid="{00000000-0005-0000-0000-00002C250000}"/>
    <cellStyle name="Normal 2 5 2 2 2 2 2 2 2 2" xfId="44853" xr:uid="{00000000-0005-0000-0000-00002D250000}"/>
    <cellStyle name="Normal 2 5 2 2 2 2 2 2 2 3" xfId="29620" xr:uid="{00000000-0005-0000-0000-00002E250000}"/>
    <cellStyle name="Normal 2 5 2 2 2 2 2 2 3" xfId="9502" xr:uid="{00000000-0005-0000-0000-00002F250000}"/>
    <cellStyle name="Normal 2 5 2 2 2 2 2 2 3 2" xfId="39836" xr:uid="{00000000-0005-0000-0000-000030250000}"/>
    <cellStyle name="Normal 2 5 2 2 2 2 2 2 3 3" xfId="24603" xr:uid="{00000000-0005-0000-0000-000031250000}"/>
    <cellStyle name="Normal 2 5 2 2 2 2 2 2 4" xfId="34823" xr:uid="{00000000-0005-0000-0000-000032250000}"/>
    <cellStyle name="Normal 2 5 2 2 2 2 2 2 5" xfId="19590" xr:uid="{00000000-0005-0000-0000-000033250000}"/>
    <cellStyle name="Normal 2 5 2 2 2 2 2 3" xfId="6141" xr:uid="{00000000-0005-0000-0000-000034250000}"/>
    <cellStyle name="Normal 2 5 2 2 2 2 2 3 2" xfId="16193" xr:uid="{00000000-0005-0000-0000-000035250000}"/>
    <cellStyle name="Normal 2 5 2 2 2 2 2 3 2 2" xfId="46524" xr:uid="{00000000-0005-0000-0000-000036250000}"/>
    <cellStyle name="Normal 2 5 2 2 2 2 2 3 2 3" xfId="31291" xr:uid="{00000000-0005-0000-0000-000037250000}"/>
    <cellStyle name="Normal 2 5 2 2 2 2 2 3 3" xfId="11173" xr:uid="{00000000-0005-0000-0000-000038250000}"/>
    <cellStyle name="Normal 2 5 2 2 2 2 2 3 3 2" xfId="41507" xr:uid="{00000000-0005-0000-0000-000039250000}"/>
    <cellStyle name="Normal 2 5 2 2 2 2 2 3 3 3" xfId="26274" xr:uid="{00000000-0005-0000-0000-00003A250000}"/>
    <cellStyle name="Normal 2 5 2 2 2 2 2 3 4" xfId="36494" xr:uid="{00000000-0005-0000-0000-00003B250000}"/>
    <cellStyle name="Normal 2 5 2 2 2 2 2 3 5" xfId="21261" xr:uid="{00000000-0005-0000-0000-00003C250000}"/>
    <cellStyle name="Normal 2 5 2 2 2 2 2 4" xfId="12851" xr:uid="{00000000-0005-0000-0000-00003D250000}"/>
    <cellStyle name="Normal 2 5 2 2 2 2 2 4 2" xfId="43182" xr:uid="{00000000-0005-0000-0000-00003E250000}"/>
    <cellStyle name="Normal 2 5 2 2 2 2 2 4 3" xfId="27949" xr:uid="{00000000-0005-0000-0000-00003F250000}"/>
    <cellStyle name="Normal 2 5 2 2 2 2 2 5" xfId="7830" xr:uid="{00000000-0005-0000-0000-000040250000}"/>
    <cellStyle name="Normal 2 5 2 2 2 2 2 5 2" xfId="38165" xr:uid="{00000000-0005-0000-0000-000041250000}"/>
    <cellStyle name="Normal 2 5 2 2 2 2 2 5 3" xfId="22932" xr:uid="{00000000-0005-0000-0000-000042250000}"/>
    <cellStyle name="Normal 2 5 2 2 2 2 2 6" xfId="33153" xr:uid="{00000000-0005-0000-0000-000043250000}"/>
    <cellStyle name="Normal 2 5 2 2 2 2 2 7" xfId="17919" xr:uid="{00000000-0005-0000-0000-000044250000}"/>
    <cellStyle name="Normal 2 5 2 2 2 2 3" xfId="3612" xr:uid="{00000000-0005-0000-0000-000045250000}"/>
    <cellStyle name="Normal 2 5 2 2 2 2 3 2" xfId="13686" xr:uid="{00000000-0005-0000-0000-000046250000}"/>
    <cellStyle name="Normal 2 5 2 2 2 2 3 2 2" xfId="44017" xr:uid="{00000000-0005-0000-0000-000047250000}"/>
    <cellStyle name="Normal 2 5 2 2 2 2 3 2 3" xfId="28784" xr:uid="{00000000-0005-0000-0000-000048250000}"/>
    <cellStyle name="Normal 2 5 2 2 2 2 3 3" xfId="8666" xr:uid="{00000000-0005-0000-0000-000049250000}"/>
    <cellStyle name="Normal 2 5 2 2 2 2 3 3 2" xfId="39000" xr:uid="{00000000-0005-0000-0000-00004A250000}"/>
    <cellStyle name="Normal 2 5 2 2 2 2 3 3 3" xfId="23767" xr:uid="{00000000-0005-0000-0000-00004B250000}"/>
    <cellStyle name="Normal 2 5 2 2 2 2 3 4" xfId="33987" xr:uid="{00000000-0005-0000-0000-00004C250000}"/>
    <cellStyle name="Normal 2 5 2 2 2 2 3 5" xfId="18754" xr:uid="{00000000-0005-0000-0000-00004D250000}"/>
    <cellStyle name="Normal 2 5 2 2 2 2 4" xfId="5305" xr:uid="{00000000-0005-0000-0000-00004E250000}"/>
    <cellStyle name="Normal 2 5 2 2 2 2 4 2" xfId="15357" xr:uid="{00000000-0005-0000-0000-00004F250000}"/>
    <cellStyle name="Normal 2 5 2 2 2 2 4 2 2" xfId="45688" xr:uid="{00000000-0005-0000-0000-000050250000}"/>
    <cellStyle name="Normal 2 5 2 2 2 2 4 2 3" xfId="30455" xr:uid="{00000000-0005-0000-0000-000051250000}"/>
    <cellStyle name="Normal 2 5 2 2 2 2 4 3" xfId="10337" xr:uid="{00000000-0005-0000-0000-000052250000}"/>
    <cellStyle name="Normal 2 5 2 2 2 2 4 3 2" xfId="40671" xr:uid="{00000000-0005-0000-0000-000053250000}"/>
    <cellStyle name="Normal 2 5 2 2 2 2 4 3 3" xfId="25438" xr:uid="{00000000-0005-0000-0000-000054250000}"/>
    <cellStyle name="Normal 2 5 2 2 2 2 4 4" xfId="35658" xr:uid="{00000000-0005-0000-0000-000055250000}"/>
    <cellStyle name="Normal 2 5 2 2 2 2 4 5" xfId="20425" xr:uid="{00000000-0005-0000-0000-000056250000}"/>
    <cellStyle name="Normal 2 5 2 2 2 2 5" xfId="12015" xr:uid="{00000000-0005-0000-0000-000057250000}"/>
    <cellStyle name="Normal 2 5 2 2 2 2 5 2" xfId="42346" xr:uid="{00000000-0005-0000-0000-000058250000}"/>
    <cellStyle name="Normal 2 5 2 2 2 2 5 3" xfId="27113" xr:uid="{00000000-0005-0000-0000-000059250000}"/>
    <cellStyle name="Normal 2 5 2 2 2 2 6" xfId="6994" xr:uid="{00000000-0005-0000-0000-00005A250000}"/>
    <cellStyle name="Normal 2 5 2 2 2 2 6 2" xfId="37329" xr:uid="{00000000-0005-0000-0000-00005B250000}"/>
    <cellStyle name="Normal 2 5 2 2 2 2 6 3" xfId="22096" xr:uid="{00000000-0005-0000-0000-00005C250000}"/>
    <cellStyle name="Normal 2 5 2 2 2 2 7" xfId="32317" xr:uid="{00000000-0005-0000-0000-00005D250000}"/>
    <cellStyle name="Normal 2 5 2 2 2 2 8" xfId="17083" xr:uid="{00000000-0005-0000-0000-00005E250000}"/>
    <cellStyle name="Normal 2 5 2 2 2 3" xfId="2341" xr:uid="{00000000-0005-0000-0000-00005F250000}"/>
    <cellStyle name="Normal 2 5 2 2 2 3 2" xfId="4031" xr:uid="{00000000-0005-0000-0000-000060250000}"/>
    <cellStyle name="Normal 2 5 2 2 2 3 2 2" xfId="14104" xr:uid="{00000000-0005-0000-0000-000061250000}"/>
    <cellStyle name="Normal 2 5 2 2 2 3 2 2 2" xfId="44435" xr:uid="{00000000-0005-0000-0000-000062250000}"/>
    <cellStyle name="Normal 2 5 2 2 2 3 2 2 3" xfId="29202" xr:uid="{00000000-0005-0000-0000-000063250000}"/>
    <cellStyle name="Normal 2 5 2 2 2 3 2 3" xfId="9084" xr:uid="{00000000-0005-0000-0000-000064250000}"/>
    <cellStyle name="Normal 2 5 2 2 2 3 2 3 2" xfId="39418" xr:uid="{00000000-0005-0000-0000-000065250000}"/>
    <cellStyle name="Normal 2 5 2 2 2 3 2 3 3" xfId="24185" xr:uid="{00000000-0005-0000-0000-000066250000}"/>
    <cellStyle name="Normal 2 5 2 2 2 3 2 4" xfId="34405" xr:uid="{00000000-0005-0000-0000-000067250000}"/>
    <cellStyle name="Normal 2 5 2 2 2 3 2 5" xfId="19172" xr:uid="{00000000-0005-0000-0000-000068250000}"/>
    <cellStyle name="Normal 2 5 2 2 2 3 3" xfId="5723" xr:uid="{00000000-0005-0000-0000-000069250000}"/>
    <cellStyle name="Normal 2 5 2 2 2 3 3 2" xfId="15775" xr:uid="{00000000-0005-0000-0000-00006A250000}"/>
    <cellStyle name="Normal 2 5 2 2 2 3 3 2 2" xfId="46106" xr:uid="{00000000-0005-0000-0000-00006B250000}"/>
    <cellStyle name="Normal 2 5 2 2 2 3 3 2 3" xfId="30873" xr:uid="{00000000-0005-0000-0000-00006C250000}"/>
    <cellStyle name="Normal 2 5 2 2 2 3 3 3" xfId="10755" xr:uid="{00000000-0005-0000-0000-00006D250000}"/>
    <cellStyle name="Normal 2 5 2 2 2 3 3 3 2" xfId="41089" xr:uid="{00000000-0005-0000-0000-00006E250000}"/>
    <cellStyle name="Normal 2 5 2 2 2 3 3 3 3" xfId="25856" xr:uid="{00000000-0005-0000-0000-00006F250000}"/>
    <cellStyle name="Normal 2 5 2 2 2 3 3 4" xfId="36076" xr:uid="{00000000-0005-0000-0000-000070250000}"/>
    <cellStyle name="Normal 2 5 2 2 2 3 3 5" xfId="20843" xr:uid="{00000000-0005-0000-0000-000071250000}"/>
    <cellStyle name="Normal 2 5 2 2 2 3 4" xfId="12433" xr:uid="{00000000-0005-0000-0000-000072250000}"/>
    <cellStyle name="Normal 2 5 2 2 2 3 4 2" xfId="42764" xr:uid="{00000000-0005-0000-0000-000073250000}"/>
    <cellStyle name="Normal 2 5 2 2 2 3 4 3" xfId="27531" xr:uid="{00000000-0005-0000-0000-000074250000}"/>
    <cellStyle name="Normal 2 5 2 2 2 3 5" xfId="7412" xr:uid="{00000000-0005-0000-0000-000075250000}"/>
    <cellStyle name="Normal 2 5 2 2 2 3 5 2" xfId="37747" xr:uid="{00000000-0005-0000-0000-000076250000}"/>
    <cellStyle name="Normal 2 5 2 2 2 3 5 3" xfId="22514" xr:uid="{00000000-0005-0000-0000-000077250000}"/>
    <cellStyle name="Normal 2 5 2 2 2 3 6" xfId="32735" xr:uid="{00000000-0005-0000-0000-000078250000}"/>
    <cellStyle name="Normal 2 5 2 2 2 3 7" xfId="17501" xr:uid="{00000000-0005-0000-0000-000079250000}"/>
    <cellStyle name="Normal 2 5 2 2 2 4" xfId="3194" xr:uid="{00000000-0005-0000-0000-00007A250000}"/>
    <cellStyle name="Normal 2 5 2 2 2 4 2" xfId="13268" xr:uid="{00000000-0005-0000-0000-00007B250000}"/>
    <cellStyle name="Normal 2 5 2 2 2 4 2 2" xfId="43599" xr:uid="{00000000-0005-0000-0000-00007C250000}"/>
    <cellStyle name="Normal 2 5 2 2 2 4 2 3" xfId="28366" xr:uid="{00000000-0005-0000-0000-00007D250000}"/>
    <cellStyle name="Normal 2 5 2 2 2 4 3" xfId="8248" xr:uid="{00000000-0005-0000-0000-00007E250000}"/>
    <cellStyle name="Normal 2 5 2 2 2 4 3 2" xfId="38582" xr:uid="{00000000-0005-0000-0000-00007F250000}"/>
    <cellStyle name="Normal 2 5 2 2 2 4 3 3" xfId="23349" xr:uid="{00000000-0005-0000-0000-000080250000}"/>
    <cellStyle name="Normal 2 5 2 2 2 4 4" xfId="33569" xr:uid="{00000000-0005-0000-0000-000081250000}"/>
    <cellStyle name="Normal 2 5 2 2 2 4 5" xfId="18336" xr:uid="{00000000-0005-0000-0000-000082250000}"/>
    <cellStyle name="Normal 2 5 2 2 2 5" xfId="4887" xr:uid="{00000000-0005-0000-0000-000083250000}"/>
    <cellStyle name="Normal 2 5 2 2 2 5 2" xfId="14939" xr:uid="{00000000-0005-0000-0000-000084250000}"/>
    <cellStyle name="Normal 2 5 2 2 2 5 2 2" xfId="45270" xr:uid="{00000000-0005-0000-0000-000085250000}"/>
    <cellStyle name="Normal 2 5 2 2 2 5 2 3" xfId="30037" xr:uid="{00000000-0005-0000-0000-000086250000}"/>
    <cellStyle name="Normal 2 5 2 2 2 5 3" xfId="9919" xr:uid="{00000000-0005-0000-0000-000087250000}"/>
    <cellStyle name="Normal 2 5 2 2 2 5 3 2" xfId="40253" xr:uid="{00000000-0005-0000-0000-000088250000}"/>
    <cellStyle name="Normal 2 5 2 2 2 5 3 3" xfId="25020" xr:uid="{00000000-0005-0000-0000-000089250000}"/>
    <cellStyle name="Normal 2 5 2 2 2 5 4" xfId="35240" xr:uid="{00000000-0005-0000-0000-00008A250000}"/>
    <cellStyle name="Normal 2 5 2 2 2 5 5" xfId="20007" xr:uid="{00000000-0005-0000-0000-00008B250000}"/>
    <cellStyle name="Normal 2 5 2 2 2 6" xfId="11597" xr:uid="{00000000-0005-0000-0000-00008C250000}"/>
    <cellStyle name="Normal 2 5 2 2 2 6 2" xfId="41928" xr:uid="{00000000-0005-0000-0000-00008D250000}"/>
    <cellStyle name="Normal 2 5 2 2 2 6 3" xfId="26695" xr:uid="{00000000-0005-0000-0000-00008E250000}"/>
    <cellStyle name="Normal 2 5 2 2 2 7" xfId="6576" xr:uid="{00000000-0005-0000-0000-00008F250000}"/>
    <cellStyle name="Normal 2 5 2 2 2 7 2" xfId="36911" xr:uid="{00000000-0005-0000-0000-000090250000}"/>
    <cellStyle name="Normal 2 5 2 2 2 7 3" xfId="21678" xr:uid="{00000000-0005-0000-0000-000091250000}"/>
    <cellStyle name="Normal 2 5 2 2 2 8" xfId="31899" xr:uid="{00000000-0005-0000-0000-000092250000}"/>
    <cellStyle name="Normal 2 5 2 2 2 9" xfId="16665" xr:uid="{00000000-0005-0000-0000-000093250000}"/>
    <cellStyle name="Normal 2 5 2 2 3" xfId="1712" xr:uid="{00000000-0005-0000-0000-000094250000}"/>
    <cellStyle name="Normal 2 5 2 2 3 2" xfId="2551" xr:uid="{00000000-0005-0000-0000-000095250000}"/>
    <cellStyle name="Normal 2 5 2 2 3 2 2" xfId="4241" xr:uid="{00000000-0005-0000-0000-000096250000}"/>
    <cellStyle name="Normal 2 5 2 2 3 2 2 2" xfId="14314" xr:uid="{00000000-0005-0000-0000-000097250000}"/>
    <cellStyle name="Normal 2 5 2 2 3 2 2 2 2" xfId="44645" xr:uid="{00000000-0005-0000-0000-000098250000}"/>
    <cellStyle name="Normal 2 5 2 2 3 2 2 2 3" xfId="29412" xr:uid="{00000000-0005-0000-0000-000099250000}"/>
    <cellStyle name="Normal 2 5 2 2 3 2 2 3" xfId="9294" xr:uid="{00000000-0005-0000-0000-00009A250000}"/>
    <cellStyle name="Normal 2 5 2 2 3 2 2 3 2" xfId="39628" xr:uid="{00000000-0005-0000-0000-00009B250000}"/>
    <cellStyle name="Normal 2 5 2 2 3 2 2 3 3" xfId="24395" xr:uid="{00000000-0005-0000-0000-00009C250000}"/>
    <cellStyle name="Normal 2 5 2 2 3 2 2 4" xfId="34615" xr:uid="{00000000-0005-0000-0000-00009D250000}"/>
    <cellStyle name="Normal 2 5 2 2 3 2 2 5" xfId="19382" xr:uid="{00000000-0005-0000-0000-00009E250000}"/>
    <cellStyle name="Normal 2 5 2 2 3 2 3" xfId="5933" xr:uid="{00000000-0005-0000-0000-00009F250000}"/>
    <cellStyle name="Normal 2 5 2 2 3 2 3 2" xfId="15985" xr:uid="{00000000-0005-0000-0000-0000A0250000}"/>
    <cellStyle name="Normal 2 5 2 2 3 2 3 2 2" xfId="46316" xr:uid="{00000000-0005-0000-0000-0000A1250000}"/>
    <cellStyle name="Normal 2 5 2 2 3 2 3 2 3" xfId="31083" xr:uid="{00000000-0005-0000-0000-0000A2250000}"/>
    <cellStyle name="Normal 2 5 2 2 3 2 3 3" xfId="10965" xr:uid="{00000000-0005-0000-0000-0000A3250000}"/>
    <cellStyle name="Normal 2 5 2 2 3 2 3 3 2" xfId="41299" xr:uid="{00000000-0005-0000-0000-0000A4250000}"/>
    <cellStyle name="Normal 2 5 2 2 3 2 3 3 3" xfId="26066" xr:uid="{00000000-0005-0000-0000-0000A5250000}"/>
    <cellStyle name="Normal 2 5 2 2 3 2 3 4" xfId="36286" xr:uid="{00000000-0005-0000-0000-0000A6250000}"/>
    <cellStyle name="Normal 2 5 2 2 3 2 3 5" xfId="21053" xr:uid="{00000000-0005-0000-0000-0000A7250000}"/>
    <cellStyle name="Normal 2 5 2 2 3 2 4" xfId="12643" xr:uid="{00000000-0005-0000-0000-0000A8250000}"/>
    <cellStyle name="Normal 2 5 2 2 3 2 4 2" xfId="42974" xr:uid="{00000000-0005-0000-0000-0000A9250000}"/>
    <cellStyle name="Normal 2 5 2 2 3 2 4 3" xfId="27741" xr:uid="{00000000-0005-0000-0000-0000AA250000}"/>
    <cellStyle name="Normal 2 5 2 2 3 2 5" xfId="7622" xr:uid="{00000000-0005-0000-0000-0000AB250000}"/>
    <cellStyle name="Normal 2 5 2 2 3 2 5 2" xfId="37957" xr:uid="{00000000-0005-0000-0000-0000AC250000}"/>
    <cellStyle name="Normal 2 5 2 2 3 2 5 3" xfId="22724" xr:uid="{00000000-0005-0000-0000-0000AD250000}"/>
    <cellStyle name="Normal 2 5 2 2 3 2 6" xfId="32945" xr:uid="{00000000-0005-0000-0000-0000AE250000}"/>
    <cellStyle name="Normal 2 5 2 2 3 2 7" xfId="17711" xr:uid="{00000000-0005-0000-0000-0000AF250000}"/>
    <cellStyle name="Normal 2 5 2 2 3 3" xfId="3404" xr:uid="{00000000-0005-0000-0000-0000B0250000}"/>
    <cellStyle name="Normal 2 5 2 2 3 3 2" xfId="13478" xr:uid="{00000000-0005-0000-0000-0000B1250000}"/>
    <cellStyle name="Normal 2 5 2 2 3 3 2 2" xfId="43809" xr:uid="{00000000-0005-0000-0000-0000B2250000}"/>
    <cellStyle name="Normal 2 5 2 2 3 3 2 3" xfId="28576" xr:uid="{00000000-0005-0000-0000-0000B3250000}"/>
    <cellStyle name="Normal 2 5 2 2 3 3 3" xfId="8458" xr:uid="{00000000-0005-0000-0000-0000B4250000}"/>
    <cellStyle name="Normal 2 5 2 2 3 3 3 2" xfId="38792" xr:uid="{00000000-0005-0000-0000-0000B5250000}"/>
    <cellStyle name="Normal 2 5 2 2 3 3 3 3" xfId="23559" xr:uid="{00000000-0005-0000-0000-0000B6250000}"/>
    <cellStyle name="Normal 2 5 2 2 3 3 4" xfId="33779" xr:uid="{00000000-0005-0000-0000-0000B7250000}"/>
    <cellStyle name="Normal 2 5 2 2 3 3 5" xfId="18546" xr:uid="{00000000-0005-0000-0000-0000B8250000}"/>
    <cellStyle name="Normal 2 5 2 2 3 4" xfId="5097" xr:uid="{00000000-0005-0000-0000-0000B9250000}"/>
    <cellStyle name="Normal 2 5 2 2 3 4 2" xfId="15149" xr:uid="{00000000-0005-0000-0000-0000BA250000}"/>
    <cellStyle name="Normal 2 5 2 2 3 4 2 2" xfId="45480" xr:uid="{00000000-0005-0000-0000-0000BB250000}"/>
    <cellStyle name="Normal 2 5 2 2 3 4 2 3" xfId="30247" xr:uid="{00000000-0005-0000-0000-0000BC250000}"/>
    <cellStyle name="Normal 2 5 2 2 3 4 3" xfId="10129" xr:uid="{00000000-0005-0000-0000-0000BD250000}"/>
    <cellStyle name="Normal 2 5 2 2 3 4 3 2" xfId="40463" xr:uid="{00000000-0005-0000-0000-0000BE250000}"/>
    <cellStyle name="Normal 2 5 2 2 3 4 3 3" xfId="25230" xr:uid="{00000000-0005-0000-0000-0000BF250000}"/>
    <cellStyle name="Normal 2 5 2 2 3 4 4" xfId="35450" xr:uid="{00000000-0005-0000-0000-0000C0250000}"/>
    <cellStyle name="Normal 2 5 2 2 3 4 5" xfId="20217" xr:uid="{00000000-0005-0000-0000-0000C1250000}"/>
    <cellStyle name="Normal 2 5 2 2 3 5" xfId="11807" xr:uid="{00000000-0005-0000-0000-0000C2250000}"/>
    <cellStyle name="Normal 2 5 2 2 3 5 2" xfId="42138" xr:uid="{00000000-0005-0000-0000-0000C3250000}"/>
    <cellStyle name="Normal 2 5 2 2 3 5 3" xfId="26905" xr:uid="{00000000-0005-0000-0000-0000C4250000}"/>
    <cellStyle name="Normal 2 5 2 2 3 6" xfId="6786" xr:uid="{00000000-0005-0000-0000-0000C5250000}"/>
    <cellStyle name="Normal 2 5 2 2 3 6 2" xfId="37121" xr:uid="{00000000-0005-0000-0000-0000C6250000}"/>
    <cellStyle name="Normal 2 5 2 2 3 6 3" xfId="21888" xr:uid="{00000000-0005-0000-0000-0000C7250000}"/>
    <cellStyle name="Normal 2 5 2 2 3 7" xfId="32109" xr:uid="{00000000-0005-0000-0000-0000C8250000}"/>
    <cellStyle name="Normal 2 5 2 2 3 8" xfId="16875" xr:uid="{00000000-0005-0000-0000-0000C9250000}"/>
    <cellStyle name="Normal 2 5 2 2 4" xfId="2133" xr:uid="{00000000-0005-0000-0000-0000CA250000}"/>
    <cellStyle name="Normal 2 5 2 2 4 2" xfId="3823" xr:uid="{00000000-0005-0000-0000-0000CB250000}"/>
    <cellStyle name="Normal 2 5 2 2 4 2 2" xfId="13896" xr:uid="{00000000-0005-0000-0000-0000CC250000}"/>
    <cellStyle name="Normal 2 5 2 2 4 2 2 2" xfId="44227" xr:uid="{00000000-0005-0000-0000-0000CD250000}"/>
    <cellStyle name="Normal 2 5 2 2 4 2 2 3" xfId="28994" xr:uid="{00000000-0005-0000-0000-0000CE250000}"/>
    <cellStyle name="Normal 2 5 2 2 4 2 3" xfId="8876" xr:uid="{00000000-0005-0000-0000-0000CF250000}"/>
    <cellStyle name="Normal 2 5 2 2 4 2 3 2" xfId="39210" xr:uid="{00000000-0005-0000-0000-0000D0250000}"/>
    <cellStyle name="Normal 2 5 2 2 4 2 3 3" xfId="23977" xr:uid="{00000000-0005-0000-0000-0000D1250000}"/>
    <cellStyle name="Normal 2 5 2 2 4 2 4" xfId="34197" xr:uid="{00000000-0005-0000-0000-0000D2250000}"/>
    <cellStyle name="Normal 2 5 2 2 4 2 5" xfId="18964" xr:uid="{00000000-0005-0000-0000-0000D3250000}"/>
    <cellStyle name="Normal 2 5 2 2 4 3" xfId="5515" xr:uid="{00000000-0005-0000-0000-0000D4250000}"/>
    <cellStyle name="Normal 2 5 2 2 4 3 2" xfId="15567" xr:uid="{00000000-0005-0000-0000-0000D5250000}"/>
    <cellStyle name="Normal 2 5 2 2 4 3 2 2" xfId="45898" xr:uid="{00000000-0005-0000-0000-0000D6250000}"/>
    <cellStyle name="Normal 2 5 2 2 4 3 2 3" xfId="30665" xr:uid="{00000000-0005-0000-0000-0000D7250000}"/>
    <cellStyle name="Normal 2 5 2 2 4 3 3" xfId="10547" xr:uid="{00000000-0005-0000-0000-0000D8250000}"/>
    <cellStyle name="Normal 2 5 2 2 4 3 3 2" xfId="40881" xr:uid="{00000000-0005-0000-0000-0000D9250000}"/>
    <cellStyle name="Normal 2 5 2 2 4 3 3 3" xfId="25648" xr:uid="{00000000-0005-0000-0000-0000DA250000}"/>
    <cellStyle name="Normal 2 5 2 2 4 3 4" xfId="35868" xr:uid="{00000000-0005-0000-0000-0000DB250000}"/>
    <cellStyle name="Normal 2 5 2 2 4 3 5" xfId="20635" xr:uid="{00000000-0005-0000-0000-0000DC250000}"/>
    <cellStyle name="Normal 2 5 2 2 4 4" xfId="12225" xr:uid="{00000000-0005-0000-0000-0000DD250000}"/>
    <cellStyle name="Normal 2 5 2 2 4 4 2" xfId="42556" xr:uid="{00000000-0005-0000-0000-0000DE250000}"/>
    <cellStyle name="Normal 2 5 2 2 4 4 3" xfId="27323" xr:uid="{00000000-0005-0000-0000-0000DF250000}"/>
    <cellStyle name="Normal 2 5 2 2 4 5" xfId="7204" xr:uid="{00000000-0005-0000-0000-0000E0250000}"/>
    <cellStyle name="Normal 2 5 2 2 4 5 2" xfId="37539" xr:uid="{00000000-0005-0000-0000-0000E1250000}"/>
    <cellStyle name="Normal 2 5 2 2 4 5 3" xfId="22306" xr:uid="{00000000-0005-0000-0000-0000E2250000}"/>
    <cellStyle name="Normal 2 5 2 2 4 6" xfId="32527" xr:uid="{00000000-0005-0000-0000-0000E3250000}"/>
    <cellStyle name="Normal 2 5 2 2 4 7" xfId="17293" xr:uid="{00000000-0005-0000-0000-0000E4250000}"/>
    <cellStyle name="Normal 2 5 2 2 5" xfId="2986" xr:uid="{00000000-0005-0000-0000-0000E5250000}"/>
    <cellStyle name="Normal 2 5 2 2 5 2" xfId="13060" xr:uid="{00000000-0005-0000-0000-0000E6250000}"/>
    <cellStyle name="Normal 2 5 2 2 5 2 2" xfId="43391" xr:uid="{00000000-0005-0000-0000-0000E7250000}"/>
    <cellStyle name="Normal 2 5 2 2 5 2 3" xfId="28158" xr:uid="{00000000-0005-0000-0000-0000E8250000}"/>
    <cellStyle name="Normal 2 5 2 2 5 3" xfId="8040" xr:uid="{00000000-0005-0000-0000-0000E9250000}"/>
    <cellStyle name="Normal 2 5 2 2 5 3 2" xfId="38374" xr:uid="{00000000-0005-0000-0000-0000EA250000}"/>
    <cellStyle name="Normal 2 5 2 2 5 3 3" xfId="23141" xr:uid="{00000000-0005-0000-0000-0000EB250000}"/>
    <cellStyle name="Normal 2 5 2 2 5 4" xfId="33361" xr:uid="{00000000-0005-0000-0000-0000EC250000}"/>
    <cellStyle name="Normal 2 5 2 2 5 5" xfId="18128" xr:uid="{00000000-0005-0000-0000-0000ED250000}"/>
    <cellStyle name="Normal 2 5 2 2 6" xfId="4679" xr:uid="{00000000-0005-0000-0000-0000EE250000}"/>
    <cellStyle name="Normal 2 5 2 2 6 2" xfId="14731" xr:uid="{00000000-0005-0000-0000-0000EF250000}"/>
    <cellStyle name="Normal 2 5 2 2 6 2 2" xfId="45062" xr:uid="{00000000-0005-0000-0000-0000F0250000}"/>
    <cellStyle name="Normal 2 5 2 2 6 2 3" xfId="29829" xr:uid="{00000000-0005-0000-0000-0000F1250000}"/>
    <cellStyle name="Normal 2 5 2 2 6 3" xfId="9711" xr:uid="{00000000-0005-0000-0000-0000F2250000}"/>
    <cellStyle name="Normal 2 5 2 2 6 3 2" xfId="40045" xr:uid="{00000000-0005-0000-0000-0000F3250000}"/>
    <cellStyle name="Normal 2 5 2 2 6 3 3" xfId="24812" xr:uid="{00000000-0005-0000-0000-0000F4250000}"/>
    <cellStyle name="Normal 2 5 2 2 6 4" xfId="35032" xr:uid="{00000000-0005-0000-0000-0000F5250000}"/>
    <cellStyle name="Normal 2 5 2 2 6 5" xfId="19799" xr:uid="{00000000-0005-0000-0000-0000F6250000}"/>
    <cellStyle name="Normal 2 5 2 2 7" xfId="11389" xr:uid="{00000000-0005-0000-0000-0000F7250000}"/>
    <cellStyle name="Normal 2 5 2 2 7 2" xfId="41720" xr:uid="{00000000-0005-0000-0000-0000F8250000}"/>
    <cellStyle name="Normal 2 5 2 2 7 3" xfId="26487" xr:uid="{00000000-0005-0000-0000-0000F9250000}"/>
    <cellStyle name="Normal 2 5 2 2 8" xfId="6368" xr:uid="{00000000-0005-0000-0000-0000FA250000}"/>
    <cellStyle name="Normal 2 5 2 2 8 2" xfId="36703" xr:uid="{00000000-0005-0000-0000-0000FB250000}"/>
    <cellStyle name="Normal 2 5 2 2 8 3" xfId="21470" xr:uid="{00000000-0005-0000-0000-0000FC250000}"/>
    <cellStyle name="Normal 2 5 2 2 9" xfId="31691" xr:uid="{00000000-0005-0000-0000-0000FD250000}"/>
    <cellStyle name="Normal 2 5 2 3" xfId="1395" xr:uid="{00000000-0005-0000-0000-0000FE250000}"/>
    <cellStyle name="Normal 2 5 2 3 2" xfId="1816" xr:uid="{00000000-0005-0000-0000-0000FF250000}"/>
    <cellStyle name="Normal 2 5 2 3 2 2" xfId="2655" xr:uid="{00000000-0005-0000-0000-000000260000}"/>
    <cellStyle name="Normal 2 5 2 3 2 2 2" xfId="4345" xr:uid="{00000000-0005-0000-0000-000001260000}"/>
    <cellStyle name="Normal 2 5 2 3 2 2 2 2" xfId="14418" xr:uid="{00000000-0005-0000-0000-000002260000}"/>
    <cellStyle name="Normal 2 5 2 3 2 2 2 2 2" xfId="44749" xr:uid="{00000000-0005-0000-0000-000003260000}"/>
    <cellStyle name="Normal 2 5 2 3 2 2 2 2 3" xfId="29516" xr:uid="{00000000-0005-0000-0000-000004260000}"/>
    <cellStyle name="Normal 2 5 2 3 2 2 2 3" xfId="9398" xr:uid="{00000000-0005-0000-0000-000005260000}"/>
    <cellStyle name="Normal 2 5 2 3 2 2 2 3 2" xfId="39732" xr:uid="{00000000-0005-0000-0000-000006260000}"/>
    <cellStyle name="Normal 2 5 2 3 2 2 2 3 3" xfId="24499" xr:uid="{00000000-0005-0000-0000-000007260000}"/>
    <cellStyle name="Normal 2 5 2 3 2 2 2 4" xfId="34719" xr:uid="{00000000-0005-0000-0000-000008260000}"/>
    <cellStyle name="Normal 2 5 2 3 2 2 2 5" xfId="19486" xr:uid="{00000000-0005-0000-0000-000009260000}"/>
    <cellStyle name="Normal 2 5 2 3 2 2 3" xfId="6037" xr:uid="{00000000-0005-0000-0000-00000A260000}"/>
    <cellStyle name="Normal 2 5 2 3 2 2 3 2" xfId="16089" xr:uid="{00000000-0005-0000-0000-00000B260000}"/>
    <cellStyle name="Normal 2 5 2 3 2 2 3 2 2" xfId="46420" xr:uid="{00000000-0005-0000-0000-00000C260000}"/>
    <cellStyle name="Normal 2 5 2 3 2 2 3 2 3" xfId="31187" xr:uid="{00000000-0005-0000-0000-00000D260000}"/>
    <cellStyle name="Normal 2 5 2 3 2 2 3 3" xfId="11069" xr:uid="{00000000-0005-0000-0000-00000E260000}"/>
    <cellStyle name="Normal 2 5 2 3 2 2 3 3 2" xfId="41403" xr:uid="{00000000-0005-0000-0000-00000F260000}"/>
    <cellStyle name="Normal 2 5 2 3 2 2 3 3 3" xfId="26170" xr:uid="{00000000-0005-0000-0000-000010260000}"/>
    <cellStyle name="Normal 2 5 2 3 2 2 3 4" xfId="36390" xr:uid="{00000000-0005-0000-0000-000011260000}"/>
    <cellStyle name="Normal 2 5 2 3 2 2 3 5" xfId="21157" xr:uid="{00000000-0005-0000-0000-000012260000}"/>
    <cellStyle name="Normal 2 5 2 3 2 2 4" xfId="12747" xr:uid="{00000000-0005-0000-0000-000013260000}"/>
    <cellStyle name="Normal 2 5 2 3 2 2 4 2" xfId="43078" xr:uid="{00000000-0005-0000-0000-000014260000}"/>
    <cellStyle name="Normal 2 5 2 3 2 2 4 3" xfId="27845" xr:uid="{00000000-0005-0000-0000-000015260000}"/>
    <cellStyle name="Normal 2 5 2 3 2 2 5" xfId="7726" xr:uid="{00000000-0005-0000-0000-000016260000}"/>
    <cellStyle name="Normal 2 5 2 3 2 2 5 2" xfId="38061" xr:uid="{00000000-0005-0000-0000-000017260000}"/>
    <cellStyle name="Normal 2 5 2 3 2 2 5 3" xfId="22828" xr:uid="{00000000-0005-0000-0000-000018260000}"/>
    <cellStyle name="Normal 2 5 2 3 2 2 6" xfId="33049" xr:uid="{00000000-0005-0000-0000-000019260000}"/>
    <cellStyle name="Normal 2 5 2 3 2 2 7" xfId="17815" xr:uid="{00000000-0005-0000-0000-00001A260000}"/>
    <cellStyle name="Normal 2 5 2 3 2 2 8" xfId="46837" xr:uid="{00000000-0005-0000-0000-00001B260000}"/>
    <cellStyle name="Normal 2 5 2 3 2 3" xfId="3508" xr:uid="{00000000-0005-0000-0000-00001C260000}"/>
    <cellStyle name="Normal 2 5 2 3 2 3 2" xfId="13582" xr:uid="{00000000-0005-0000-0000-00001D260000}"/>
    <cellStyle name="Normal 2 5 2 3 2 3 2 2" xfId="43913" xr:uid="{00000000-0005-0000-0000-00001E260000}"/>
    <cellStyle name="Normal 2 5 2 3 2 3 2 3" xfId="28680" xr:uid="{00000000-0005-0000-0000-00001F260000}"/>
    <cellStyle name="Normal 2 5 2 3 2 3 3" xfId="8562" xr:uid="{00000000-0005-0000-0000-000020260000}"/>
    <cellStyle name="Normal 2 5 2 3 2 3 3 2" xfId="38896" xr:uid="{00000000-0005-0000-0000-000021260000}"/>
    <cellStyle name="Normal 2 5 2 3 2 3 3 3" xfId="23663" xr:uid="{00000000-0005-0000-0000-000022260000}"/>
    <cellStyle name="Normal 2 5 2 3 2 3 4" xfId="33883" xr:uid="{00000000-0005-0000-0000-000023260000}"/>
    <cellStyle name="Normal 2 5 2 3 2 3 5" xfId="18650" xr:uid="{00000000-0005-0000-0000-000024260000}"/>
    <cellStyle name="Normal 2 5 2 3 2 4" xfId="5201" xr:uid="{00000000-0005-0000-0000-000025260000}"/>
    <cellStyle name="Normal 2 5 2 3 2 4 2" xfId="15253" xr:uid="{00000000-0005-0000-0000-000026260000}"/>
    <cellStyle name="Normal 2 5 2 3 2 4 2 2" xfId="45584" xr:uid="{00000000-0005-0000-0000-000027260000}"/>
    <cellStyle name="Normal 2 5 2 3 2 4 2 3" xfId="30351" xr:uid="{00000000-0005-0000-0000-000028260000}"/>
    <cellStyle name="Normal 2 5 2 3 2 4 3" xfId="10233" xr:uid="{00000000-0005-0000-0000-000029260000}"/>
    <cellStyle name="Normal 2 5 2 3 2 4 3 2" xfId="40567" xr:uid="{00000000-0005-0000-0000-00002A260000}"/>
    <cellStyle name="Normal 2 5 2 3 2 4 3 3" xfId="25334" xr:uid="{00000000-0005-0000-0000-00002B260000}"/>
    <cellStyle name="Normal 2 5 2 3 2 4 4" xfId="35554" xr:uid="{00000000-0005-0000-0000-00002C260000}"/>
    <cellStyle name="Normal 2 5 2 3 2 4 5" xfId="20321" xr:uid="{00000000-0005-0000-0000-00002D260000}"/>
    <cellStyle name="Normal 2 5 2 3 2 5" xfId="11911" xr:uid="{00000000-0005-0000-0000-00002E260000}"/>
    <cellStyle name="Normal 2 5 2 3 2 5 2" xfId="42242" xr:uid="{00000000-0005-0000-0000-00002F260000}"/>
    <cellStyle name="Normal 2 5 2 3 2 5 3" xfId="27009" xr:uid="{00000000-0005-0000-0000-000030260000}"/>
    <cellStyle name="Normal 2 5 2 3 2 6" xfId="6890" xr:uid="{00000000-0005-0000-0000-000031260000}"/>
    <cellStyle name="Normal 2 5 2 3 2 6 2" xfId="37225" xr:uid="{00000000-0005-0000-0000-000032260000}"/>
    <cellStyle name="Normal 2 5 2 3 2 6 3" xfId="21992" xr:uid="{00000000-0005-0000-0000-000033260000}"/>
    <cellStyle name="Normal 2 5 2 3 2 7" xfId="32213" xr:uid="{00000000-0005-0000-0000-000034260000}"/>
    <cellStyle name="Normal 2 5 2 3 2 8" xfId="16979" xr:uid="{00000000-0005-0000-0000-000035260000}"/>
    <cellStyle name="Normal 2 5 2 3 3" xfId="2237" xr:uid="{00000000-0005-0000-0000-000036260000}"/>
    <cellStyle name="Normal 2 5 2 3 3 2" xfId="3927" xr:uid="{00000000-0005-0000-0000-000037260000}"/>
    <cellStyle name="Normal 2 5 2 3 3 2 2" xfId="14000" xr:uid="{00000000-0005-0000-0000-000038260000}"/>
    <cellStyle name="Normal 2 5 2 3 3 2 2 2" xfId="44331" xr:uid="{00000000-0005-0000-0000-000039260000}"/>
    <cellStyle name="Normal 2 5 2 3 3 2 2 3" xfId="29098" xr:uid="{00000000-0005-0000-0000-00003A260000}"/>
    <cellStyle name="Normal 2 5 2 3 3 2 3" xfId="8980" xr:uid="{00000000-0005-0000-0000-00003B260000}"/>
    <cellStyle name="Normal 2 5 2 3 3 2 3 2" xfId="39314" xr:uid="{00000000-0005-0000-0000-00003C260000}"/>
    <cellStyle name="Normal 2 5 2 3 3 2 3 3" xfId="24081" xr:uid="{00000000-0005-0000-0000-00003D260000}"/>
    <cellStyle name="Normal 2 5 2 3 3 2 4" xfId="34301" xr:uid="{00000000-0005-0000-0000-00003E260000}"/>
    <cellStyle name="Normal 2 5 2 3 3 2 5" xfId="19068" xr:uid="{00000000-0005-0000-0000-00003F260000}"/>
    <cellStyle name="Normal 2 5 2 3 3 3" xfId="5619" xr:uid="{00000000-0005-0000-0000-000040260000}"/>
    <cellStyle name="Normal 2 5 2 3 3 3 2" xfId="15671" xr:uid="{00000000-0005-0000-0000-000041260000}"/>
    <cellStyle name="Normal 2 5 2 3 3 3 2 2" xfId="46002" xr:uid="{00000000-0005-0000-0000-000042260000}"/>
    <cellStyle name="Normal 2 5 2 3 3 3 2 3" xfId="30769" xr:uid="{00000000-0005-0000-0000-000043260000}"/>
    <cellStyle name="Normal 2 5 2 3 3 3 3" xfId="10651" xr:uid="{00000000-0005-0000-0000-000044260000}"/>
    <cellStyle name="Normal 2 5 2 3 3 3 3 2" xfId="40985" xr:uid="{00000000-0005-0000-0000-000045260000}"/>
    <cellStyle name="Normal 2 5 2 3 3 3 3 3" xfId="25752" xr:uid="{00000000-0005-0000-0000-000046260000}"/>
    <cellStyle name="Normal 2 5 2 3 3 3 4" xfId="35972" xr:uid="{00000000-0005-0000-0000-000047260000}"/>
    <cellStyle name="Normal 2 5 2 3 3 3 5" xfId="20739" xr:uid="{00000000-0005-0000-0000-000048260000}"/>
    <cellStyle name="Normal 2 5 2 3 3 4" xfId="12329" xr:uid="{00000000-0005-0000-0000-000049260000}"/>
    <cellStyle name="Normal 2 5 2 3 3 4 2" xfId="42660" xr:uid="{00000000-0005-0000-0000-00004A260000}"/>
    <cellStyle name="Normal 2 5 2 3 3 4 3" xfId="27427" xr:uid="{00000000-0005-0000-0000-00004B260000}"/>
    <cellStyle name="Normal 2 5 2 3 3 5" xfId="7308" xr:uid="{00000000-0005-0000-0000-00004C260000}"/>
    <cellStyle name="Normal 2 5 2 3 3 5 2" xfId="37643" xr:uid="{00000000-0005-0000-0000-00004D260000}"/>
    <cellStyle name="Normal 2 5 2 3 3 5 3" xfId="22410" xr:uid="{00000000-0005-0000-0000-00004E260000}"/>
    <cellStyle name="Normal 2 5 2 3 3 6" xfId="32631" xr:uid="{00000000-0005-0000-0000-00004F260000}"/>
    <cellStyle name="Normal 2 5 2 3 3 7" xfId="17397" xr:uid="{00000000-0005-0000-0000-000050260000}"/>
    <cellStyle name="Normal 2 5 2 3 4" xfId="3090" xr:uid="{00000000-0005-0000-0000-000051260000}"/>
    <cellStyle name="Normal 2 5 2 3 4 2" xfId="13164" xr:uid="{00000000-0005-0000-0000-000052260000}"/>
    <cellStyle name="Normal 2 5 2 3 4 2 2" xfId="43495" xr:uid="{00000000-0005-0000-0000-000053260000}"/>
    <cellStyle name="Normal 2 5 2 3 4 2 3" xfId="28262" xr:uid="{00000000-0005-0000-0000-000054260000}"/>
    <cellStyle name="Normal 2 5 2 3 4 3" xfId="8144" xr:uid="{00000000-0005-0000-0000-000055260000}"/>
    <cellStyle name="Normal 2 5 2 3 4 3 2" xfId="38478" xr:uid="{00000000-0005-0000-0000-000056260000}"/>
    <cellStyle name="Normal 2 5 2 3 4 3 3" xfId="23245" xr:uid="{00000000-0005-0000-0000-000057260000}"/>
    <cellStyle name="Normal 2 5 2 3 4 4" xfId="33465" xr:uid="{00000000-0005-0000-0000-000058260000}"/>
    <cellStyle name="Normal 2 5 2 3 4 5" xfId="18232" xr:uid="{00000000-0005-0000-0000-000059260000}"/>
    <cellStyle name="Normal 2 5 2 3 5" xfId="4783" xr:uid="{00000000-0005-0000-0000-00005A260000}"/>
    <cellStyle name="Normal 2 5 2 3 5 2" xfId="14835" xr:uid="{00000000-0005-0000-0000-00005B260000}"/>
    <cellStyle name="Normal 2 5 2 3 5 2 2" xfId="45166" xr:uid="{00000000-0005-0000-0000-00005C260000}"/>
    <cellStyle name="Normal 2 5 2 3 5 2 3" xfId="29933" xr:uid="{00000000-0005-0000-0000-00005D260000}"/>
    <cellStyle name="Normal 2 5 2 3 5 3" xfId="9815" xr:uid="{00000000-0005-0000-0000-00005E260000}"/>
    <cellStyle name="Normal 2 5 2 3 5 3 2" xfId="40149" xr:uid="{00000000-0005-0000-0000-00005F260000}"/>
    <cellStyle name="Normal 2 5 2 3 5 3 3" xfId="24916" xr:uid="{00000000-0005-0000-0000-000060260000}"/>
    <cellStyle name="Normal 2 5 2 3 5 4" xfId="35136" xr:uid="{00000000-0005-0000-0000-000061260000}"/>
    <cellStyle name="Normal 2 5 2 3 5 5" xfId="19903" xr:uid="{00000000-0005-0000-0000-000062260000}"/>
    <cellStyle name="Normal 2 5 2 3 6" xfId="11493" xr:uid="{00000000-0005-0000-0000-000063260000}"/>
    <cellStyle name="Normal 2 5 2 3 6 2" xfId="41824" xr:uid="{00000000-0005-0000-0000-000064260000}"/>
    <cellStyle name="Normal 2 5 2 3 6 3" xfId="26591" xr:uid="{00000000-0005-0000-0000-000065260000}"/>
    <cellStyle name="Normal 2 5 2 3 7" xfId="6472" xr:uid="{00000000-0005-0000-0000-000066260000}"/>
    <cellStyle name="Normal 2 5 2 3 7 2" xfId="36807" xr:uid="{00000000-0005-0000-0000-000067260000}"/>
    <cellStyle name="Normal 2 5 2 3 7 3" xfId="21574" xr:uid="{00000000-0005-0000-0000-000068260000}"/>
    <cellStyle name="Normal 2 5 2 3 8" xfId="31795" xr:uid="{00000000-0005-0000-0000-000069260000}"/>
    <cellStyle name="Normal 2 5 2 3 9" xfId="16561" xr:uid="{00000000-0005-0000-0000-00006A260000}"/>
    <cellStyle name="Normal 2 5 2 4" xfId="1608" xr:uid="{00000000-0005-0000-0000-00006B260000}"/>
    <cellStyle name="Normal 2 5 2 4 2" xfId="2447" xr:uid="{00000000-0005-0000-0000-00006C260000}"/>
    <cellStyle name="Normal 2 5 2 4 2 2" xfId="4137" xr:uid="{00000000-0005-0000-0000-00006D260000}"/>
    <cellStyle name="Normal 2 5 2 4 2 2 2" xfId="14210" xr:uid="{00000000-0005-0000-0000-00006E260000}"/>
    <cellStyle name="Normal 2 5 2 4 2 2 2 2" xfId="44541" xr:uid="{00000000-0005-0000-0000-00006F260000}"/>
    <cellStyle name="Normal 2 5 2 4 2 2 2 3" xfId="29308" xr:uid="{00000000-0005-0000-0000-000070260000}"/>
    <cellStyle name="Normal 2 5 2 4 2 2 3" xfId="9190" xr:uid="{00000000-0005-0000-0000-000071260000}"/>
    <cellStyle name="Normal 2 5 2 4 2 2 3 2" xfId="39524" xr:uid="{00000000-0005-0000-0000-000072260000}"/>
    <cellStyle name="Normal 2 5 2 4 2 2 3 3" xfId="24291" xr:uid="{00000000-0005-0000-0000-000073260000}"/>
    <cellStyle name="Normal 2 5 2 4 2 2 4" xfId="34511" xr:uid="{00000000-0005-0000-0000-000074260000}"/>
    <cellStyle name="Normal 2 5 2 4 2 2 5" xfId="19278" xr:uid="{00000000-0005-0000-0000-000075260000}"/>
    <cellStyle name="Normal 2 5 2 4 2 3" xfId="5829" xr:uid="{00000000-0005-0000-0000-000076260000}"/>
    <cellStyle name="Normal 2 5 2 4 2 3 2" xfId="15881" xr:uid="{00000000-0005-0000-0000-000077260000}"/>
    <cellStyle name="Normal 2 5 2 4 2 3 2 2" xfId="46212" xr:uid="{00000000-0005-0000-0000-000078260000}"/>
    <cellStyle name="Normal 2 5 2 4 2 3 2 3" xfId="30979" xr:uid="{00000000-0005-0000-0000-000079260000}"/>
    <cellStyle name="Normal 2 5 2 4 2 3 3" xfId="10861" xr:uid="{00000000-0005-0000-0000-00007A260000}"/>
    <cellStyle name="Normal 2 5 2 4 2 3 3 2" xfId="41195" xr:uid="{00000000-0005-0000-0000-00007B260000}"/>
    <cellStyle name="Normal 2 5 2 4 2 3 3 3" xfId="25962" xr:uid="{00000000-0005-0000-0000-00007C260000}"/>
    <cellStyle name="Normal 2 5 2 4 2 3 4" xfId="36182" xr:uid="{00000000-0005-0000-0000-00007D260000}"/>
    <cellStyle name="Normal 2 5 2 4 2 3 5" xfId="20949" xr:uid="{00000000-0005-0000-0000-00007E260000}"/>
    <cellStyle name="Normal 2 5 2 4 2 4" xfId="12539" xr:uid="{00000000-0005-0000-0000-00007F260000}"/>
    <cellStyle name="Normal 2 5 2 4 2 4 2" xfId="42870" xr:uid="{00000000-0005-0000-0000-000080260000}"/>
    <cellStyle name="Normal 2 5 2 4 2 4 3" xfId="27637" xr:uid="{00000000-0005-0000-0000-000081260000}"/>
    <cellStyle name="Normal 2 5 2 4 2 5" xfId="7518" xr:uid="{00000000-0005-0000-0000-000082260000}"/>
    <cellStyle name="Normal 2 5 2 4 2 5 2" xfId="37853" xr:uid="{00000000-0005-0000-0000-000083260000}"/>
    <cellStyle name="Normal 2 5 2 4 2 5 3" xfId="22620" xr:uid="{00000000-0005-0000-0000-000084260000}"/>
    <cellStyle name="Normal 2 5 2 4 2 6" xfId="32841" xr:uid="{00000000-0005-0000-0000-000085260000}"/>
    <cellStyle name="Normal 2 5 2 4 2 7" xfId="17607" xr:uid="{00000000-0005-0000-0000-000086260000}"/>
    <cellStyle name="Normal 2 5 2 4 3" xfId="3300" xr:uid="{00000000-0005-0000-0000-000087260000}"/>
    <cellStyle name="Normal 2 5 2 4 3 2" xfId="13374" xr:uid="{00000000-0005-0000-0000-000088260000}"/>
    <cellStyle name="Normal 2 5 2 4 3 2 2" xfId="43705" xr:uid="{00000000-0005-0000-0000-000089260000}"/>
    <cellStyle name="Normal 2 5 2 4 3 2 3" xfId="28472" xr:uid="{00000000-0005-0000-0000-00008A260000}"/>
    <cellStyle name="Normal 2 5 2 4 3 3" xfId="8354" xr:uid="{00000000-0005-0000-0000-00008B260000}"/>
    <cellStyle name="Normal 2 5 2 4 3 3 2" xfId="38688" xr:uid="{00000000-0005-0000-0000-00008C260000}"/>
    <cellStyle name="Normal 2 5 2 4 3 3 3" xfId="23455" xr:uid="{00000000-0005-0000-0000-00008D260000}"/>
    <cellStyle name="Normal 2 5 2 4 3 4" xfId="33675" xr:uid="{00000000-0005-0000-0000-00008E260000}"/>
    <cellStyle name="Normal 2 5 2 4 3 5" xfId="18442" xr:uid="{00000000-0005-0000-0000-00008F260000}"/>
    <cellStyle name="Normal 2 5 2 4 4" xfId="4993" xr:uid="{00000000-0005-0000-0000-000090260000}"/>
    <cellStyle name="Normal 2 5 2 4 4 2" xfId="15045" xr:uid="{00000000-0005-0000-0000-000091260000}"/>
    <cellStyle name="Normal 2 5 2 4 4 2 2" xfId="45376" xr:uid="{00000000-0005-0000-0000-000092260000}"/>
    <cellStyle name="Normal 2 5 2 4 4 2 3" xfId="30143" xr:uid="{00000000-0005-0000-0000-000093260000}"/>
    <cellStyle name="Normal 2 5 2 4 4 3" xfId="10025" xr:uid="{00000000-0005-0000-0000-000094260000}"/>
    <cellStyle name="Normal 2 5 2 4 4 3 2" xfId="40359" xr:uid="{00000000-0005-0000-0000-000095260000}"/>
    <cellStyle name="Normal 2 5 2 4 4 3 3" xfId="25126" xr:uid="{00000000-0005-0000-0000-000096260000}"/>
    <cellStyle name="Normal 2 5 2 4 4 4" xfId="35346" xr:uid="{00000000-0005-0000-0000-000097260000}"/>
    <cellStyle name="Normal 2 5 2 4 4 5" xfId="20113" xr:uid="{00000000-0005-0000-0000-000098260000}"/>
    <cellStyle name="Normal 2 5 2 4 5" xfId="11703" xr:uid="{00000000-0005-0000-0000-000099260000}"/>
    <cellStyle name="Normal 2 5 2 4 5 2" xfId="42034" xr:uid="{00000000-0005-0000-0000-00009A260000}"/>
    <cellStyle name="Normal 2 5 2 4 5 3" xfId="26801" xr:uid="{00000000-0005-0000-0000-00009B260000}"/>
    <cellStyle name="Normal 2 5 2 4 6" xfId="6682" xr:uid="{00000000-0005-0000-0000-00009C260000}"/>
    <cellStyle name="Normal 2 5 2 4 6 2" xfId="37017" xr:uid="{00000000-0005-0000-0000-00009D260000}"/>
    <cellStyle name="Normal 2 5 2 4 6 3" xfId="21784" xr:uid="{00000000-0005-0000-0000-00009E260000}"/>
    <cellStyle name="Normal 2 5 2 4 7" xfId="32005" xr:uid="{00000000-0005-0000-0000-00009F260000}"/>
    <cellStyle name="Normal 2 5 2 4 8" xfId="16771" xr:uid="{00000000-0005-0000-0000-0000A0260000}"/>
    <cellStyle name="Normal 2 5 2 5" xfId="2029" xr:uid="{00000000-0005-0000-0000-0000A1260000}"/>
    <cellStyle name="Normal 2 5 2 5 2" xfId="3719" xr:uid="{00000000-0005-0000-0000-0000A2260000}"/>
    <cellStyle name="Normal 2 5 2 5 2 2" xfId="13792" xr:uid="{00000000-0005-0000-0000-0000A3260000}"/>
    <cellStyle name="Normal 2 5 2 5 2 2 2" xfId="44123" xr:uid="{00000000-0005-0000-0000-0000A4260000}"/>
    <cellStyle name="Normal 2 5 2 5 2 2 3" xfId="28890" xr:uid="{00000000-0005-0000-0000-0000A5260000}"/>
    <cellStyle name="Normal 2 5 2 5 2 3" xfId="8772" xr:uid="{00000000-0005-0000-0000-0000A6260000}"/>
    <cellStyle name="Normal 2 5 2 5 2 3 2" xfId="39106" xr:uid="{00000000-0005-0000-0000-0000A7260000}"/>
    <cellStyle name="Normal 2 5 2 5 2 3 3" xfId="23873" xr:uid="{00000000-0005-0000-0000-0000A8260000}"/>
    <cellStyle name="Normal 2 5 2 5 2 4" xfId="34093" xr:uid="{00000000-0005-0000-0000-0000A9260000}"/>
    <cellStyle name="Normal 2 5 2 5 2 5" xfId="18860" xr:uid="{00000000-0005-0000-0000-0000AA260000}"/>
    <cellStyle name="Normal 2 5 2 5 3" xfId="5411" xr:uid="{00000000-0005-0000-0000-0000AB260000}"/>
    <cellStyle name="Normal 2 5 2 5 3 2" xfId="15463" xr:uid="{00000000-0005-0000-0000-0000AC260000}"/>
    <cellStyle name="Normal 2 5 2 5 3 2 2" xfId="45794" xr:uid="{00000000-0005-0000-0000-0000AD260000}"/>
    <cellStyle name="Normal 2 5 2 5 3 2 3" xfId="30561" xr:uid="{00000000-0005-0000-0000-0000AE260000}"/>
    <cellStyle name="Normal 2 5 2 5 3 3" xfId="10443" xr:uid="{00000000-0005-0000-0000-0000AF260000}"/>
    <cellStyle name="Normal 2 5 2 5 3 3 2" xfId="40777" xr:uid="{00000000-0005-0000-0000-0000B0260000}"/>
    <cellStyle name="Normal 2 5 2 5 3 3 3" xfId="25544" xr:uid="{00000000-0005-0000-0000-0000B1260000}"/>
    <cellStyle name="Normal 2 5 2 5 3 4" xfId="35764" xr:uid="{00000000-0005-0000-0000-0000B2260000}"/>
    <cellStyle name="Normal 2 5 2 5 3 5" xfId="20531" xr:uid="{00000000-0005-0000-0000-0000B3260000}"/>
    <cellStyle name="Normal 2 5 2 5 4" xfId="12121" xr:uid="{00000000-0005-0000-0000-0000B4260000}"/>
    <cellStyle name="Normal 2 5 2 5 4 2" xfId="42452" xr:uid="{00000000-0005-0000-0000-0000B5260000}"/>
    <cellStyle name="Normal 2 5 2 5 4 3" xfId="27219" xr:uid="{00000000-0005-0000-0000-0000B6260000}"/>
    <cellStyle name="Normal 2 5 2 5 5" xfId="7100" xr:uid="{00000000-0005-0000-0000-0000B7260000}"/>
    <cellStyle name="Normal 2 5 2 5 5 2" xfId="37435" xr:uid="{00000000-0005-0000-0000-0000B8260000}"/>
    <cellStyle name="Normal 2 5 2 5 5 3" xfId="22202" xr:uid="{00000000-0005-0000-0000-0000B9260000}"/>
    <cellStyle name="Normal 2 5 2 5 6" xfId="32423" xr:uid="{00000000-0005-0000-0000-0000BA260000}"/>
    <cellStyle name="Normal 2 5 2 5 7" xfId="17189" xr:uid="{00000000-0005-0000-0000-0000BB260000}"/>
    <cellStyle name="Normal 2 5 2 6" xfId="2882" xr:uid="{00000000-0005-0000-0000-0000BC260000}"/>
    <cellStyle name="Normal 2 5 2 6 2" xfId="12956" xr:uid="{00000000-0005-0000-0000-0000BD260000}"/>
    <cellStyle name="Normal 2 5 2 6 2 2" xfId="43287" xr:uid="{00000000-0005-0000-0000-0000BE260000}"/>
    <cellStyle name="Normal 2 5 2 6 2 3" xfId="28054" xr:uid="{00000000-0005-0000-0000-0000BF260000}"/>
    <cellStyle name="Normal 2 5 2 6 3" xfId="7936" xr:uid="{00000000-0005-0000-0000-0000C0260000}"/>
    <cellStyle name="Normal 2 5 2 6 3 2" xfId="38270" xr:uid="{00000000-0005-0000-0000-0000C1260000}"/>
    <cellStyle name="Normal 2 5 2 6 3 3" xfId="23037" xr:uid="{00000000-0005-0000-0000-0000C2260000}"/>
    <cellStyle name="Normal 2 5 2 6 4" xfId="33257" xr:uid="{00000000-0005-0000-0000-0000C3260000}"/>
    <cellStyle name="Normal 2 5 2 6 5" xfId="18024" xr:uid="{00000000-0005-0000-0000-0000C4260000}"/>
    <cellStyle name="Normal 2 5 2 7" xfId="4575" xr:uid="{00000000-0005-0000-0000-0000C5260000}"/>
    <cellStyle name="Normal 2 5 2 7 2" xfId="14627" xr:uid="{00000000-0005-0000-0000-0000C6260000}"/>
    <cellStyle name="Normal 2 5 2 7 2 2" xfId="44958" xr:uid="{00000000-0005-0000-0000-0000C7260000}"/>
    <cellStyle name="Normal 2 5 2 7 2 3" xfId="29725" xr:uid="{00000000-0005-0000-0000-0000C8260000}"/>
    <cellStyle name="Normal 2 5 2 7 3" xfId="9607" xr:uid="{00000000-0005-0000-0000-0000C9260000}"/>
    <cellStyle name="Normal 2 5 2 7 3 2" xfId="39941" xr:uid="{00000000-0005-0000-0000-0000CA260000}"/>
    <cellStyle name="Normal 2 5 2 7 3 3" xfId="24708" xr:uid="{00000000-0005-0000-0000-0000CB260000}"/>
    <cellStyle name="Normal 2 5 2 7 4" xfId="34928" xr:uid="{00000000-0005-0000-0000-0000CC260000}"/>
    <cellStyle name="Normal 2 5 2 7 5" xfId="19695" xr:uid="{00000000-0005-0000-0000-0000CD260000}"/>
    <cellStyle name="Normal 2 5 2 8" xfId="11285" xr:uid="{00000000-0005-0000-0000-0000CE260000}"/>
    <cellStyle name="Normal 2 5 2 8 2" xfId="41616" xr:uid="{00000000-0005-0000-0000-0000CF260000}"/>
    <cellStyle name="Normal 2 5 2 8 3" xfId="26383" xr:uid="{00000000-0005-0000-0000-0000D0260000}"/>
    <cellStyle name="Normal 2 5 2 9" xfId="6264" xr:uid="{00000000-0005-0000-0000-0000D1260000}"/>
    <cellStyle name="Normal 2 5 2 9 2" xfId="36599" xr:uid="{00000000-0005-0000-0000-0000D2260000}"/>
    <cellStyle name="Normal 2 5 2 9 3" xfId="21366" xr:uid="{00000000-0005-0000-0000-0000D3260000}"/>
    <cellStyle name="Normal 2 5 3" xfId="1228" xr:uid="{00000000-0005-0000-0000-0000D4260000}"/>
    <cellStyle name="Normal 2 5 3 10" xfId="16405" xr:uid="{00000000-0005-0000-0000-0000D5260000}"/>
    <cellStyle name="Normal 2 5 3 2" xfId="1447" xr:uid="{00000000-0005-0000-0000-0000D6260000}"/>
    <cellStyle name="Normal 2 5 3 2 2" xfId="1868" xr:uid="{00000000-0005-0000-0000-0000D7260000}"/>
    <cellStyle name="Normal 2 5 3 2 2 2" xfId="2707" xr:uid="{00000000-0005-0000-0000-0000D8260000}"/>
    <cellStyle name="Normal 2 5 3 2 2 2 2" xfId="4397" xr:uid="{00000000-0005-0000-0000-0000D9260000}"/>
    <cellStyle name="Normal 2 5 3 2 2 2 2 2" xfId="14470" xr:uid="{00000000-0005-0000-0000-0000DA260000}"/>
    <cellStyle name="Normal 2 5 3 2 2 2 2 2 2" xfId="44801" xr:uid="{00000000-0005-0000-0000-0000DB260000}"/>
    <cellStyle name="Normal 2 5 3 2 2 2 2 2 3" xfId="29568" xr:uid="{00000000-0005-0000-0000-0000DC260000}"/>
    <cellStyle name="Normal 2 5 3 2 2 2 2 3" xfId="9450" xr:uid="{00000000-0005-0000-0000-0000DD260000}"/>
    <cellStyle name="Normal 2 5 3 2 2 2 2 3 2" xfId="39784" xr:uid="{00000000-0005-0000-0000-0000DE260000}"/>
    <cellStyle name="Normal 2 5 3 2 2 2 2 3 3" xfId="24551" xr:uid="{00000000-0005-0000-0000-0000DF260000}"/>
    <cellStyle name="Normal 2 5 3 2 2 2 2 4" xfId="34771" xr:uid="{00000000-0005-0000-0000-0000E0260000}"/>
    <cellStyle name="Normal 2 5 3 2 2 2 2 5" xfId="19538" xr:uid="{00000000-0005-0000-0000-0000E1260000}"/>
    <cellStyle name="Normal 2 5 3 2 2 2 3" xfId="6089" xr:uid="{00000000-0005-0000-0000-0000E2260000}"/>
    <cellStyle name="Normal 2 5 3 2 2 2 3 2" xfId="16141" xr:uid="{00000000-0005-0000-0000-0000E3260000}"/>
    <cellStyle name="Normal 2 5 3 2 2 2 3 2 2" xfId="46472" xr:uid="{00000000-0005-0000-0000-0000E4260000}"/>
    <cellStyle name="Normal 2 5 3 2 2 2 3 2 3" xfId="31239" xr:uid="{00000000-0005-0000-0000-0000E5260000}"/>
    <cellStyle name="Normal 2 5 3 2 2 2 3 3" xfId="11121" xr:uid="{00000000-0005-0000-0000-0000E6260000}"/>
    <cellStyle name="Normal 2 5 3 2 2 2 3 3 2" xfId="41455" xr:uid="{00000000-0005-0000-0000-0000E7260000}"/>
    <cellStyle name="Normal 2 5 3 2 2 2 3 3 3" xfId="26222" xr:uid="{00000000-0005-0000-0000-0000E8260000}"/>
    <cellStyle name="Normal 2 5 3 2 2 2 3 4" xfId="36442" xr:uid="{00000000-0005-0000-0000-0000E9260000}"/>
    <cellStyle name="Normal 2 5 3 2 2 2 3 5" xfId="21209" xr:uid="{00000000-0005-0000-0000-0000EA260000}"/>
    <cellStyle name="Normal 2 5 3 2 2 2 4" xfId="12799" xr:uid="{00000000-0005-0000-0000-0000EB260000}"/>
    <cellStyle name="Normal 2 5 3 2 2 2 4 2" xfId="43130" xr:uid="{00000000-0005-0000-0000-0000EC260000}"/>
    <cellStyle name="Normal 2 5 3 2 2 2 4 3" xfId="27897" xr:uid="{00000000-0005-0000-0000-0000ED260000}"/>
    <cellStyle name="Normal 2 5 3 2 2 2 5" xfId="7778" xr:uid="{00000000-0005-0000-0000-0000EE260000}"/>
    <cellStyle name="Normal 2 5 3 2 2 2 5 2" xfId="38113" xr:uid="{00000000-0005-0000-0000-0000EF260000}"/>
    <cellStyle name="Normal 2 5 3 2 2 2 5 3" xfId="22880" xr:uid="{00000000-0005-0000-0000-0000F0260000}"/>
    <cellStyle name="Normal 2 5 3 2 2 2 6" xfId="33101" xr:uid="{00000000-0005-0000-0000-0000F1260000}"/>
    <cellStyle name="Normal 2 5 3 2 2 2 7" xfId="17867" xr:uid="{00000000-0005-0000-0000-0000F2260000}"/>
    <cellStyle name="Normal 2 5 3 2 2 3" xfId="3560" xr:uid="{00000000-0005-0000-0000-0000F3260000}"/>
    <cellStyle name="Normal 2 5 3 2 2 3 2" xfId="13634" xr:uid="{00000000-0005-0000-0000-0000F4260000}"/>
    <cellStyle name="Normal 2 5 3 2 2 3 2 2" xfId="43965" xr:uid="{00000000-0005-0000-0000-0000F5260000}"/>
    <cellStyle name="Normal 2 5 3 2 2 3 2 3" xfId="28732" xr:uid="{00000000-0005-0000-0000-0000F6260000}"/>
    <cellStyle name="Normal 2 5 3 2 2 3 3" xfId="8614" xr:uid="{00000000-0005-0000-0000-0000F7260000}"/>
    <cellStyle name="Normal 2 5 3 2 2 3 3 2" xfId="38948" xr:uid="{00000000-0005-0000-0000-0000F8260000}"/>
    <cellStyle name="Normal 2 5 3 2 2 3 3 3" xfId="23715" xr:uid="{00000000-0005-0000-0000-0000F9260000}"/>
    <cellStyle name="Normal 2 5 3 2 2 3 4" xfId="33935" xr:uid="{00000000-0005-0000-0000-0000FA260000}"/>
    <cellStyle name="Normal 2 5 3 2 2 3 5" xfId="18702" xr:uid="{00000000-0005-0000-0000-0000FB260000}"/>
    <cellStyle name="Normal 2 5 3 2 2 4" xfId="5253" xr:uid="{00000000-0005-0000-0000-0000FC260000}"/>
    <cellStyle name="Normal 2 5 3 2 2 4 2" xfId="15305" xr:uid="{00000000-0005-0000-0000-0000FD260000}"/>
    <cellStyle name="Normal 2 5 3 2 2 4 2 2" xfId="45636" xr:uid="{00000000-0005-0000-0000-0000FE260000}"/>
    <cellStyle name="Normal 2 5 3 2 2 4 2 3" xfId="30403" xr:uid="{00000000-0005-0000-0000-0000FF260000}"/>
    <cellStyle name="Normal 2 5 3 2 2 4 3" xfId="10285" xr:uid="{00000000-0005-0000-0000-000000270000}"/>
    <cellStyle name="Normal 2 5 3 2 2 4 3 2" xfId="40619" xr:uid="{00000000-0005-0000-0000-000001270000}"/>
    <cellStyle name="Normal 2 5 3 2 2 4 3 3" xfId="25386" xr:uid="{00000000-0005-0000-0000-000002270000}"/>
    <cellStyle name="Normal 2 5 3 2 2 4 4" xfId="35606" xr:uid="{00000000-0005-0000-0000-000003270000}"/>
    <cellStyle name="Normal 2 5 3 2 2 4 5" xfId="20373" xr:uid="{00000000-0005-0000-0000-000004270000}"/>
    <cellStyle name="Normal 2 5 3 2 2 5" xfId="11963" xr:uid="{00000000-0005-0000-0000-000005270000}"/>
    <cellStyle name="Normal 2 5 3 2 2 5 2" xfId="42294" xr:uid="{00000000-0005-0000-0000-000006270000}"/>
    <cellStyle name="Normal 2 5 3 2 2 5 3" xfId="27061" xr:uid="{00000000-0005-0000-0000-000007270000}"/>
    <cellStyle name="Normal 2 5 3 2 2 6" xfId="6942" xr:uid="{00000000-0005-0000-0000-000008270000}"/>
    <cellStyle name="Normal 2 5 3 2 2 6 2" xfId="37277" xr:uid="{00000000-0005-0000-0000-000009270000}"/>
    <cellStyle name="Normal 2 5 3 2 2 6 3" xfId="22044" xr:uid="{00000000-0005-0000-0000-00000A270000}"/>
    <cellStyle name="Normal 2 5 3 2 2 7" xfId="32265" xr:uid="{00000000-0005-0000-0000-00000B270000}"/>
    <cellStyle name="Normal 2 5 3 2 2 8" xfId="17031" xr:uid="{00000000-0005-0000-0000-00000C270000}"/>
    <cellStyle name="Normal 2 5 3 2 3" xfId="2289" xr:uid="{00000000-0005-0000-0000-00000D270000}"/>
    <cellStyle name="Normal 2 5 3 2 3 2" xfId="3979" xr:uid="{00000000-0005-0000-0000-00000E270000}"/>
    <cellStyle name="Normal 2 5 3 2 3 2 2" xfId="14052" xr:uid="{00000000-0005-0000-0000-00000F270000}"/>
    <cellStyle name="Normal 2 5 3 2 3 2 2 2" xfId="44383" xr:uid="{00000000-0005-0000-0000-000010270000}"/>
    <cellStyle name="Normal 2 5 3 2 3 2 2 3" xfId="29150" xr:uid="{00000000-0005-0000-0000-000011270000}"/>
    <cellStyle name="Normal 2 5 3 2 3 2 3" xfId="9032" xr:uid="{00000000-0005-0000-0000-000012270000}"/>
    <cellStyle name="Normal 2 5 3 2 3 2 3 2" xfId="39366" xr:uid="{00000000-0005-0000-0000-000013270000}"/>
    <cellStyle name="Normal 2 5 3 2 3 2 3 3" xfId="24133" xr:uid="{00000000-0005-0000-0000-000014270000}"/>
    <cellStyle name="Normal 2 5 3 2 3 2 4" xfId="34353" xr:uid="{00000000-0005-0000-0000-000015270000}"/>
    <cellStyle name="Normal 2 5 3 2 3 2 5" xfId="19120" xr:uid="{00000000-0005-0000-0000-000016270000}"/>
    <cellStyle name="Normal 2 5 3 2 3 3" xfId="5671" xr:uid="{00000000-0005-0000-0000-000017270000}"/>
    <cellStyle name="Normal 2 5 3 2 3 3 2" xfId="15723" xr:uid="{00000000-0005-0000-0000-000018270000}"/>
    <cellStyle name="Normal 2 5 3 2 3 3 2 2" xfId="46054" xr:uid="{00000000-0005-0000-0000-000019270000}"/>
    <cellStyle name="Normal 2 5 3 2 3 3 2 3" xfId="30821" xr:uid="{00000000-0005-0000-0000-00001A270000}"/>
    <cellStyle name="Normal 2 5 3 2 3 3 3" xfId="10703" xr:uid="{00000000-0005-0000-0000-00001B270000}"/>
    <cellStyle name="Normal 2 5 3 2 3 3 3 2" xfId="41037" xr:uid="{00000000-0005-0000-0000-00001C270000}"/>
    <cellStyle name="Normal 2 5 3 2 3 3 3 3" xfId="25804" xr:uid="{00000000-0005-0000-0000-00001D270000}"/>
    <cellStyle name="Normal 2 5 3 2 3 3 4" xfId="36024" xr:uid="{00000000-0005-0000-0000-00001E270000}"/>
    <cellStyle name="Normal 2 5 3 2 3 3 5" xfId="20791" xr:uid="{00000000-0005-0000-0000-00001F270000}"/>
    <cellStyle name="Normal 2 5 3 2 3 4" xfId="12381" xr:uid="{00000000-0005-0000-0000-000020270000}"/>
    <cellStyle name="Normal 2 5 3 2 3 4 2" xfId="42712" xr:uid="{00000000-0005-0000-0000-000021270000}"/>
    <cellStyle name="Normal 2 5 3 2 3 4 3" xfId="27479" xr:uid="{00000000-0005-0000-0000-000022270000}"/>
    <cellStyle name="Normal 2 5 3 2 3 5" xfId="7360" xr:uid="{00000000-0005-0000-0000-000023270000}"/>
    <cellStyle name="Normal 2 5 3 2 3 5 2" xfId="37695" xr:uid="{00000000-0005-0000-0000-000024270000}"/>
    <cellStyle name="Normal 2 5 3 2 3 5 3" xfId="22462" xr:uid="{00000000-0005-0000-0000-000025270000}"/>
    <cellStyle name="Normal 2 5 3 2 3 6" xfId="32683" xr:uid="{00000000-0005-0000-0000-000026270000}"/>
    <cellStyle name="Normal 2 5 3 2 3 7" xfId="17449" xr:uid="{00000000-0005-0000-0000-000027270000}"/>
    <cellStyle name="Normal 2 5 3 2 4" xfId="3142" xr:uid="{00000000-0005-0000-0000-000028270000}"/>
    <cellStyle name="Normal 2 5 3 2 4 2" xfId="13216" xr:uid="{00000000-0005-0000-0000-000029270000}"/>
    <cellStyle name="Normal 2 5 3 2 4 2 2" xfId="43547" xr:uid="{00000000-0005-0000-0000-00002A270000}"/>
    <cellStyle name="Normal 2 5 3 2 4 2 3" xfId="28314" xr:uid="{00000000-0005-0000-0000-00002B270000}"/>
    <cellStyle name="Normal 2 5 3 2 4 3" xfId="8196" xr:uid="{00000000-0005-0000-0000-00002C270000}"/>
    <cellStyle name="Normal 2 5 3 2 4 3 2" xfId="38530" xr:uid="{00000000-0005-0000-0000-00002D270000}"/>
    <cellStyle name="Normal 2 5 3 2 4 3 3" xfId="23297" xr:uid="{00000000-0005-0000-0000-00002E270000}"/>
    <cellStyle name="Normal 2 5 3 2 4 4" xfId="33517" xr:uid="{00000000-0005-0000-0000-00002F270000}"/>
    <cellStyle name="Normal 2 5 3 2 4 5" xfId="18284" xr:uid="{00000000-0005-0000-0000-000030270000}"/>
    <cellStyle name="Normal 2 5 3 2 5" xfId="4835" xr:uid="{00000000-0005-0000-0000-000031270000}"/>
    <cellStyle name="Normal 2 5 3 2 5 2" xfId="14887" xr:uid="{00000000-0005-0000-0000-000032270000}"/>
    <cellStyle name="Normal 2 5 3 2 5 2 2" xfId="45218" xr:uid="{00000000-0005-0000-0000-000033270000}"/>
    <cellStyle name="Normal 2 5 3 2 5 2 3" xfId="29985" xr:uid="{00000000-0005-0000-0000-000034270000}"/>
    <cellStyle name="Normal 2 5 3 2 5 3" xfId="9867" xr:uid="{00000000-0005-0000-0000-000035270000}"/>
    <cellStyle name="Normal 2 5 3 2 5 3 2" xfId="40201" xr:uid="{00000000-0005-0000-0000-000036270000}"/>
    <cellStyle name="Normal 2 5 3 2 5 3 3" xfId="24968" xr:uid="{00000000-0005-0000-0000-000037270000}"/>
    <cellStyle name="Normal 2 5 3 2 5 4" xfId="35188" xr:uid="{00000000-0005-0000-0000-000038270000}"/>
    <cellStyle name="Normal 2 5 3 2 5 5" xfId="19955" xr:uid="{00000000-0005-0000-0000-000039270000}"/>
    <cellStyle name="Normal 2 5 3 2 6" xfId="11545" xr:uid="{00000000-0005-0000-0000-00003A270000}"/>
    <cellStyle name="Normal 2 5 3 2 6 2" xfId="41876" xr:uid="{00000000-0005-0000-0000-00003B270000}"/>
    <cellStyle name="Normal 2 5 3 2 6 3" xfId="26643" xr:uid="{00000000-0005-0000-0000-00003C270000}"/>
    <cellStyle name="Normal 2 5 3 2 7" xfId="6524" xr:uid="{00000000-0005-0000-0000-00003D270000}"/>
    <cellStyle name="Normal 2 5 3 2 7 2" xfId="36859" xr:uid="{00000000-0005-0000-0000-00003E270000}"/>
    <cellStyle name="Normal 2 5 3 2 7 3" xfId="21626" xr:uid="{00000000-0005-0000-0000-00003F270000}"/>
    <cellStyle name="Normal 2 5 3 2 8" xfId="31847" xr:uid="{00000000-0005-0000-0000-000040270000}"/>
    <cellStyle name="Normal 2 5 3 2 9" xfId="16613" xr:uid="{00000000-0005-0000-0000-000041270000}"/>
    <cellStyle name="Normal 2 5 3 3" xfId="1660" xr:uid="{00000000-0005-0000-0000-000042270000}"/>
    <cellStyle name="Normal 2 5 3 3 2" xfId="2499" xr:uid="{00000000-0005-0000-0000-000043270000}"/>
    <cellStyle name="Normal 2 5 3 3 2 2" xfId="4189" xr:uid="{00000000-0005-0000-0000-000044270000}"/>
    <cellStyle name="Normal 2 5 3 3 2 2 2" xfId="14262" xr:uid="{00000000-0005-0000-0000-000045270000}"/>
    <cellStyle name="Normal 2 5 3 3 2 2 2 2" xfId="44593" xr:uid="{00000000-0005-0000-0000-000046270000}"/>
    <cellStyle name="Normal 2 5 3 3 2 2 2 3" xfId="29360" xr:uid="{00000000-0005-0000-0000-000047270000}"/>
    <cellStyle name="Normal 2 5 3 3 2 2 3" xfId="9242" xr:uid="{00000000-0005-0000-0000-000048270000}"/>
    <cellStyle name="Normal 2 5 3 3 2 2 3 2" xfId="39576" xr:uid="{00000000-0005-0000-0000-000049270000}"/>
    <cellStyle name="Normal 2 5 3 3 2 2 3 3" xfId="24343" xr:uid="{00000000-0005-0000-0000-00004A270000}"/>
    <cellStyle name="Normal 2 5 3 3 2 2 4" xfId="34563" xr:uid="{00000000-0005-0000-0000-00004B270000}"/>
    <cellStyle name="Normal 2 5 3 3 2 2 5" xfId="19330" xr:uid="{00000000-0005-0000-0000-00004C270000}"/>
    <cellStyle name="Normal 2 5 3 3 2 3" xfId="5881" xr:uid="{00000000-0005-0000-0000-00004D270000}"/>
    <cellStyle name="Normal 2 5 3 3 2 3 2" xfId="15933" xr:uid="{00000000-0005-0000-0000-00004E270000}"/>
    <cellStyle name="Normal 2 5 3 3 2 3 2 2" xfId="46264" xr:uid="{00000000-0005-0000-0000-00004F270000}"/>
    <cellStyle name="Normal 2 5 3 3 2 3 2 3" xfId="31031" xr:uid="{00000000-0005-0000-0000-000050270000}"/>
    <cellStyle name="Normal 2 5 3 3 2 3 3" xfId="10913" xr:uid="{00000000-0005-0000-0000-000051270000}"/>
    <cellStyle name="Normal 2 5 3 3 2 3 3 2" xfId="41247" xr:uid="{00000000-0005-0000-0000-000052270000}"/>
    <cellStyle name="Normal 2 5 3 3 2 3 3 3" xfId="26014" xr:uid="{00000000-0005-0000-0000-000053270000}"/>
    <cellStyle name="Normal 2 5 3 3 2 3 4" xfId="36234" xr:uid="{00000000-0005-0000-0000-000054270000}"/>
    <cellStyle name="Normal 2 5 3 3 2 3 5" xfId="21001" xr:uid="{00000000-0005-0000-0000-000055270000}"/>
    <cellStyle name="Normal 2 5 3 3 2 4" xfId="12591" xr:uid="{00000000-0005-0000-0000-000056270000}"/>
    <cellStyle name="Normal 2 5 3 3 2 4 2" xfId="42922" xr:uid="{00000000-0005-0000-0000-000057270000}"/>
    <cellStyle name="Normal 2 5 3 3 2 4 3" xfId="27689" xr:uid="{00000000-0005-0000-0000-000058270000}"/>
    <cellStyle name="Normal 2 5 3 3 2 5" xfId="7570" xr:uid="{00000000-0005-0000-0000-000059270000}"/>
    <cellStyle name="Normal 2 5 3 3 2 5 2" xfId="37905" xr:uid="{00000000-0005-0000-0000-00005A270000}"/>
    <cellStyle name="Normal 2 5 3 3 2 5 3" xfId="22672" xr:uid="{00000000-0005-0000-0000-00005B270000}"/>
    <cellStyle name="Normal 2 5 3 3 2 6" xfId="32893" xr:uid="{00000000-0005-0000-0000-00005C270000}"/>
    <cellStyle name="Normal 2 5 3 3 2 7" xfId="17659" xr:uid="{00000000-0005-0000-0000-00005D270000}"/>
    <cellStyle name="Normal 2 5 3 3 3" xfId="3352" xr:uid="{00000000-0005-0000-0000-00005E270000}"/>
    <cellStyle name="Normal 2 5 3 3 3 2" xfId="13426" xr:uid="{00000000-0005-0000-0000-00005F270000}"/>
    <cellStyle name="Normal 2 5 3 3 3 2 2" xfId="43757" xr:uid="{00000000-0005-0000-0000-000060270000}"/>
    <cellStyle name="Normal 2 5 3 3 3 2 3" xfId="28524" xr:uid="{00000000-0005-0000-0000-000061270000}"/>
    <cellStyle name="Normal 2 5 3 3 3 3" xfId="8406" xr:uid="{00000000-0005-0000-0000-000062270000}"/>
    <cellStyle name="Normal 2 5 3 3 3 3 2" xfId="38740" xr:uid="{00000000-0005-0000-0000-000063270000}"/>
    <cellStyle name="Normal 2 5 3 3 3 3 3" xfId="23507" xr:uid="{00000000-0005-0000-0000-000064270000}"/>
    <cellStyle name="Normal 2 5 3 3 3 4" xfId="33727" xr:uid="{00000000-0005-0000-0000-000065270000}"/>
    <cellStyle name="Normal 2 5 3 3 3 5" xfId="18494" xr:uid="{00000000-0005-0000-0000-000066270000}"/>
    <cellStyle name="Normal 2 5 3 3 4" xfId="5045" xr:uid="{00000000-0005-0000-0000-000067270000}"/>
    <cellStyle name="Normal 2 5 3 3 4 2" xfId="15097" xr:uid="{00000000-0005-0000-0000-000068270000}"/>
    <cellStyle name="Normal 2 5 3 3 4 2 2" xfId="45428" xr:uid="{00000000-0005-0000-0000-000069270000}"/>
    <cellStyle name="Normal 2 5 3 3 4 2 3" xfId="30195" xr:uid="{00000000-0005-0000-0000-00006A270000}"/>
    <cellStyle name="Normal 2 5 3 3 4 3" xfId="10077" xr:uid="{00000000-0005-0000-0000-00006B270000}"/>
    <cellStyle name="Normal 2 5 3 3 4 3 2" xfId="40411" xr:uid="{00000000-0005-0000-0000-00006C270000}"/>
    <cellStyle name="Normal 2 5 3 3 4 3 3" xfId="25178" xr:uid="{00000000-0005-0000-0000-00006D270000}"/>
    <cellStyle name="Normal 2 5 3 3 4 4" xfId="35398" xr:uid="{00000000-0005-0000-0000-00006E270000}"/>
    <cellStyle name="Normal 2 5 3 3 4 5" xfId="20165" xr:uid="{00000000-0005-0000-0000-00006F270000}"/>
    <cellStyle name="Normal 2 5 3 3 5" xfId="11755" xr:uid="{00000000-0005-0000-0000-000070270000}"/>
    <cellStyle name="Normal 2 5 3 3 5 2" xfId="42086" xr:uid="{00000000-0005-0000-0000-000071270000}"/>
    <cellStyle name="Normal 2 5 3 3 5 3" xfId="26853" xr:uid="{00000000-0005-0000-0000-000072270000}"/>
    <cellStyle name="Normal 2 5 3 3 6" xfId="6734" xr:uid="{00000000-0005-0000-0000-000073270000}"/>
    <cellStyle name="Normal 2 5 3 3 6 2" xfId="37069" xr:uid="{00000000-0005-0000-0000-000074270000}"/>
    <cellStyle name="Normal 2 5 3 3 6 3" xfId="21836" xr:uid="{00000000-0005-0000-0000-000075270000}"/>
    <cellStyle name="Normal 2 5 3 3 7" xfId="32057" xr:uid="{00000000-0005-0000-0000-000076270000}"/>
    <cellStyle name="Normal 2 5 3 3 8" xfId="16823" xr:uid="{00000000-0005-0000-0000-000077270000}"/>
    <cellStyle name="Normal 2 5 3 4" xfId="2081" xr:uid="{00000000-0005-0000-0000-000078270000}"/>
    <cellStyle name="Normal 2 5 3 4 2" xfId="3771" xr:uid="{00000000-0005-0000-0000-000079270000}"/>
    <cellStyle name="Normal 2 5 3 4 2 2" xfId="13844" xr:uid="{00000000-0005-0000-0000-00007A270000}"/>
    <cellStyle name="Normal 2 5 3 4 2 2 2" xfId="44175" xr:uid="{00000000-0005-0000-0000-00007B270000}"/>
    <cellStyle name="Normal 2 5 3 4 2 2 3" xfId="28942" xr:uid="{00000000-0005-0000-0000-00007C270000}"/>
    <cellStyle name="Normal 2 5 3 4 2 3" xfId="8824" xr:uid="{00000000-0005-0000-0000-00007D270000}"/>
    <cellStyle name="Normal 2 5 3 4 2 3 2" xfId="39158" xr:uid="{00000000-0005-0000-0000-00007E270000}"/>
    <cellStyle name="Normal 2 5 3 4 2 3 3" xfId="23925" xr:uid="{00000000-0005-0000-0000-00007F270000}"/>
    <cellStyle name="Normal 2 5 3 4 2 4" xfId="34145" xr:uid="{00000000-0005-0000-0000-000080270000}"/>
    <cellStyle name="Normal 2 5 3 4 2 5" xfId="18912" xr:uid="{00000000-0005-0000-0000-000081270000}"/>
    <cellStyle name="Normal 2 5 3 4 3" xfId="5463" xr:uid="{00000000-0005-0000-0000-000082270000}"/>
    <cellStyle name="Normal 2 5 3 4 3 2" xfId="15515" xr:uid="{00000000-0005-0000-0000-000083270000}"/>
    <cellStyle name="Normal 2 5 3 4 3 2 2" xfId="45846" xr:uid="{00000000-0005-0000-0000-000084270000}"/>
    <cellStyle name="Normal 2 5 3 4 3 2 3" xfId="30613" xr:uid="{00000000-0005-0000-0000-000085270000}"/>
    <cellStyle name="Normal 2 5 3 4 3 3" xfId="10495" xr:uid="{00000000-0005-0000-0000-000086270000}"/>
    <cellStyle name="Normal 2 5 3 4 3 3 2" xfId="40829" xr:uid="{00000000-0005-0000-0000-000087270000}"/>
    <cellStyle name="Normal 2 5 3 4 3 3 3" xfId="25596" xr:uid="{00000000-0005-0000-0000-000088270000}"/>
    <cellStyle name="Normal 2 5 3 4 3 4" xfId="35816" xr:uid="{00000000-0005-0000-0000-000089270000}"/>
    <cellStyle name="Normal 2 5 3 4 3 5" xfId="20583" xr:uid="{00000000-0005-0000-0000-00008A270000}"/>
    <cellStyle name="Normal 2 5 3 4 4" xfId="12173" xr:uid="{00000000-0005-0000-0000-00008B270000}"/>
    <cellStyle name="Normal 2 5 3 4 4 2" xfId="42504" xr:uid="{00000000-0005-0000-0000-00008C270000}"/>
    <cellStyle name="Normal 2 5 3 4 4 3" xfId="27271" xr:uid="{00000000-0005-0000-0000-00008D270000}"/>
    <cellStyle name="Normal 2 5 3 4 5" xfId="7152" xr:uid="{00000000-0005-0000-0000-00008E270000}"/>
    <cellStyle name="Normal 2 5 3 4 5 2" xfId="37487" xr:uid="{00000000-0005-0000-0000-00008F270000}"/>
    <cellStyle name="Normal 2 5 3 4 5 3" xfId="22254" xr:uid="{00000000-0005-0000-0000-000090270000}"/>
    <cellStyle name="Normal 2 5 3 4 6" xfId="32475" xr:uid="{00000000-0005-0000-0000-000091270000}"/>
    <cellStyle name="Normal 2 5 3 4 7" xfId="17241" xr:uid="{00000000-0005-0000-0000-000092270000}"/>
    <cellStyle name="Normal 2 5 3 5" xfId="2934" xr:uid="{00000000-0005-0000-0000-000093270000}"/>
    <cellStyle name="Normal 2 5 3 5 2" xfId="13008" xr:uid="{00000000-0005-0000-0000-000094270000}"/>
    <cellStyle name="Normal 2 5 3 5 2 2" xfId="43339" xr:uid="{00000000-0005-0000-0000-000095270000}"/>
    <cellStyle name="Normal 2 5 3 5 2 3" xfId="28106" xr:uid="{00000000-0005-0000-0000-000096270000}"/>
    <cellStyle name="Normal 2 5 3 5 3" xfId="7988" xr:uid="{00000000-0005-0000-0000-000097270000}"/>
    <cellStyle name="Normal 2 5 3 5 3 2" xfId="38322" xr:uid="{00000000-0005-0000-0000-000098270000}"/>
    <cellStyle name="Normal 2 5 3 5 3 3" xfId="23089" xr:uid="{00000000-0005-0000-0000-000099270000}"/>
    <cellStyle name="Normal 2 5 3 5 4" xfId="33309" xr:uid="{00000000-0005-0000-0000-00009A270000}"/>
    <cellStyle name="Normal 2 5 3 5 5" xfId="18076" xr:uid="{00000000-0005-0000-0000-00009B270000}"/>
    <cellStyle name="Normal 2 5 3 6" xfId="4627" xr:uid="{00000000-0005-0000-0000-00009C270000}"/>
    <cellStyle name="Normal 2 5 3 6 2" xfId="14679" xr:uid="{00000000-0005-0000-0000-00009D270000}"/>
    <cellStyle name="Normal 2 5 3 6 2 2" xfId="45010" xr:uid="{00000000-0005-0000-0000-00009E270000}"/>
    <cellStyle name="Normal 2 5 3 6 2 3" xfId="29777" xr:uid="{00000000-0005-0000-0000-00009F270000}"/>
    <cellStyle name="Normal 2 5 3 6 3" xfId="9659" xr:uid="{00000000-0005-0000-0000-0000A0270000}"/>
    <cellStyle name="Normal 2 5 3 6 3 2" xfId="39993" xr:uid="{00000000-0005-0000-0000-0000A1270000}"/>
    <cellStyle name="Normal 2 5 3 6 3 3" xfId="24760" xr:uid="{00000000-0005-0000-0000-0000A2270000}"/>
    <cellStyle name="Normal 2 5 3 6 4" xfId="34980" xr:uid="{00000000-0005-0000-0000-0000A3270000}"/>
    <cellStyle name="Normal 2 5 3 6 5" xfId="19747" xr:uid="{00000000-0005-0000-0000-0000A4270000}"/>
    <cellStyle name="Normal 2 5 3 7" xfId="11337" xr:uid="{00000000-0005-0000-0000-0000A5270000}"/>
    <cellStyle name="Normal 2 5 3 7 2" xfId="41668" xr:uid="{00000000-0005-0000-0000-0000A6270000}"/>
    <cellStyle name="Normal 2 5 3 7 3" xfId="26435" xr:uid="{00000000-0005-0000-0000-0000A7270000}"/>
    <cellStyle name="Normal 2 5 3 8" xfId="6316" xr:uid="{00000000-0005-0000-0000-0000A8270000}"/>
    <cellStyle name="Normal 2 5 3 8 2" xfId="36651" xr:uid="{00000000-0005-0000-0000-0000A9270000}"/>
    <cellStyle name="Normal 2 5 3 8 3" xfId="21418" xr:uid="{00000000-0005-0000-0000-0000AA270000}"/>
    <cellStyle name="Normal 2 5 3 9" xfId="31640" xr:uid="{00000000-0005-0000-0000-0000AB270000}"/>
    <cellStyle name="Normal 2 5 4" xfId="1341" xr:uid="{00000000-0005-0000-0000-0000AC270000}"/>
    <cellStyle name="Normal 2 5 4 2" xfId="1764" xr:uid="{00000000-0005-0000-0000-0000AD270000}"/>
    <cellStyle name="Normal 2 5 4 2 2" xfId="2603" xr:uid="{00000000-0005-0000-0000-0000AE270000}"/>
    <cellStyle name="Normal 2 5 4 2 2 2" xfId="4293" xr:uid="{00000000-0005-0000-0000-0000AF270000}"/>
    <cellStyle name="Normal 2 5 4 2 2 2 2" xfId="14366" xr:uid="{00000000-0005-0000-0000-0000B0270000}"/>
    <cellStyle name="Normal 2 5 4 2 2 2 2 2" xfId="44697" xr:uid="{00000000-0005-0000-0000-0000B1270000}"/>
    <cellStyle name="Normal 2 5 4 2 2 2 2 3" xfId="29464" xr:uid="{00000000-0005-0000-0000-0000B2270000}"/>
    <cellStyle name="Normal 2 5 4 2 2 2 3" xfId="9346" xr:uid="{00000000-0005-0000-0000-0000B3270000}"/>
    <cellStyle name="Normal 2 5 4 2 2 2 3 2" xfId="39680" xr:uid="{00000000-0005-0000-0000-0000B4270000}"/>
    <cellStyle name="Normal 2 5 4 2 2 2 3 3" xfId="24447" xr:uid="{00000000-0005-0000-0000-0000B5270000}"/>
    <cellStyle name="Normal 2 5 4 2 2 2 4" xfId="34667" xr:uid="{00000000-0005-0000-0000-0000B6270000}"/>
    <cellStyle name="Normal 2 5 4 2 2 2 5" xfId="19434" xr:uid="{00000000-0005-0000-0000-0000B7270000}"/>
    <cellStyle name="Normal 2 5 4 2 2 3" xfId="5985" xr:uid="{00000000-0005-0000-0000-0000B8270000}"/>
    <cellStyle name="Normal 2 5 4 2 2 3 2" xfId="16037" xr:uid="{00000000-0005-0000-0000-0000B9270000}"/>
    <cellStyle name="Normal 2 5 4 2 2 3 2 2" xfId="46368" xr:uid="{00000000-0005-0000-0000-0000BA270000}"/>
    <cellStyle name="Normal 2 5 4 2 2 3 2 3" xfId="31135" xr:uid="{00000000-0005-0000-0000-0000BB270000}"/>
    <cellStyle name="Normal 2 5 4 2 2 3 3" xfId="11017" xr:uid="{00000000-0005-0000-0000-0000BC270000}"/>
    <cellStyle name="Normal 2 5 4 2 2 3 3 2" xfId="41351" xr:uid="{00000000-0005-0000-0000-0000BD270000}"/>
    <cellStyle name="Normal 2 5 4 2 2 3 3 3" xfId="26118" xr:uid="{00000000-0005-0000-0000-0000BE270000}"/>
    <cellStyle name="Normal 2 5 4 2 2 3 4" xfId="36338" xr:uid="{00000000-0005-0000-0000-0000BF270000}"/>
    <cellStyle name="Normal 2 5 4 2 2 3 5" xfId="21105" xr:uid="{00000000-0005-0000-0000-0000C0270000}"/>
    <cellStyle name="Normal 2 5 4 2 2 4" xfId="12695" xr:uid="{00000000-0005-0000-0000-0000C1270000}"/>
    <cellStyle name="Normal 2 5 4 2 2 4 2" xfId="43026" xr:uid="{00000000-0005-0000-0000-0000C2270000}"/>
    <cellStyle name="Normal 2 5 4 2 2 4 3" xfId="27793" xr:uid="{00000000-0005-0000-0000-0000C3270000}"/>
    <cellStyle name="Normal 2 5 4 2 2 5" xfId="7674" xr:uid="{00000000-0005-0000-0000-0000C4270000}"/>
    <cellStyle name="Normal 2 5 4 2 2 5 2" xfId="38009" xr:uid="{00000000-0005-0000-0000-0000C5270000}"/>
    <cellStyle name="Normal 2 5 4 2 2 5 3" xfId="22776" xr:uid="{00000000-0005-0000-0000-0000C6270000}"/>
    <cellStyle name="Normal 2 5 4 2 2 6" xfId="32997" xr:uid="{00000000-0005-0000-0000-0000C7270000}"/>
    <cellStyle name="Normal 2 5 4 2 2 7" xfId="17763" xr:uid="{00000000-0005-0000-0000-0000C8270000}"/>
    <cellStyle name="Normal 2 5 4 2 3" xfId="3456" xr:uid="{00000000-0005-0000-0000-0000C9270000}"/>
    <cellStyle name="Normal 2 5 4 2 3 2" xfId="13530" xr:uid="{00000000-0005-0000-0000-0000CA270000}"/>
    <cellStyle name="Normal 2 5 4 2 3 2 2" xfId="43861" xr:uid="{00000000-0005-0000-0000-0000CB270000}"/>
    <cellStyle name="Normal 2 5 4 2 3 2 3" xfId="28628" xr:uid="{00000000-0005-0000-0000-0000CC270000}"/>
    <cellStyle name="Normal 2 5 4 2 3 3" xfId="8510" xr:uid="{00000000-0005-0000-0000-0000CD270000}"/>
    <cellStyle name="Normal 2 5 4 2 3 3 2" xfId="38844" xr:uid="{00000000-0005-0000-0000-0000CE270000}"/>
    <cellStyle name="Normal 2 5 4 2 3 3 3" xfId="23611" xr:uid="{00000000-0005-0000-0000-0000CF270000}"/>
    <cellStyle name="Normal 2 5 4 2 3 4" xfId="33831" xr:uid="{00000000-0005-0000-0000-0000D0270000}"/>
    <cellStyle name="Normal 2 5 4 2 3 5" xfId="18598" xr:uid="{00000000-0005-0000-0000-0000D1270000}"/>
    <cellStyle name="Normal 2 5 4 2 4" xfId="5149" xr:uid="{00000000-0005-0000-0000-0000D2270000}"/>
    <cellStyle name="Normal 2 5 4 2 4 2" xfId="15201" xr:uid="{00000000-0005-0000-0000-0000D3270000}"/>
    <cellStyle name="Normal 2 5 4 2 4 2 2" xfId="45532" xr:uid="{00000000-0005-0000-0000-0000D4270000}"/>
    <cellStyle name="Normal 2 5 4 2 4 2 3" xfId="30299" xr:uid="{00000000-0005-0000-0000-0000D5270000}"/>
    <cellStyle name="Normal 2 5 4 2 4 3" xfId="10181" xr:uid="{00000000-0005-0000-0000-0000D6270000}"/>
    <cellStyle name="Normal 2 5 4 2 4 3 2" xfId="40515" xr:uid="{00000000-0005-0000-0000-0000D7270000}"/>
    <cellStyle name="Normal 2 5 4 2 4 3 3" xfId="25282" xr:uid="{00000000-0005-0000-0000-0000D8270000}"/>
    <cellStyle name="Normal 2 5 4 2 4 4" xfId="35502" xr:uid="{00000000-0005-0000-0000-0000D9270000}"/>
    <cellStyle name="Normal 2 5 4 2 4 5" xfId="20269" xr:uid="{00000000-0005-0000-0000-0000DA270000}"/>
    <cellStyle name="Normal 2 5 4 2 5" xfId="11859" xr:uid="{00000000-0005-0000-0000-0000DB270000}"/>
    <cellStyle name="Normal 2 5 4 2 5 2" xfId="42190" xr:uid="{00000000-0005-0000-0000-0000DC270000}"/>
    <cellStyle name="Normal 2 5 4 2 5 3" xfId="26957" xr:uid="{00000000-0005-0000-0000-0000DD270000}"/>
    <cellStyle name="Normal 2 5 4 2 6" xfId="6838" xr:uid="{00000000-0005-0000-0000-0000DE270000}"/>
    <cellStyle name="Normal 2 5 4 2 6 2" xfId="37173" xr:uid="{00000000-0005-0000-0000-0000DF270000}"/>
    <cellStyle name="Normal 2 5 4 2 6 3" xfId="21940" xr:uid="{00000000-0005-0000-0000-0000E0270000}"/>
    <cellStyle name="Normal 2 5 4 2 7" xfId="32161" xr:uid="{00000000-0005-0000-0000-0000E1270000}"/>
    <cellStyle name="Normal 2 5 4 2 8" xfId="16927" xr:uid="{00000000-0005-0000-0000-0000E2270000}"/>
    <cellStyle name="Normal 2 5 4 3" xfId="2185" xr:uid="{00000000-0005-0000-0000-0000E3270000}"/>
    <cellStyle name="Normal 2 5 4 3 2" xfId="3875" xr:uid="{00000000-0005-0000-0000-0000E4270000}"/>
    <cellStyle name="Normal 2 5 4 3 2 2" xfId="13948" xr:uid="{00000000-0005-0000-0000-0000E5270000}"/>
    <cellStyle name="Normal 2 5 4 3 2 2 2" xfId="44279" xr:uid="{00000000-0005-0000-0000-0000E6270000}"/>
    <cellStyle name="Normal 2 5 4 3 2 2 3" xfId="29046" xr:uid="{00000000-0005-0000-0000-0000E7270000}"/>
    <cellStyle name="Normal 2 5 4 3 2 3" xfId="8928" xr:uid="{00000000-0005-0000-0000-0000E8270000}"/>
    <cellStyle name="Normal 2 5 4 3 2 3 2" xfId="39262" xr:uid="{00000000-0005-0000-0000-0000E9270000}"/>
    <cellStyle name="Normal 2 5 4 3 2 3 3" xfId="24029" xr:uid="{00000000-0005-0000-0000-0000EA270000}"/>
    <cellStyle name="Normal 2 5 4 3 2 4" xfId="34249" xr:uid="{00000000-0005-0000-0000-0000EB270000}"/>
    <cellStyle name="Normal 2 5 4 3 2 5" xfId="19016" xr:uid="{00000000-0005-0000-0000-0000EC270000}"/>
    <cellStyle name="Normal 2 5 4 3 3" xfId="5567" xr:uid="{00000000-0005-0000-0000-0000ED270000}"/>
    <cellStyle name="Normal 2 5 4 3 3 2" xfId="15619" xr:uid="{00000000-0005-0000-0000-0000EE270000}"/>
    <cellStyle name="Normal 2 5 4 3 3 2 2" xfId="45950" xr:uid="{00000000-0005-0000-0000-0000EF270000}"/>
    <cellStyle name="Normal 2 5 4 3 3 2 3" xfId="30717" xr:uid="{00000000-0005-0000-0000-0000F0270000}"/>
    <cellStyle name="Normal 2 5 4 3 3 3" xfId="10599" xr:uid="{00000000-0005-0000-0000-0000F1270000}"/>
    <cellStyle name="Normal 2 5 4 3 3 3 2" xfId="40933" xr:uid="{00000000-0005-0000-0000-0000F2270000}"/>
    <cellStyle name="Normal 2 5 4 3 3 3 3" xfId="25700" xr:uid="{00000000-0005-0000-0000-0000F3270000}"/>
    <cellStyle name="Normal 2 5 4 3 3 4" xfId="35920" xr:uid="{00000000-0005-0000-0000-0000F4270000}"/>
    <cellStyle name="Normal 2 5 4 3 3 5" xfId="20687" xr:uid="{00000000-0005-0000-0000-0000F5270000}"/>
    <cellStyle name="Normal 2 5 4 3 4" xfId="12277" xr:uid="{00000000-0005-0000-0000-0000F6270000}"/>
    <cellStyle name="Normal 2 5 4 3 4 2" xfId="42608" xr:uid="{00000000-0005-0000-0000-0000F7270000}"/>
    <cellStyle name="Normal 2 5 4 3 4 3" xfId="27375" xr:uid="{00000000-0005-0000-0000-0000F8270000}"/>
    <cellStyle name="Normal 2 5 4 3 5" xfId="7256" xr:uid="{00000000-0005-0000-0000-0000F9270000}"/>
    <cellStyle name="Normal 2 5 4 3 5 2" xfId="37591" xr:uid="{00000000-0005-0000-0000-0000FA270000}"/>
    <cellStyle name="Normal 2 5 4 3 5 3" xfId="22358" xr:uid="{00000000-0005-0000-0000-0000FB270000}"/>
    <cellStyle name="Normal 2 5 4 3 6" xfId="32579" xr:uid="{00000000-0005-0000-0000-0000FC270000}"/>
    <cellStyle name="Normal 2 5 4 3 7" xfId="17345" xr:uid="{00000000-0005-0000-0000-0000FD270000}"/>
    <cellStyle name="Normal 2 5 4 4" xfId="3038" xr:uid="{00000000-0005-0000-0000-0000FE270000}"/>
    <cellStyle name="Normal 2 5 4 4 2" xfId="13112" xr:uid="{00000000-0005-0000-0000-0000FF270000}"/>
    <cellStyle name="Normal 2 5 4 4 2 2" xfId="43443" xr:uid="{00000000-0005-0000-0000-000000280000}"/>
    <cellStyle name="Normal 2 5 4 4 2 3" xfId="28210" xr:uid="{00000000-0005-0000-0000-000001280000}"/>
    <cellStyle name="Normal 2 5 4 4 3" xfId="8092" xr:uid="{00000000-0005-0000-0000-000002280000}"/>
    <cellStyle name="Normal 2 5 4 4 3 2" xfId="38426" xr:uid="{00000000-0005-0000-0000-000003280000}"/>
    <cellStyle name="Normal 2 5 4 4 3 3" xfId="23193" xr:uid="{00000000-0005-0000-0000-000004280000}"/>
    <cellStyle name="Normal 2 5 4 4 4" xfId="33413" xr:uid="{00000000-0005-0000-0000-000005280000}"/>
    <cellStyle name="Normal 2 5 4 4 5" xfId="18180" xr:uid="{00000000-0005-0000-0000-000006280000}"/>
    <cellStyle name="Normal 2 5 4 5" xfId="4731" xr:uid="{00000000-0005-0000-0000-000007280000}"/>
    <cellStyle name="Normal 2 5 4 5 2" xfId="14783" xr:uid="{00000000-0005-0000-0000-000008280000}"/>
    <cellStyle name="Normal 2 5 4 5 2 2" xfId="45114" xr:uid="{00000000-0005-0000-0000-000009280000}"/>
    <cellStyle name="Normal 2 5 4 5 2 3" xfId="29881" xr:uid="{00000000-0005-0000-0000-00000A280000}"/>
    <cellStyle name="Normal 2 5 4 5 3" xfId="9763" xr:uid="{00000000-0005-0000-0000-00000B280000}"/>
    <cellStyle name="Normal 2 5 4 5 3 2" xfId="40097" xr:uid="{00000000-0005-0000-0000-00000C280000}"/>
    <cellStyle name="Normal 2 5 4 5 3 3" xfId="24864" xr:uid="{00000000-0005-0000-0000-00000D280000}"/>
    <cellStyle name="Normal 2 5 4 5 4" xfId="35084" xr:uid="{00000000-0005-0000-0000-00000E280000}"/>
    <cellStyle name="Normal 2 5 4 5 5" xfId="19851" xr:uid="{00000000-0005-0000-0000-00000F280000}"/>
    <cellStyle name="Normal 2 5 4 6" xfId="11441" xr:uid="{00000000-0005-0000-0000-000010280000}"/>
    <cellStyle name="Normal 2 5 4 6 2" xfId="41772" xr:uid="{00000000-0005-0000-0000-000011280000}"/>
    <cellStyle name="Normal 2 5 4 6 3" xfId="26539" xr:uid="{00000000-0005-0000-0000-000012280000}"/>
    <cellStyle name="Normal 2 5 4 7" xfId="6420" xr:uid="{00000000-0005-0000-0000-000013280000}"/>
    <cellStyle name="Normal 2 5 4 7 2" xfId="36755" xr:uid="{00000000-0005-0000-0000-000014280000}"/>
    <cellStyle name="Normal 2 5 4 7 3" xfId="21522" xr:uid="{00000000-0005-0000-0000-000015280000}"/>
    <cellStyle name="Normal 2 5 4 8" xfId="31743" xr:uid="{00000000-0005-0000-0000-000016280000}"/>
    <cellStyle name="Normal 2 5 4 9" xfId="16509" xr:uid="{00000000-0005-0000-0000-000017280000}"/>
    <cellStyle name="Normal 2 5 5" xfId="1554" xr:uid="{00000000-0005-0000-0000-000018280000}"/>
    <cellStyle name="Normal 2 5 5 2" xfId="2395" xr:uid="{00000000-0005-0000-0000-000019280000}"/>
    <cellStyle name="Normal 2 5 5 2 2" xfId="4085" xr:uid="{00000000-0005-0000-0000-00001A280000}"/>
    <cellStyle name="Normal 2 5 5 2 2 2" xfId="14158" xr:uid="{00000000-0005-0000-0000-00001B280000}"/>
    <cellStyle name="Normal 2 5 5 2 2 2 2" xfId="44489" xr:uid="{00000000-0005-0000-0000-00001C280000}"/>
    <cellStyle name="Normal 2 5 5 2 2 2 3" xfId="29256" xr:uid="{00000000-0005-0000-0000-00001D280000}"/>
    <cellStyle name="Normal 2 5 5 2 2 3" xfId="9138" xr:uid="{00000000-0005-0000-0000-00001E280000}"/>
    <cellStyle name="Normal 2 5 5 2 2 3 2" xfId="39472" xr:uid="{00000000-0005-0000-0000-00001F280000}"/>
    <cellStyle name="Normal 2 5 5 2 2 3 3" xfId="24239" xr:uid="{00000000-0005-0000-0000-000020280000}"/>
    <cellStyle name="Normal 2 5 5 2 2 4" xfId="34459" xr:uid="{00000000-0005-0000-0000-000021280000}"/>
    <cellStyle name="Normal 2 5 5 2 2 5" xfId="19226" xr:uid="{00000000-0005-0000-0000-000022280000}"/>
    <cellStyle name="Normal 2 5 5 2 3" xfId="5777" xr:uid="{00000000-0005-0000-0000-000023280000}"/>
    <cellStyle name="Normal 2 5 5 2 3 2" xfId="15829" xr:uid="{00000000-0005-0000-0000-000024280000}"/>
    <cellStyle name="Normal 2 5 5 2 3 2 2" xfId="46160" xr:uid="{00000000-0005-0000-0000-000025280000}"/>
    <cellStyle name="Normal 2 5 5 2 3 2 3" xfId="30927" xr:uid="{00000000-0005-0000-0000-000026280000}"/>
    <cellStyle name="Normal 2 5 5 2 3 3" xfId="10809" xr:uid="{00000000-0005-0000-0000-000027280000}"/>
    <cellStyle name="Normal 2 5 5 2 3 3 2" xfId="41143" xr:uid="{00000000-0005-0000-0000-000028280000}"/>
    <cellStyle name="Normal 2 5 5 2 3 3 3" xfId="25910" xr:uid="{00000000-0005-0000-0000-000029280000}"/>
    <cellStyle name="Normal 2 5 5 2 3 4" xfId="36130" xr:uid="{00000000-0005-0000-0000-00002A280000}"/>
    <cellStyle name="Normal 2 5 5 2 3 5" xfId="20897" xr:uid="{00000000-0005-0000-0000-00002B280000}"/>
    <cellStyle name="Normal 2 5 5 2 4" xfId="12487" xr:uid="{00000000-0005-0000-0000-00002C280000}"/>
    <cellStyle name="Normal 2 5 5 2 4 2" xfId="42818" xr:uid="{00000000-0005-0000-0000-00002D280000}"/>
    <cellStyle name="Normal 2 5 5 2 4 3" xfId="27585" xr:uid="{00000000-0005-0000-0000-00002E280000}"/>
    <cellStyle name="Normal 2 5 5 2 5" xfId="7466" xr:uid="{00000000-0005-0000-0000-00002F280000}"/>
    <cellStyle name="Normal 2 5 5 2 5 2" xfId="37801" xr:uid="{00000000-0005-0000-0000-000030280000}"/>
    <cellStyle name="Normal 2 5 5 2 5 3" xfId="22568" xr:uid="{00000000-0005-0000-0000-000031280000}"/>
    <cellStyle name="Normal 2 5 5 2 6" xfId="32789" xr:uid="{00000000-0005-0000-0000-000032280000}"/>
    <cellStyle name="Normal 2 5 5 2 7" xfId="17555" xr:uid="{00000000-0005-0000-0000-000033280000}"/>
    <cellStyle name="Normal 2 5 5 3" xfId="3248" xr:uid="{00000000-0005-0000-0000-000034280000}"/>
    <cellStyle name="Normal 2 5 5 3 2" xfId="13322" xr:uid="{00000000-0005-0000-0000-000035280000}"/>
    <cellStyle name="Normal 2 5 5 3 2 2" xfId="43653" xr:uid="{00000000-0005-0000-0000-000036280000}"/>
    <cellStyle name="Normal 2 5 5 3 2 3" xfId="28420" xr:uid="{00000000-0005-0000-0000-000037280000}"/>
    <cellStyle name="Normal 2 5 5 3 3" xfId="8302" xr:uid="{00000000-0005-0000-0000-000038280000}"/>
    <cellStyle name="Normal 2 5 5 3 3 2" xfId="38636" xr:uid="{00000000-0005-0000-0000-000039280000}"/>
    <cellStyle name="Normal 2 5 5 3 3 3" xfId="23403" xr:uid="{00000000-0005-0000-0000-00003A280000}"/>
    <cellStyle name="Normal 2 5 5 3 4" xfId="33623" xr:uid="{00000000-0005-0000-0000-00003B280000}"/>
    <cellStyle name="Normal 2 5 5 3 5" xfId="18390" xr:uid="{00000000-0005-0000-0000-00003C280000}"/>
    <cellStyle name="Normal 2 5 5 4" xfId="4941" xr:uid="{00000000-0005-0000-0000-00003D280000}"/>
    <cellStyle name="Normal 2 5 5 4 2" xfId="14993" xr:uid="{00000000-0005-0000-0000-00003E280000}"/>
    <cellStyle name="Normal 2 5 5 4 2 2" xfId="45324" xr:uid="{00000000-0005-0000-0000-00003F280000}"/>
    <cellStyle name="Normal 2 5 5 4 2 3" xfId="30091" xr:uid="{00000000-0005-0000-0000-000040280000}"/>
    <cellStyle name="Normal 2 5 5 4 3" xfId="9973" xr:uid="{00000000-0005-0000-0000-000041280000}"/>
    <cellStyle name="Normal 2 5 5 4 3 2" xfId="40307" xr:uid="{00000000-0005-0000-0000-000042280000}"/>
    <cellStyle name="Normal 2 5 5 4 3 3" xfId="25074" xr:uid="{00000000-0005-0000-0000-000043280000}"/>
    <cellStyle name="Normal 2 5 5 4 4" xfId="35294" xr:uid="{00000000-0005-0000-0000-000044280000}"/>
    <cellStyle name="Normal 2 5 5 4 5" xfId="20061" xr:uid="{00000000-0005-0000-0000-000045280000}"/>
    <cellStyle name="Normal 2 5 5 5" xfId="11651" xr:uid="{00000000-0005-0000-0000-000046280000}"/>
    <cellStyle name="Normal 2 5 5 5 2" xfId="41982" xr:uid="{00000000-0005-0000-0000-000047280000}"/>
    <cellStyle name="Normal 2 5 5 5 3" xfId="26749" xr:uid="{00000000-0005-0000-0000-000048280000}"/>
    <cellStyle name="Normal 2 5 5 6" xfId="6630" xr:uid="{00000000-0005-0000-0000-000049280000}"/>
    <cellStyle name="Normal 2 5 5 6 2" xfId="36965" xr:uid="{00000000-0005-0000-0000-00004A280000}"/>
    <cellStyle name="Normal 2 5 5 6 3" xfId="21732" xr:uid="{00000000-0005-0000-0000-00004B280000}"/>
    <cellStyle name="Normal 2 5 5 7" xfId="31953" xr:uid="{00000000-0005-0000-0000-00004C280000}"/>
    <cellStyle name="Normal 2 5 5 8" xfId="16719" xr:uid="{00000000-0005-0000-0000-00004D280000}"/>
    <cellStyle name="Normal 2 5 5 9" xfId="46838" xr:uid="{00000000-0005-0000-0000-00004E280000}"/>
    <cellStyle name="Normal 2 5 6" xfId="1975" xr:uid="{00000000-0005-0000-0000-00004F280000}"/>
    <cellStyle name="Normal 2 5 6 2" xfId="3667" xr:uid="{00000000-0005-0000-0000-000050280000}"/>
    <cellStyle name="Normal 2 5 6 2 2" xfId="13740" xr:uid="{00000000-0005-0000-0000-000051280000}"/>
    <cellStyle name="Normal 2 5 6 2 2 2" xfId="44071" xr:uid="{00000000-0005-0000-0000-000052280000}"/>
    <cellStyle name="Normal 2 5 6 2 2 3" xfId="28838" xr:uid="{00000000-0005-0000-0000-000053280000}"/>
    <cellStyle name="Normal 2 5 6 2 3" xfId="8720" xr:uid="{00000000-0005-0000-0000-000054280000}"/>
    <cellStyle name="Normal 2 5 6 2 3 2" xfId="39054" xr:uid="{00000000-0005-0000-0000-000055280000}"/>
    <cellStyle name="Normal 2 5 6 2 3 3" xfId="23821" xr:uid="{00000000-0005-0000-0000-000056280000}"/>
    <cellStyle name="Normal 2 5 6 2 4" xfId="34041" xr:uid="{00000000-0005-0000-0000-000057280000}"/>
    <cellStyle name="Normal 2 5 6 2 5" xfId="18808" xr:uid="{00000000-0005-0000-0000-000058280000}"/>
    <cellStyle name="Normal 2 5 6 3" xfId="5359" xr:uid="{00000000-0005-0000-0000-000059280000}"/>
    <cellStyle name="Normal 2 5 6 3 2" xfId="15411" xr:uid="{00000000-0005-0000-0000-00005A280000}"/>
    <cellStyle name="Normal 2 5 6 3 2 2" xfId="45742" xr:uid="{00000000-0005-0000-0000-00005B280000}"/>
    <cellStyle name="Normal 2 5 6 3 2 3" xfId="30509" xr:uid="{00000000-0005-0000-0000-00005C280000}"/>
    <cellStyle name="Normal 2 5 6 3 3" xfId="10391" xr:uid="{00000000-0005-0000-0000-00005D280000}"/>
    <cellStyle name="Normal 2 5 6 3 3 2" xfId="40725" xr:uid="{00000000-0005-0000-0000-00005E280000}"/>
    <cellStyle name="Normal 2 5 6 3 3 3" xfId="25492" xr:uid="{00000000-0005-0000-0000-00005F280000}"/>
    <cellStyle name="Normal 2 5 6 3 4" xfId="35712" xr:uid="{00000000-0005-0000-0000-000060280000}"/>
    <cellStyle name="Normal 2 5 6 3 5" xfId="20479" xr:uid="{00000000-0005-0000-0000-000061280000}"/>
    <cellStyle name="Normal 2 5 6 4" xfId="12069" xr:uid="{00000000-0005-0000-0000-000062280000}"/>
    <cellStyle name="Normal 2 5 6 4 2" xfId="42400" xr:uid="{00000000-0005-0000-0000-000063280000}"/>
    <cellStyle name="Normal 2 5 6 4 3" xfId="27167" xr:uid="{00000000-0005-0000-0000-000064280000}"/>
    <cellStyle name="Normal 2 5 6 5" xfId="7048" xr:uid="{00000000-0005-0000-0000-000065280000}"/>
    <cellStyle name="Normal 2 5 6 5 2" xfId="37383" xr:uid="{00000000-0005-0000-0000-000066280000}"/>
    <cellStyle name="Normal 2 5 6 5 3" xfId="22150" xr:uid="{00000000-0005-0000-0000-000067280000}"/>
    <cellStyle name="Normal 2 5 6 6" xfId="32371" xr:uid="{00000000-0005-0000-0000-000068280000}"/>
    <cellStyle name="Normal 2 5 6 7" xfId="17137" xr:uid="{00000000-0005-0000-0000-000069280000}"/>
    <cellStyle name="Normal 2 5 7" xfId="2826" xr:uid="{00000000-0005-0000-0000-00006A280000}"/>
    <cellStyle name="Normal 2 5 7 2" xfId="12904" xr:uid="{00000000-0005-0000-0000-00006B280000}"/>
    <cellStyle name="Normal 2 5 7 2 2" xfId="43235" xr:uid="{00000000-0005-0000-0000-00006C280000}"/>
    <cellStyle name="Normal 2 5 7 2 3" xfId="28002" xr:uid="{00000000-0005-0000-0000-00006D280000}"/>
    <cellStyle name="Normal 2 5 7 3" xfId="7884" xr:uid="{00000000-0005-0000-0000-00006E280000}"/>
    <cellStyle name="Normal 2 5 7 3 2" xfId="38218" xr:uid="{00000000-0005-0000-0000-00006F280000}"/>
    <cellStyle name="Normal 2 5 7 3 3" xfId="22985" xr:uid="{00000000-0005-0000-0000-000070280000}"/>
    <cellStyle name="Normal 2 5 7 4" xfId="33205" xr:uid="{00000000-0005-0000-0000-000071280000}"/>
    <cellStyle name="Normal 2 5 7 5" xfId="17972" xr:uid="{00000000-0005-0000-0000-000072280000}"/>
    <cellStyle name="Normal 2 5 8" xfId="4520" xr:uid="{00000000-0005-0000-0000-000073280000}"/>
    <cellStyle name="Normal 2 5 8 2" xfId="14575" xr:uid="{00000000-0005-0000-0000-000074280000}"/>
    <cellStyle name="Normal 2 5 8 2 2" xfId="44906" xr:uid="{00000000-0005-0000-0000-000075280000}"/>
    <cellStyle name="Normal 2 5 8 2 3" xfId="29673" xr:uid="{00000000-0005-0000-0000-000076280000}"/>
    <cellStyle name="Normal 2 5 8 3" xfId="9555" xr:uid="{00000000-0005-0000-0000-000077280000}"/>
    <cellStyle name="Normal 2 5 8 3 2" xfId="39889" xr:uid="{00000000-0005-0000-0000-000078280000}"/>
    <cellStyle name="Normal 2 5 8 3 3" xfId="24656" xr:uid="{00000000-0005-0000-0000-000079280000}"/>
    <cellStyle name="Normal 2 5 8 4" xfId="34876" xr:uid="{00000000-0005-0000-0000-00007A280000}"/>
    <cellStyle name="Normal 2 5 8 5" xfId="19643" xr:uid="{00000000-0005-0000-0000-00007B280000}"/>
    <cellStyle name="Normal 2 5 9" xfId="11231" xr:uid="{00000000-0005-0000-0000-00007C280000}"/>
    <cellStyle name="Normal 2 5 9 2" xfId="41564" xr:uid="{00000000-0005-0000-0000-00007D280000}"/>
    <cellStyle name="Normal 2 5 9 3" xfId="26331" xr:uid="{00000000-0005-0000-0000-00007E280000}"/>
    <cellStyle name="Normal 2 6" xfId="31433" xr:uid="{00000000-0005-0000-0000-00007F280000}"/>
    <cellStyle name="Normal 2 7" xfId="46790"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1" xr:uid="{00000000-0005-0000-0000-000090280000}"/>
    <cellStyle name="Normal 28 3 10 2" xfId="36548" xr:uid="{00000000-0005-0000-0000-000091280000}"/>
    <cellStyle name="Normal 28 3 10 3" xfId="21315" xr:uid="{00000000-0005-0000-0000-000092280000}"/>
    <cellStyle name="Normal 28 3 11" xfId="31539" xr:uid="{00000000-0005-0000-0000-000093280000}"/>
    <cellStyle name="Normal 28 3 12" xfId="16300" xr:uid="{00000000-0005-0000-0000-000094280000}"/>
    <cellStyle name="Normal 28 3 2" xfId="1175" xr:uid="{00000000-0005-0000-0000-000095280000}"/>
    <cellStyle name="Normal 28 3 2 10" xfId="31591" xr:uid="{00000000-0005-0000-0000-000096280000}"/>
    <cellStyle name="Normal 28 3 2 11" xfId="16354" xr:uid="{00000000-0005-0000-0000-000097280000}"/>
    <cellStyle name="Normal 28 3 2 2" xfId="1283" xr:uid="{00000000-0005-0000-0000-000098280000}"/>
    <cellStyle name="Normal 28 3 2 2 10" xfId="16458" xr:uid="{00000000-0005-0000-0000-000099280000}"/>
    <cellStyle name="Normal 28 3 2 2 2" xfId="1500" xr:uid="{00000000-0005-0000-0000-00009A280000}"/>
    <cellStyle name="Normal 28 3 2 2 2 2" xfId="1921" xr:uid="{00000000-0005-0000-0000-00009B280000}"/>
    <cellStyle name="Normal 28 3 2 2 2 2 2" xfId="2760" xr:uid="{00000000-0005-0000-0000-00009C280000}"/>
    <cellStyle name="Normal 28 3 2 2 2 2 2 2" xfId="4450" xr:uid="{00000000-0005-0000-0000-00009D280000}"/>
    <cellStyle name="Normal 28 3 2 2 2 2 2 2 2" xfId="14523" xr:uid="{00000000-0005-0000-0000-00009E280000}"/>
    <cellStyle name="Normal 28 3 2 2 2 2 2 2 2 2" xfId="44854" xr:uid="{00000000-0005-0000-0000-00009F280000}"/>
    <cellStyle name="Normal 28 3 2 2 2 2 2 2 2 3" xfId="29621" xr:uid="{00000000-0005-0000-0000-0000A0280000}"/>
    <cellStyle name="Normal 28 3 2 2 2 2 2 2 3" xfId="9503" xr:uid="{00000000-0005-0000-0000-0000A1280000}"/>
    <cellStyle name="Normal 28 3 2 2 2 2 2 2 3 2" xfId="39837" xr:uid="{00000000-0005-0000-0000-0000A2280000}"/>
    <cellStyle name="Normal 28 3 2 2 2 2 2 2 3 3" xfId="24604" xr:uid="{00000000-0005-0000-0000-0000A3280000}"/>
    <cellStyle name="Normal 28 3 2 2 2 2 2 2 4" xfId="34824" xr:uid="{00000000-0005-0000-0000-0000A4280000}"/>
    <cellStyle name="Normal 28 3 2 2 2 2 2 2 5" xfId="19591" xr:uid="{00000000-0005-0000-0000-0000A5280000}"/>
    <cellStyle name="Normal 28 3 2 2 2 2 2 3" xfId="6142" xr:uid="{00000000-0005-0000-0000-0000A6280000}"/>
    <cellStyle name="Normal 28 3 2 2 2 2 2 3 2" xfId="16194" xr:uid="{00000000-0005-0000-0000-0000A7280000}"/>
    <cellStyle name="Normal 28 3 2 2 2 2 2 3 2 2" xfId="46525" xr:uid="{00000000-0005-0000-0000-0000A8280000}"/>
    <cellStyle name="Normal 28 3 2 2 2 2 2 3 2 3" xfId="31292" xr:uid="{00000000-0005-0000-0000-0000A9280000}"/>
    <cellStyle name="Normal 28 3 2 2 2 2 2 3 3" xfId="11174" xr:uid="{00000000-0005-0000-0000-0000AA280000}"/>
    <cellStyle name="Normal 28 3 2 2 2 2 2 3 3 2" xfId="41508" xr:uid="{00000000-0005-0000-0000-0000AB280000}"/>
    <cellStyle name="Normal 28 3 2 2 2 2 2 3 3 3" xfId="26275" xr:uid="{00000000-0005-0000-0000-0000AC280000}"/>
    <cellStyle name="Normal 28 3 2 2 2 2 2 3 4" xfId="36495" xr:uid="{00000000-0005-0000-0000-0000AD280000}"/>
    <cellStyle name="Normal 28 3 2 2 2 2 2 3 5" xfId="21262" xr:uid="{00000000-0005-0000-0000-0000AE280000}"/>
    <cellStyle name="Normal 28 3 2 2 2 2 2 4" xfId="12852" xr:uid="{00000000-0005-0000-0000-0000AF280000}"/>
    <cellStyle name="Normal 28 3 2 2 2 2 2 4 2" xfId="43183" xr:uid="{00000000-0005-0000-0000-0000B0280000}"/>
    <cellStyle name="Normal 28 3 2 2 2 2 2 4 3" xfId="27950" xr:uid="{00000000-0005-0000-0000-0000B1280000}"/>
    <cellStyle name="Normal 28 3 2 2 2 2 2 5" xfId="7831" xr:uid="{00000000-0005-0000-0000-0000B2280000}"/>
    <cellStyle name="Normal 28 3 2 2 2 2 2 5 2" xfId="38166" xr:uid="{00000000-0005-0000-0000-0000B3280000}"/>
    <cellStyle name="Normal 28 3 2 2 2 2 2 5 3" xfId="22933" xr:uid="{00000000-0005-0000-0000-0000B4280000}"/>
    <cellStyle name="Normal 28 3 2 2 2 2 2 6" xfId="33154" xr:uid="{00000000-0005-0000-0000-0000B5280000}"/>
    <cellStyle name="Normal 28 3 2 2 2 2 2 7" xfId="17920" xr:uid="{00000000-0005-0000-0000-0000B6280000}"/>
    <cellStyle name="Normal 28 3 2 2 2 2 3" xfId="3613" xr:uid="{00000000-0005-0000-0000-0000B7280000}"/>
    <cellStyle name="Normal 28 3 2 2 2 2 3 2" xfId="13687" xr:uid="{00000000-0005-0000-0000-0000B8280000}"/>
    <cellStyle name="Normal 28 3 2 2 2 2 3 2 2" xfId="44018" xr:uid="{00000000-0005-0000-0000-0000B9280000}"/>
    <cellStyle name="Normal 28 3 2 2 2 2 3 2 3" xfId="28785" xr:uid="{00000000-0005-0000-0000-0000BA280000}"/>
    <cellStyle name="Normal 28 3 2 2 2 2 3 3" xfId="8667" xr:uid="{00000000-0005-0000-0000-0000BB280000}"/>
    <cellStyle name="Normal 28 3 2 2 2 2 3 3 2" xfId="39001" xr:uid="{00000000-0005-0000-0000-0000BC280000}"/>
    <cellStyle name="Normal 28 3 2 2 2 2 3 3 3" xfId="23768" xr:uid="{00000000-0005-0000-0000-0000BD280000}"/>
    <cellStyle name="Normal 28 3 2 2 2 2 3 4" xfId="33988" xr:uid="{00000000-0005-0000-0000-0000BE280000}"/>
    <cellStyle name="Normal 28 3 2 2 2 2 3 5" xfId="18755" xr:uid="{00000000-0005-0000-0000-0000BF280000}"/>
    <cellStyle name="Normal 28 3 2 2 2 2 4" xfId="5306" xr:uid="{00000000-0005-0000-0000-0000C0280000}"/>
    <cellStyle name="Normal 28 3 2 2 2 2 4 2" xfId="15358" xr:uid="{00000000-0005-0000-0000-0000C1280000}"/>
    <cellStyle name="Normal 28 3 2 2 2 2 4 2 2" xfId="45689" xr:uid="{00000000-0005-0000-0000-0000C2280000}"/>
    <cellStyle name="Normal 28 3 2 2 2 2 4 2 3" xfId="30456" xr:uid="{00000000-0005-0000-0000-0000C3280000}"/>
    <cellStyle name="Normal 28 3 2 2 2 2 4 3" xfId="10338" xr:uid="{00000000-0005-0000-0000-0000C4280000}"/>
    <cellStyle name="Normal 28 3 2 2 2 2 4 3 2" xfId="40672" xr:uid="{00000000-0005-0000-0000-0000C5280000}"/>
    <cellStyle name="Normal 28 3 2 2 2 2 4 3 3" xfId="25439" xr:uid="{00000000-0005-0000-0000-0000C6280000}"/>
    <cellStyle name="Normal 28 3 2 2 2 2 4 4" xfId="35659" xr:uid="{00000000-0005-0000-0000-0000C7280000}"/>
    <cellStyle name="Normal 28 3 2 2 2 2 4 5" xfId="20426" xr:uid="{00000000-0005-0000-0000-0000C8280000}"/>
    <cellStyle name="Normal 28 3 2 2 2 2 5" xfId="12016" xr:uid="{00000000-0005-0000-0000-0000C9280000}"/>
    <cellStyle name="Normal 28 3 2 2 2 2 5 2" xfId="42347" xr:uid="{00000000-0005-0000-0000-0000CA280000}"/>
    <cellStyle name="Normal 28 3 2 2 2 2 5 3" xfId="27114" xr:uid="{00000000-0005-0000-0000-0000CB280000}"/>
    <cellStyle name="Normal 28 3 2 2 2 2 6" xfId="6995" xr:uid="{00000000-0005-0000-0000-0000CC280000}"/>
    <cellStyle name="Normal 28 3 2 2 2 2 6 2" xfId="37330" xr:uid="{00000000-0005-0000-0000-0000CD280000}"/>
    <cellStyle name="Normal 28 3 2 2 2 2 6 3" xfId="22097" xr:uid="{00000000-0005-0000-0000-0000CE280000}"/>
    <cellStyle name="Normal 28 3 2 2 2 2 7" xfId="32318" xr:uid="{00000000-0005-0000-0000-0000CF280000}"/>
    <cellStyle name="Normal 28 3 2 2 2 2 8" xfId="17084" xr:uid="{00000000-0005-0000-0000-0000D0280000}"/>
    <cellStyle name="Normal 28 3 2 2 2 3" xfId="2342" xr:uid="{00000000-0005-0000-0000-0000D1280000}"/>
    <cellStyle name="Normal 28 3 2 2 2 3 2" xfId="4032" xr:uid="{00000000-0005-0000-0000-0000D2280000}"/>
    <cellStyle name="Normal 28 3 2 2 2 3 2 2" xfId="14105" xr:uid="{00000000-0005-0000-0000-0000D3280000}"/>
    <cellStyle name="Normal 28 3 2 2 2 3 2 2 2" xfId="44436" xr:uid="{00000000-0005-0000-0000-0000D4280000}"/>
    <cellStyle name="Normal 28 3 2 2 2 3 2 2 3" xfId="29203" xr:uid="{00000000-0005-0000-0000-0000D5280000}"/>
    <cellStyle name="Normal 28 3 2 2 2 3 2 3" xfId="9085" xr:uid="{00000000-0005-0000-0000-0000D6280000}"/>
    <cellStyle name="Normal 28 3 2 2 2 3 2 3 2" xfId="39419" xr:uid="{00000000-0005-0000-0000-0000D7280000}"/>
    <cellStyle name="Normal 28 3 2 2 2 3 2 3 3" xfId="24186" xr:uid="{00000000-0005-0000-0000-0000D8280000}"/>
    <cellStyle name="Normal 28 3 2 2 2 3 2 4" xfId="34406" xr:uid="{00000000-0005-0000-0000-0000D9280000}"/>
    <cellStyle name="Normal 28 3 2 2 2 3 2 5" xfId="19173" xr:uid="{00000000-0005-0000-0000-0000DA280000}"/>
    <cellStyle name="Normal 28 3 2 2 2 3 3" xfId="5724" xr:uid="{00000000-0005-0000-0000-0000DB280000}"/>
    <cellStyle name="Normal 28 3 2 2 2 3 3 2" xfId="15776" xr:uid="{00000000-0005-0000-0000-0000DC280000}"/>
    <cellStyle name="Normal 28 3 2 2 2 3 3 2 2" xfId="46107" xr:uid="{00000000-0005-0000-0000-0000DD280000}"/>
    <cellStyle name="Normal 28 3 2 2 2 3 3 2 3" xfId="30874" xr:uid="{00000000-0005-0000-0000-0000DE280000}"/>
    <cellStyle name="Normal 28 3 2 2 2 3 3 3" xfId="10756" xr:uid="{00000000-0005-0000-0000-0000DF280000}"/>
    <cellStyle name="Normal 28 3 2 2 2 3 3 3 2" xfId="41090" xr:uid="{00000000-0005-0000-0000-0000E0280000}"/>
    <cellStyle name="Normal 28 3 2 2 2 3 3 3 3" xfId="25857" xr:uid="{00000000-0005-0000-0000-0000E1280000}"/>
    <cellStyle name="Normal 28 3 2 2 2 3 3 4" xfId="36077" xr:uid="{00000000-0005-0000-0000-0000E2280000}"/>
    <cellStyle name="Normal 28 3 2 2 2 3 3 5" xfId="20844" xr:uid="{00000000-0005-0000-0000-0000E3280000}"/>
    <cellStyle name="Normal 28 3 2 2 2 3 4" xfId="12434" xr:uid="{00000000-0005-0000-0000-0000E4280000}"/>
    <cellStyle name="Normal 28 3 2 2 2 3 4 2" xfId="42765" xr:uid="{00000000-0005-0000-0000-0000E5280000}"/>
    <cellStyle name="Normal 28 3 2 2 2 3 4 3" xfId="27532" xr:uid="{00000000-0005-0000-0000-0000E6280000}"/>
    <cellStyle name="Normal 28 3 2 2 2 3 5" xfId="7413" xr:uid="{00000000-0005-0000-0000-0000E7280000}"/>
    <cellStyle name="Normal 28 3 2 2 2 3 5 2" xfId="37748" xr:uid="{00000000-0005-0000-0000-0000E8280000}"/>
    <cellStyle name="Normal 28 3 2 2 2 3 5 3" xfId="22515" xr:uid="{00000000-0005-0000-0000-0000E9280000}"/>
    <cellStyle name="Normal 28 3 2 2 2 3 6" xfId="32736" xr:uid="{00000000-0005-0000-0000-0000EA280000}"/>
    <cellStyle name="Normal 28 3 2 2 2 3 7" xfId="17502" xr:uid="{00000000-0005-0000-0000-0000EB280000}"/>
    <cellStyle name="Normal 28 3 2 2 2 4" xfId="3195" xr:uid="{00000000-0005-0000-0000-0000EC280000}"/>
    <cellStyle name="Normal 28 3 2 2 2 4 2" xfId="13269" xr:uid="{00000000-0005-0000-0000-0000ED280000}"/>
    <cellStyle name="Normal 28 3 2 2 2 4 2 2" xfId="43600" xr:uid="{00000000-0005-0000-0000-0000EE280000}"/>
    <cellStyle name="Normal 28 3 2 2 2 4 2 3" xfId="28367" xr:uid="{00000000-0005-0000-0000-0000EF280000}"/>
    <cellStyle name="Normal 28 3 2 2 2 4 3" xfId="8249" xr:uid="{00000000-0005-0000-0000-0000F0280000}"/>
    <cellStyle name="Normal 28 3 2 2 2 4 3 2" xfId="38583" xr:uid="{00000000-0005-0000-0000-0000F1280000}"/>
    <cellStyle name="Normal 28 3 2 2 2 4 3 3" xfId="23350" xr:uid="{00000000-0005-0000-0000-0000F2280000}"/>
    <cellStyle name="Normal 28 3 2 2 2 4 4" xfId="33570" xr:uid="{00000000-0005-0000-0000-0000F3280000}"/>
    <cellStyle name="Normal 28 3 2 2 2 4 5" xfId="18337" xr:uid="{00000000-0005-0000-0000-0000F4280000}"/>
    <cellStyle name="Normal 28 3 2 2 2 5" xfId="4888" xr:uid="{00000000-0005-0000-0000-0000F5280000}"/>
    <cellStyle name="Normal 28 3 2 2 2 5 2" xfId="14940" xr:uid="{00000000-0005-0000-0000-0000F6280000}"/>
    <cellStyle name="Normal 28 3 2 2 2 5 2 2" xfId="45271" xr:uid="{00000000-0005-0000-0000-0000F7280000}"/>
    <cellStyle name="Normal 28 3 2 2 2 5 2 3" xfId="30038" xr:uid="{00000000-0005-0000-0000-0000F8280000}"/>
    <cellStyle name="Normal 28 3 2 2 2 5 3" xfId="9920" xr:uid="{00000000-0005-0000-0000-0000F9280000}"/>
    <cellStyle name="Normal 28 3 2 2 2 5 3 2" xfId="40254" xr:uid="{00000000-0005-0000-0000-0000FA280000}"/>
    <cellStyle name="Normal 28 3 2 2 2 5 3 3" xfId="25021" xr:uid="{00000000-0005-0000-0000-0000FB280000}"/>
    <cellStyle name="Normal 28 3 2 2 2 5 4" xfId="35241" xr:uid="{00000000-0005-0000-0000-0000FC280000}"/>
    <cellStyle name="Normal 28 3 2 2 2 5 5" xfId="20008" xr:uid="{00000000-0005-0000-0000-0000FD280000}"/>
    <cellStyle name="Normal 28 3 2 2 2 6" xfId="11598" xr:uid="{00000000-0005-0000-0000-0000FE280000}"/>
    <cellStyle name="Normal 28 3 2 2 2 6 2" xfId="41929" xr:uid="{00000000-0005-0000-0000-0000FF280000}"/>
    <cellStyle name="Normal 28 3 2 2 2 6 3" xfId="26696" xr:uid="{00000000-0005-0000-0000-000000290000}"/>
    <cellStyle name="Normal 28 3 2 2 2 7" xfId="6577" xr:uid="{00000000-0005-0000-0000-000001290000}"/>
    <cellStyle name="Normal 28 3 2 2 2 7 2" xfId="36912" xr:uid="{00000000-0005-0000-0000-000002290000}"/>
    <cellStyle name="Normal 28 3 2 2 2 7 3" xfId="21679" xr:uid="{00000000-0005-0000-0000-000003290000}"/>
    <cellStyle name="Normal 28 3 2 2 2 8" xfId="31900" xr:uid="{00000000-0005-0000-0000-000004290000}"/>
    <cellStyle name="Normal 28 3 2 2 2 9" xfId="16666" xr:uid="{00000000-0005-0000-0000-000005290000}"/>
    <cellStyle name="Normal 28 3 2 2 3" xfId="1713" xr:uid="{00000000-0005-0000-0000-000006290000}"/>
    <cellStyle name="Normal 28 3 2 2 3 2" xfId="2552" xr:uid="{00000000-0005-0000-0000-000007290000}"/>
    <cellStyle name="Normal 28 3 2 2 3 2 2" xfId="4242" xr:uid="{00000000-0005-0000-0000-000008290000}"/>
    <cellStyle name="Normal 28 3 2 2 3 2 2 2" xfId="14315" xr:uid="{00000000-0005-0000-0000-000009290000}"/>
    <cellStyle name="Normal 28 3 2 2 3 2 2 2 2" xfId="44646" xr:uid="{00000000-0005-0000-0000-00000A290000}"/>
    <cellStyle name="Normal 28 3 2 2 3 2 2 2 3" xfId="29413" xr:uid="{00000000-0005-0000-0000-00000B290000}"/>
    <cellStyle name="Normal 28 3 2 2 3 2 2 3" xfId="9295" xr:uid="{00000000-0005-0000-0000-00000C290000}"/>
    <cellStyle name="Normal 28 3 2 2 3 2 2 3 2" xfId="39629" xr:uid="{00000000-0005-0000-0000-00000D290000}"/>
    <cellStyle name="Normal 28 3 2 2 3 2 2 3 3" xfId="24396" xr:uid="{00000000-0005-0000-0000-00000E290000}"/>
    <cellStyle name="Normal 28 3 2 2 3 2 2 4" xfId="34616" xr:uid="{00000000-0005-0000-0000-00000F290000}"/>
    <cellStyle name="Normal 28 3 2 2 3 2 2 5" xfId="19383" xr:uid="{00000000-0005-0000-0000-000010290000}"/>
    <cellStyle name="Normal 28 3 2 2 3 2 3" xfId="5934" xr:uid="{00000000-0005-0000-0000-000011290000}"/>
    <cellStyle name="Normal 28 3 2 2 3 2 3 2" xfId="15986" xr:uid="{00000000-0005-0000-0000-000012290000}"/>
    <cellStyle name="Normal 28 3 2 2 3 2 3 2 2" xfId="46317" xr:uid="{00000000-0005-0000-0000-000013290000}"/>
    <cellStyle name="Normal 28 3 2 2 3 2 3 2 3" xfId="31084" xr:uid="{00000000-0005-0000-0000-000014290000}"/>
    <cellStyle name="Normal 28 3 2 2 3 2 3 3" xfId="10966" xr:uid="{00000000-0005-0000-0000-000015290000}"/>
    <cellStyle name="Normal 28 3 2 2 3 2 3 3 2" xfId="41300" xr:uid="{00000000-0005-0000-0000-000016290000}"/>
    <cellStyle name="Normal 28 3 2 2 3 2 3 3 3" xfId="26067" xr:uid="{00000000-0005-0000-0000-000017290000}"/>
    <cellStyle name="Normal 28 3 2 2 3 2 3 4" xfId="36287" xr:uid="{00000000-0005-0000-0000-000018290000}"/>
    <cellStyle name="Normal 28 3 2 2 3 2 3 5" xfId="21054" xr:uid="{00000000-0005-0000-0000-000019290000}"/>
    <cellStyle name="Normal 28 3 2 2 3 2 4" xfId="12644" xr:uid="{00000000-0005-0000-0000-00001A290000}"/>
    <cellStyle name="Normal 28 3 2 2 3 2 4 2" xfId="42975" xr:uid="{00000000-0005-0000-0000-00001B290000}"/>
    <cellStyle name="Normal 28 3 2 2 3 2 4 3" xfId="27742" xr:uid="{00000000-0005-0000-0000-00001C290000}"/>
    <cellStyle name="Normal 28 3 2 2 3 2 5" xfId="7623" xr:uid="{00000000-0005-0000-0000-00001D290000}"/>
    <cellStyle name="Normal 28 3 2 2 3 2 5 2" xfId="37958" xr:uid="{00000000-0005-0000-0000-00001E290000}"/>
    <cellStyle name="Normal 28 3 2 2 3 2 5 3" xfId="22725" xr:uid="{00000000-0005-0000-0000-00001F290000}"/>
    <cellStyle name="Normal 28 3 2 2 3 2 6" xfId="32946" xr:uid="{00000000-0005-0000-0000-000020290000}"/>
    <cellStyle name="Normal 28 3 2 2 3 2 7" xfId="17712" xr:uid="{00000000-0005-0000-0000-000021290000}"/>
    <cellStyle name="Normal 28 3 2 2 3 3" xfId="3405" xr:uid="{00000000-0005-0000-0000-000022290000}"/>
    <cellStyle name="Normal 28 3 2 2 3 3 2" xfId="13479" xr:uid="{00000000-0005-0000-0000-000023290000}"/>
    <cellStyle name="Normal 28 3 2 2 3 3 2 2" xfId="43810" xr:uid="{00000000-0005-0000-0000-000024290000}"/>
    <cellStyle name="Normal 28 3 2 2 3 3 2 3" xfId="28577" xr:uid="{00000000-0005-0000-0000-000025290000}"/>
    <cellStyle name="Normal 28 3 2 2 3 3 3" xfId="8459" xr:uid="{00000000-0005-0000-0000-000026290000}"/>
    <cellStyle name="Normal 28 3 2 2 3 3 3 2" xfId="38793" xr:uid="{00000000-0005-0000-0000-000027290000}"/>
    <cellStyle name="Normal 28 3 2 2 3 3 3 3" xfId="23560" xr:uid="{00000000-0005-0000-0000-000028290000}"/>
    <cellStyle name="Normal 28 3 2 2 3 3 4" xfId="33780" xr:uid="{00000000-0005-0000-0000-000029290000}"/>
    <cellStyle name="Normal 28 3 2 2 3 3 5" xfId="18547" xr:uid="{00000000-0005-0000-0000-00002A290000}"/>
    <cellStyle name="Normal 28 3 2 2 3 4" xfId="5098" xr:uid="{00000000-0005-0000-0000-00002B290000}"/>
    <cellStyle name="Normal 28 3 2 2 3 4 2" xfId="15150" xr:uid="{00000000-0005-0000-0000-00002C290000}"/>
    <cellStyle name="Normal 28 3 2 2 3 4 2 2" xfId="45481" xr:uid="{00000000-0005-0000-0000-00002D290000}"/>
    <cellStyle name="Normal 28 3 2 2 3 4 2 3" xfId="30248" xr:uid="{00000000-0005-0000-0000-00002E290000}"/>
    <cellStyle name="Normal 28 3 2 2 3 4 3" xfId="10130" xr:uid="{00000000-0005-0000-0000-00002F290000}"/>
    <cellStyle name="Normal 28 3 2 2 3 4 3 2" xfId="40464" xr:uid="{00000000-0005-0000-0000-000030290000}"/>
    <cellStyle name="Normal 28 3 2 2 3 4 3 3" xfId="25231" xr:uid="{00000000-0005-0000-0000-000031290000}"/>
    <cellStyle name="Normal 28 3 2 2 3 4 4" xfId="35451" xr:uid="{00000000-0005-0000-0000-000032290000}"/>
    <cellStyle name="Normal 28 3 2 2 3 4 5" xfId="20218" xr:uid="{00000000-0005-0000-0000-000033290000}"/>
    <cellStyle name="Normal 28 3 2 2 3 5" xfId="11808" xr:uid="{00000000-0005-0000-0000-000034290000}"/>
    <cellStyle name="Normal 28 3 2 2 3 5 2" xfId="42139" xr:uid="{00000000-0005-0000-0000-000035290000}"/>
    <cellStyle name="Normal 28 3 2 2 3 5 3" xfId="26906" xr:uid="{00000000-0005-0000-0000-000036290000}"/>
    <cellStyle name="Normal 28 3 2 2 3 6" xfId="6787" xr:uid="{00000000-0005-0000-0000-000037290000}"/>
    <cellStyle name="Normal 28 3 2 2 3 6 2" xfId="37122" xr:uid="{00000000-0005-0000-0000-000038290000}"/>
    <cellStyle name="Normal 28 3 2 2 3 6 3" xfId="21889" xr:uid="{00000000-0005-0000-0000-000039290000}"/>
    <cellStyle name="Normal 28 3 2 2 3 7" xfId="32110" xr:uid="{00000000-0005-0000-0000-00003A290000}"/>
    <cellStyle name="Normal 28 3 2 2 3 8" xfId="16876" xr:uid="{00000000-0005-0000-0000-00003B290000}"/>
    <cellStyle name="Normal 28 3 2 2 4" xfId="2134" xr:uid="{00000000-0005-0000-0000-00003C290000}"/>
    <cellStyle name="Normal 28 3 2 2 4 2" xfId="3824" xr:uid="{00000000-0005-0000-0000-00003D290000}"/>
    <cellStyle name="Normal 28 3 2 2 4 2 2" xfId="13897" xr:uid="{00000000-0005-0000-0000-00003E290000}"/>
    <cellStyle name="Normal 28 3 2 2 4 2 2 2" xfId="44228" xr:uid="{00000000-0005-0000-0000-00003F290000}"/>
    <cellStyle name="Normal 28 3 2 2 4 2 2 3" xfId="28995" xr:uid="{00000000-0005-0000-0000-000040290000}"/>
    <cellStyle name="Normal 28 3 2 2 4 2 3" xfId="8877" xr:uid="{00000000-0005-0000-0000-000041290000}"/>
    <cellStyle name="Normal 28 3 2 2 4 2 3 2" xfId="39211" xr:uid="{00000000-0005-0000-0000-000042290000}"/>
    <cellStyle name="Normal 28 3 2 2 4 2 3 3" xfId="23978" xr:uid="{00000000-0005-0000-0000-000043290000}"/>
    <cellStyle name="Normal 28 3 2 2 4 2 4" xfId="34198" xr:uid="{00000000-0005-0000-0000-000044290000}"/>
    <cellStyle name="Normal 28 3 2 2 4 2 5" xfId="18965" xr:uid="{00000000-0005-0000-0000-000045290000}"/>
    <cellStyle name="Normal 28 3 2 2 4 3" xfId="5516" xr:uid="{00000000-0005-0000-0000-000046290000}"/>
    <cellStyle name="Normal 28 3 2 2 4 3 2" xfId="15568" xr:uid="{00000000-0005-0000-0000-000047290000}"/>
    <cellStyle name="Normal 28 3 2 2 4 3 2 2" xfId="45899" xr:uid="{00000000-0005-0000-0000-000048290000}"/>
    <cellStyle name="Normal 28 3 2 2 4 3 2 3" xfId="30666" xr:uid="{00000000-0005-0000-0000-000049290000}"/>
    <cellStyle name="Normal 28 3 2 2 4 3 3" xfId="10548" xr:uid="{00000000-0005-0000-0000-00004A290000}"/>
    <cellStyle name="Normal 28 3 2 2 4 3 3 2" xfId="40882" xr:uid="{00000000-0005-0000-0000-00004B290000}"/>
    <cellStyle name="Normal 28 3 2 2 4 3 3 3" xfId="25649" xr:uid="{00000000-0005-0000-0000-00004C290000}"/>
    <cellStyle name="Normal 28 3 2 2 4 3 4" xfId="35869" xr:uid="{00000000-0005-0000-0000-00004D290000}"/>
    <cellStyle name="Normal 28 3 2 2 4 3 5" xfId="20636" xr:uid="{00000000-0005-0000-0000-00004E290000}"/>
    <cellStyle name="Normal 28 3 2 2 4 4" xfId="12226" xr:uid="{00000000-0005-0000-0000-00004F290000}"/>
    <cellStyle name="Normal 28 3 2 2 4 4 2" xfId="42557" xr:uid="{00000000-0005-0000-0000-000050290000}"/>
    <cellStyle name="Normal 28 3 2 2 4 4 3" xfId="27324" xr:uid="{00000000-0005-0000-0000-000051290000}"/>
    <cellStyle name="Normal 28 3 2 2 4 5" xfId="7205" xr:uid="{00000000-0005-0000-0000-000052290000}"/>
    <cellStyle name="Normal 28 3 2 2 4 5 2" xfId="37540" xr:uid="{00000000-0005-0000-0000-000053290000}"/>
    <cellStyle name="Normal 28 3 2 2 4 5 3" xfId="22307" xr:uid="{00000000-0005-0000-0000-000054290000}"/>
    <cellStyle name="Normal 28 3 2 2 4 6" xfId="32528" xr:uid="{00000000-0005-0000-0000-000055290000}"/>
    <cellStyle name="Normal 28 3 2 2 4 7" xfId="17294" xr:uid="{00000000-0005-0000-0000-000056290000}"/>
    <cellStyle name="Normal 28 3 2 2 5" xfId="2987" xr:uid="{00000000-0005-0000-0000-000057290000}"/>
    <cellStyle name="Normal 28 3 2 2 5 2" xfId="13061" xr:uid="{00000000-0005-0000-0000-000058290000}"/>
    <cellStyle name="Normal 28 3 2 2 5 2 2" xfId="43392" xr:uid="{00000000-0005-0000-0000-000059290000}"/>
    <cellStyle name="Normal 28 3 2 2 5 2 3" xfId="28159" xr:uid="{00000000-0005-0000-0000-00005A290000}"/>
    <cellStyle name="Normal 28 3 2 2 5 3" xfId="8041" xr:uid="{00000000-0005-0000-0000-00005B290000}"/>
    <cellStyle name="Normal 28 3 2 2 5 3 2" xfId="38375" xr:uid="{00000000-0005-0000-0000-00005C290000}"/>
    <cellStyle name="Normal 28 3 2 2 5 3 3" xfId="23142" xr:uid="{00000000-0005-0000-0000-00005D290000}"/>
    <cellStyle name="Normal 28 3 2 2 5 4" xfId="33362" xr:uid="{00000000-0005-0000-0000-00005E290000}"/>
    <cellStyle name="Normal 28 3 2 2 5 5" xfId="18129" xr:uid="{00000000-0005-0000-0000-00005F290000}"/>
    <cellStyle name="Normal 28 3 2 2 6" xfId="4680" xr:uid="{00000000-0005-0000-0000-000060290000}"/>
    <cellStyle name="Normal 28 3 2 2 6 2" xfId="14732" xr:uid="{00000000-0005-0000-0000-000061290000}"/>
    <cellStyle name="Normal 28 3 2 2 6 2 2" xfId="45063" xr:uid="{00000000-0005-0000-0000-000062290000}"/>
    <cellStyle name="Normal 28 3 2 2 6 2 3" xfId="29830" xr:uid="{00000000-0005-0000-0000-000063290000}"/>
    <cellStyle name="Normal 28 3 2 2 6 3" xfId="9712" xr:uid="{00000000-0005-0000-0000-000064290000}"/>
    <cellStyle name="Normal 28 3 2 2 6 3 2" xfId="40046" xr:uid="{00000000-0005-0000-0000-000065290000}"/>
    <cellStyle name="Normal 28 3 2 2 6 3 3" xfId="24813" xr:uid="{00000000-0005-0000-0000-000066290000}"/>
    <cellStyle name="Normal 28 3 2 2 6 4" xfId="35033" xr:uid="{00000000-0005-0000-0000-000067290000}"/>
    <cellStyle name="Normal 28 3 2 2 6 5" xfId="19800" xr:uid="{00000000-0005-0000-0000-000068290000}"/>
    <cellStyle name="Normal 28 3 2 2 7" xfId="11390" xr:uid="{00000000-0005-0000-0000-000069290000}"/>
    <cellStyle name="Normal 28 3 2 2 7 2" xfId="41721" xr:uid="{00000000-0005-0000-0000-00006A290000}"/>
    <cellStyle name="Normal 28 3 2 2 7 3" xfId="26488" xr:uid="{00000000-0005-0000-0000-00006B290000}"/>
    <cellStyle name="Normal 28 3 2 2 8" xfId="6369" xr:uid="{00000000-0005-0000-0000-00006C290000}"/>
    <cellStyle name="Normal 28 3 2 2 8 2" xfId="36704" xr:uid="{00000000-0005-0000-0000-00006D290000}"/>
    <cellStyle name="Normal 28 3 2 2 8 3" xfId="21471" xr:uid="{00000000-0005-0000-0000-00006E290000}"/>
    <cellStyle name="Normal 28 3 2 2 9" xfId="31692" xr:uid="{00000000-0005-0000-0000-00006F290000}"/>
    <cellStyle name="Normal 28 3 2 3" xfId="1396" xr:uid="{00000000-0005-0000-0000-000070290000}"/>
    <cellStyle name="Normal 28 3 2 3 2" xfId="1817" xr:uid="{00000000-0005-0000-0000-000071290000}"/>
    <cellStyle name="Normal 28 3 2 3 2 2" xfId="2656" xr:uid="{00000000-0005-0000-0000-000072290000}"/>
    <cellStyle name="Normal 28 3 2 3 2 2 2" xfId="4346" xr:uid="{00000000-0005-0000-0000-000073290000}"/>
    <cellStyle name="Normal 28 3 2 3 2 2 2 2" xfId="14419" xr:uid="{00000000-0005-0000-0000-000074290000}"/>
    <cellStyle name="Normal 28 3 2 3 2 2 2 2 2" xfId="44750" xr:uid="{00000000-0005-0000-0000-000075290000}"/>
    <cellStyle name="Normal 28 3 2 3 2 2 2 2 3" xfId="29517" xr:uid="{00000000-0005-0000-0000-000076290000}"/>
    <cellStyle name="Normal 28 3 2 3 2 2 2 3" xfId="9399" xr:uid="{00000000-0005-0000-0000-000077290000}"/>
    <cellStyle name="Normal 28 3 2 3 2 2 2 3 2" xfId="39733" xr:uid="{00000000-0005-0000-0000-000078290000}"/>
    <cellStyle name="Normal 28 3 2 3 2 2 2 3 3" xfId="24500" xr:uid="{00000000-0005-0000-0000-000079290000}"/>
    <cellStyle name="Normal 28 3 2 3 2 2 2 4" xfId="34720" xr:uid="{00000000-0005-0000-0000-00007A290000}"/>
    <cellStyle name="Normal 28 3 2 3 2 2 2 5" xfId="19487" xr:uid="{00000000-0005-0000-0000-00007B290000}"/>
    <cellStyle name="Normal 28 3 2 3 2 2 3" xfId="6038" xr:uid="{00000000-0005-0000-0000-00007C290000}"/>
    <cellStyle name="Normal 28 3 2 3 2 2 3 2" xfId="16090" xr:uid="{00000000-0005-0000-0000-00007D290000}"/>
    <cellStyle name="Normal 28 3 2 3 2 2 3 2 2" xfId="46421" xr:uid="{00000000-0005-0000-0000-00007E290000}"/>
    <cellStyle name="Normal 28 3 2 3 2 2 3 2 3" xfId="31188" xr:uid="{00000000-0005-0000-0000-00007F290000}"/>
    <cellStyle name="Normal 28 3 2 3 2 2 3 3" xfId="11070" xr:uid="{00000000-0005-0000-0000-000080290000}"/>
    <cellStyle name="Normal 28 3 2 3 2 2 3 3 2" xfId="41404" xr:uid="{00000000-0005-0000-0000-000081290000}"/>
    <cellStyle name="Normal 28 3 2 3 2 2 3 3 3" xfId="26171" xr:uid="{00000000-0005-0000-0000-000082290000}"/>
    <cellStyle name="Normal 28 3 2 3 2 2 3 4" xfId="36391" xr:uid="{00000000-0005-0000-0000-000083290000}"/>
    <cellStyle name="Normal 28 3 2 3 2 2 3 5" xfId="21158" xr:uid="{00000000-0005-0000-0000-000084290000}"/>
    <cellStyle name="Normal 28 3 2 3 2 2 4" xfId="12748" xr:uid="{00000000-0005-0000-0000-000085290000}"/>
    <cellStyle name="Normal 28 3 2 3 2 2 4 2" xfId="43079" xr:uid="{00000000-0005-0000-0000-000086290000}"/>
    <cellStyle name="Normal 28 3 2 3 2 2 4 3" xfId="27846" xr:uid="{00000000-0005-0000-0000-000087290000}"/>
    <cellStyle name="Normal 28 3 2 3 2 2 5" xfId="7727" xr:uid="{00000000-0005-0000-0000-000088290000}"/>
    <cellStyle name="Normal 28 3 2 3 2 2 5 2" xfId="38062" xr:uid="{00000000-0005-0000-0000-000089290000}"/>
    <cellStyle name="Normal 28 3 2 3 2 2 5 3" xfId="22829" xr:uid="{00000000-0005-0000-0000-00008A290000}"/>
    <cellStyle name="Normal 28 3 2 3 2 2 6" xfId="33050" xr:uid="{00000000-0005-0000-0000-00008B290000}"/>
    <cellStyle name="Normal 28 3 2 3 2 2 7" xfId="17816" xr:uid="{00000000-0005-0000-0000-00008C290000}"/>
    <cellStyle name="Normal 28 3 2 3 2 3" xfId="3509" xr:uid="{00000000-0005-0000-0000-00008D290000}"/>
    <cellStyle name="Normal 28 3 2 3 2 3 2" xfId="13583" xr:uid="{00000000-0005-0000-0000-00008E290000}"/>
    <cellStyle name="Normal 28 3 2 3 2 3 2 2" xfId="43914" xr:uid="{00000000-0005-0000-0000-00008F290000}"/>
    <cellStyle name="Normal 28 3 2 3 2 3 2 3" xfId="28681" xr:uid="{00000000-0005-0000-0000-000090290000}"/>
    <cellStyle name="Normal 28 3 2 3 2 3 3" xfId="8563" xr:uid="{00000000-0005-0000-0000-000091290000}"/>
    <cellStyle name="Normal 28 3 2 3 2 3 3 2" xfId="38897" xr:uid="{00000000-0005-0000-0000-000092290000}"/>
    <cellStyle name="Normal 28 3 2 3 2 3 3 3" xfId="23664" xr:uid="{00000000-0005-0000-0000-000093290000}"/>
    <cellStyle name="Normal 28 3 2 3 2 3 4" xfId="33884" xr:uid="{00000000-0005-0000-0000-000094290000}"/>
    <cellStyle name="Normal 28 3 2 3 2 3 5" xfId="18651" xr:uid="{00000000-0005-0000-0000-000095290000}"/>
    <cellStyle name="Normal 28 3 2 3 2 4" xfId="5202" xr:uid="{00000000-0005-0000-0000-000096290000}"/>
    <cellStyle name="Normal 28 3 2 3 2 4 2" xfId="15254" xr:uid="{00000000-0005-0000-0000-000097290000}"/>
    <cellStyle name="Normal 28 3 2 3 2 4 2 2" xfId="45585" xr:uid="{00000000-0005-0000-0000-000098290000}"/>
    <cellStyle name="Normal 28 3 2 3 2 4 2 3" xfId="30352" xr:uid="{00000000-0005-0000-0000-000099290000}"/>
    <cellStyle name="Normal 28 3 2 3 2 4 3" xfId="10234" xr:uid="{00000000-0005-0000-0000-00009A290000}"/>
    <cellStyle name="Normal 28 3 2 3 2 4 3 2" xfId="40568" xr:uid="{00000000-0005-0000-0000-00009B290000}"/>
    <cellStyle name="Normal 28 3 2 3 2 4 3 3" xfId="25335" xr:uid="{00000000-0005-0000-0000-00009C290000}"/>
    <cellStyle name="Normal 28 3 2 3 2 4 4" xfId="35555" xr:uid="{00000000-0005-0000-0000-00009D290000}"/>
    <cellStyle name="Normal 28 3 2 3 2 4 5" xfId="20322" xr:uid="{00000000-0005-0000-0000-00009E290000}"/>
    <cellStyle name="Normal 28 3 2 3 2 5" xfId="11912" xr:uid="{00000000-0005-0000-0000-00009F290000}"/>
    <cellStyle name="Normal 28 3 2 3 2 5 2" xfId="42243" xr:uid="{00000000-0005-0000-0000-0000A0290000}"/>
    <cellStyle name="Normal 28 3 2 3 2 5 3" xfId="27010" xr:uid="{00000000-0005-0000-0000-0000A1290000}"/>
    <cellStyle name="Normal 28 3 2 3 2 6" xfId="6891" xr:uid="{00000000-0005-0000-0000-0000A2290000}"/>
    <cellStyle name="Normal 28 3 2 3 2 6 2" xfId="37226" xr:uid="{00000000-0005-0000-0000-0000A3290000}"/>
    <cellStyle name="Normal 28 3 2 3 2 6 3" xfId="21993" xr:uid="{00000000-0005-0000-0000-0000A4290000}"/>
    <cellStyle name="Normal 28 3 2 3 2 7" xfId="32214" xr:uid="{00000000-0005-0000-0000-0000A5290000}"/>
    <cellStyle name="Normal 28 3 2 3 2 8" xfId="16980" xr:uid="{00000000-0005-0000-0000-0000A6290000}"/>
    <cellStyle name="Normal 28 3 2 3 3" xfId="2238" xr:uid="{00000000-0005-0000-0000-0000A7290000}"/>
    <cellStyle name="Normal 28 3 2 3 3 2" xfId="3928" xr:uid="{00000000-0005-0000-0000-0000A8290000}"/>
    <cellStyle name="Normal 28 3 2 3 3 2 2" xfId="14001" xr:uid="{00000000-0005-0000-0000-0000A9290000}"/>
    <cellStyle name="Normal 28 3 2 3 3 2 2 2" xfId="44332" xr:uid="{00000000-0005-0000-0000-0000AA290000}"/>
    <cellStyle name="Normal 28 3 2 3 3 2 2 3" xfId="29099" xr:uid="{00000000-0005-0000-0000-0000AB290000}"/>
    <cellStyle name="Normal 28 3 2 3 3 2 3" xfId="8981" xr:uid="{00000000-0005-0000-0000-0000AC290000}"/>
    <cellStyle name="Normal 28 3 2 3 3 2 3 2" xfId="39315" xr:uid="{00000000-0005-0000-0000-0000AD290000}"/>
    <cellStyle name="Normal 28 3 2 3 3 2 3 3" xfId="24082" xr:uid="{00000000-0005-0000-0000-0000AE290000}"/>
    <cellStyle name="Normal 28 3 2 3 3 2 4" xfId="34302" xr:uid="{00000000-0005-0000-0000-0000AF290000}"/>
    <cellStyle name="Normal 28 3 2 3 3 2 5" xfId="19069" xr:uid="{00000000-0005-0000-0000-0000B0290000}"/>
    <cellStyle name="Normal 28 3 2 3 3 3" xfId="5620" xr:uid="{00000000-0005-0000-0000-0000B1290000}"/>
    <cellStyle name="Normal 28 3 2 3 3 3 2" xfId="15672" xr:uid="{00000000-0005-0000-0000-0000B2290000}"/>
    <cellStyle name="Normal 28 3 2 3 3 3 2 2" xfId="46003" xr:uid="{00000000-0005-0000-0000-0000B3290000}"/>
    <cellStyle name="Normal 28 3 2 3 3 3 2 3" xfId="30770" xr:uid="{00000000-0005-0000-0000-0000B4290000}"/>
    <cellStyle name="Normal 28 3 2 3 3 3 3" xfId="10652" xr:uid="{00000000-0005-0000-0000-0000B5290000}"/>
    <cellStyle name="Normal 28 3 2 3 3 3 3 2" xfId="40986" xr:uid="{00000000-0005-0000-0000-0000B6290000}"/>
    <cellStyle name="Normal 28 3 2 3 3 3 3 3" xfId="25753" xr:uid="{00000000-0005-0000-0000-0000B7290000}"/>
    <cellStyle name="Normal 28 3 2 3 3 3 4" xfId="35973" xr:uid="{00000000-0005-0000-0000-0000B8290000}"/>
    <cellStyle name="Normal 28 3 2 3 3 3 5" xfId="20740" xr:uid="{00000000-0005-0000-0000-0000B9290000}"/>
    <cellStyle name="Normal 28 3 2 3 3 4" xfId="12330" xr:uid="{00000000-0005-0000-0000-0000BA290000}"/>
    <cellStyle name="Normal 28 3 2 3 3 4 2" xfId="42661" xr:uid="{00000000-0005-0000-0000-0000BB290000}"/>
    <cellStyle name="Normal 28 3 2 3 3 4 3" xfId="27428" xr:uid="{00000000-0005-0000-0000-0000BC290000}"/>
    <cellStyle name="Normal 28 3 2 3 3 5" xfId="7309" xr:uid="{00000000-0005-0000-0000-0000BD290000}"/>
    <cellStyle name="Normal 28 3 2 3 3 5 2" xfId="37644" xr:uid="{00000000-0005-0000-0000-0000BE290000}"/>
    <cellStyle name="Normal 28 3 2 3 3 5 3" xfId="22411" xr:uid="{00000000-0005-0000-0000-0000BF290000}"/>
    <cellStyle name="Normal 28 3 2 3 3 6" xfId="32632" xr:uid="{00000000-0005-0000-0000-0000C0290000}"/>
    <cellStyle name="Normal 28 3 2 3 3 7" xfId="17398" xr:uid="{00000000-0005-0000-0000-0000C1290000}"/>
    <cellStyle name="Normal 28 3 2 3 4" xfId="3091" xr:uid="{00000000-0005-0000-0000-0000C2290000}"/>
    <cellStyle name="Normal 28 3 2 3 4 2" xfId="13165" xr:uid="{00000000-0005-0000-0000-0000C3290000}"/>
    <cellStyle name="Normal 28 3 2 3 4 2 2" xfId="43496" xr:uid="{00000000-0005-0000-0000-0000C4290000}"/>
    <cellStyle name="Normal 28 3 2 3 4 2 3" xfId="28263" xr:uid="{00000000-0005-0000-0000-0000C5290000}"/>
    <cellStyle name="Normal 28 3 2 3 4 3" xfId="8145" xr:uid="{00000000-0005-0000-0000-0000C6290000}"/>
    <cellStyle name="Normal 28 3 2 3 4 3 2" xfId="38479" xr:uid="{00000000-0005-0000-0000-0000C7290000}"/>
    <cellStyle name="Normal 28 3 2 3 4 3 3" xfId="23246" xr:uid="{00000000-0005-0000-0000-0000C8290000}"/>
    <cellStyle name="Normal 28 3 2 3 4 4" xfId="33466" xr:uid="{00000000-0005-0000-0000-0000C9290000}"/>
    <cellStyle name="Normal 28 3 2 3 4 5" xfId="18233" xr:uid="{00000000-0005-0000-0000-0000CA290000}"/>
    <cellStyle name="Normal 28 3 2 3 5" xfId="4784" xr:uid="{00000000-0005-0000-0000-0000CB290000}"/>
    <cellStyle name="Normal 28 3 2 3 5 2" xfId="14836" xr:uid="{00000000-0005-0000-0000-0000CC290000}"/>
    <cellStyle name="Normal 28 3 2 3 5 2 2" xfId="45167" xr:uid="{00000000-0005-0000-0000-0000CD290000}"/>
    <cellStyle name="Normal 28 3 2 3 5 2 3" xfId="29934" xr:uid="{00000000-0005-0000-0000-0000CE290000}"/>
    <cellStyle name="Normal 28 3 2 3 5 3" xfId="9816" xr:uid="{00000000-0005-0000-0000-0000CF290000}"/>
    <cellStyle name="Normal 28 3 2 3 5 3 2" xfId="40150" xr:uid="{00000000-0005-0000-0000-0000D0290000}"/>
    <cellStyle name="Normal 28 3 2 3 5 3 3" xfId="24917" xr:uid="{00000000-0005-0000-0000-0000D1290000}"/>
    <cellStyle name="Normal 28 3 2 3 5 4" xfId="35137" xr:uid="{00000000-0005-0000-0000-0000D2290000}"/>
    <cellStyle name="Normal 28 3 2 3 5 5" xfId="19904" xr:uid="{00000000-0005-0000-0000-0000D3290000}"/>
    <cellStyle name="Normal 28 3 2 3 6" xfId="11494" xr:uid="{00000000-0005-0000-0000-0000D4290000}"/>
    <cellStyle name="Normal 28 3 2 3 6 2" xfId="41825" xr:uid="{00000000-0005-0000-0000-0000D5290000}"/>
    <cellStyle name="Normal 28 3 2 3 6 3" xfId="26592" xr:uid="{00000000-0005-0000-0000-0000D6290000}"/>
    <cellStyle name="Normal 28 3 2 3 7" xfId="6473" xr:uid="{00000000-0005-0000-0000-0000D7290000}"/>
    <cellStyle name="Normal 28 3 2 3 7 2" xfId="36808" xr:uid="{00000000-0005-0000-0000-0000D8290000}"/>
    <cellStyle name="Normal 28 3 2 3 7 3" xfId="21575" xr:uid="{00000000-0005-0000-0000-0000D9290000}"/>
    <cellStyle name="Normal 28 3 2 3 8" xfId="31796" xr:uid="{00000000-0005-0000-0000-0000DA290000}"/>
    <cellStyle name="Normal 28 3 2 3 9" xfId="16562" xr:uid="{00000000-0005-0000-0000-0000DB290000}"/>
    <cellStyle name="Normal 28 3 2 4" xfId="1609" xr:uid="{00000000-0005-0000-0000-0000DC290000}"/>
    <cellStyle name="Normal 28 3 2 4 2" xfId="2448" xr:uid="{00000000-0005-0000-0000-0000DD290000}"/>
    <cellStyle name="Normal 28 3 2 4 2 2" xfId="4138" xr:uid="{00000000-0005-0000-0000-0000DE290000}"/>
    <cellStyle name="Normal 28 3 2 4 2 2 2" xfId="14211" xr:uid="{00000000-0005-0000-0000-0000DF290000}"/>
    <cellStyle name="Normal 28 3 2 4 2 2 2 2" xfId="44542" xr:uid="{00000000-0005-0000-0000-0000E0290000}"/>
    <cellStyle name="Normal 28 3 2 4 2 2 2 3" xfId="29309" xr:uid="{00000000-0005-0000-0000-0000E1290000}"/>
    <cellStyle name="Normal 28 3 2 4 2 2 3" xfId="9191" xr:uid="{00000000-0005-0000-0000-0000E2290000}"/>
    <cellStyle name="Normal 28 3 2 4 2 2 3 2" xfId="39525" xr:uid="{00000000-0005-0000-0000-0000E3290000}"/>
    <cellStyle name="Normal 28 3 2 4 2 2 3 3" xfId="24292" xr:uid="{00000000-0005-0000-0000-0000E4290000}"/>
    <cellStyle name="Normal 28 3 2 4 2 2 4" xfId="34512" xr:uid="{00000000-0005-0000-0000-0000E5290000}"/>
    <cellStyle name="Normal 28 3 2 4 2 2 5" xfId="19279" xr:uid="{00000000-0005-0000-0000-0000E6290000}"/>
    <cellStyle name="Normal 28 3 2 4 2 3" xfId="5830" xr:uid="{00000000-0005-0000-0000-0000E7290000}"/>
    <cellStyle name="Normal 28 3 2 4 2 3 2" xfId="15882" xr:uid="{00000000-0005-0000-0000-0000E8290000}"/>
    <cellStyle name="Normal 28 3 2 4 2 3 2 2" xfId="46213" xr:uid="{00000000-0005-0000-0000-0000E9290000}"/>
    <cellStyle name="Normal 28 3 2 4 2 3 2 3" xfId="30980" xr:uid="{00000000-0005-0000-0000-0000EA290000}"/>
    <cellStyle name="Normal 28 3 2 4 2 3 3" xfId="10862" xr:uid="{00000000-0005-0000-0000-0000EB290000}"/>
    <cellStyle name="Normal 28 3 2 4 2 3 3 2" xfId="41196" xr:uid="{00000000-0005-0000-0000-0000EC290000}"/>
    <cellStyle name="Normal 28 3 2 4 2 3 3 3" xfId="25963" xr:uid="{00000000-0005-0000-0000-0000ED290000}"/>
    <cellStyle name="Normal 28 3 2 4 2 3 4" xfId="36183" xr:uid="{00000000-0005-0000-0000-0000EE290000}"/>
    <cellStyle name="Normal 28 3 2 4 2 3 5" xfId="20950" xr:uid="{00000000-0005-0000-0000-0000EF290000}"/>
    <cellStyle name="Normal 28 3 2 4 2 4" xfId="12540" xr:uid="{00000000-0005-0000-0000-0000F0290000}"/>
    <cellStyle name="Normal 28 3 2 4 2 4 2" xfId="42871" xr:uid="{00000000-0005-0000-0000-0000F1290000}"/>
    <cellStyle name="Normal 28 3 2 4 2 4 3" xfId="27638" xr:uid="{00000000-0005-0000-0000-0000F2290000}"/>
    <cellStyle name="Normal 28 3 2 4 2 5" xfId="7519" xr:uid="{00000000-0005-0000-0000-0000F3290000}"/>
    <cellStyle name="Normal 28 3 2 4 2 5 2" xfId="37854" xr:uid="{00000000-0005-0000-0000-0000F4290000}"/>
    <cellStyle name="Normal 28 3 2 4 2 5 3" xfId="22621" xr:uid="{00000000-0005-0000-0000-0000F5290000}"/>
    <cellStyle name="Normal 28 3 2 4 2 6" xfId="32842" xr:uid="{00000000-0005-0000-0000-0000F6290000}"/>
    <cellStyle name="Normal 28 3 2 4 2 7" xfId="17608" xr:uid="{00000000-0005-0000-0000-0000F7290000}"/>
    <cellStyle name="Normal 28 3 2 4 3" xfId="3301" xr:uid="{00000000-0005-0000-0000-0000F8290000}"/>
    <cellStyle name="Normal 28 3 2 4 3 2" xfId="13375" xr:uid="{00000000-0005-0000-0000-0000F9290000}"/>
    <cellStyle name="Normal 28 3 2 4 3 2 2" xfId="43706" xr:uid="{00000000-0005-0000-0000-0000FA290000}"/>
    <cellStyle name="Normal 28 3 2 4 3 2 3" xfId="28473" xr:uid="{00000000-0005-0000-0000-0000FB290000}"/>
    <cellStyle name="Normal 28 3 2 4 3 3" xfId="8355" xr:uid="{00000000-0005-0000-0000-0000FC290000}"/>
    <cellStyle name="Normal 28 3 2 4 3 3 2" xfId="38689" xr:uid="{00000000-0005-0000-0000-0000FD290000}"/>
    <cellStyle name="Normal 28 3 2 4 3 3 3" xfId="23456" xr:uid="{00000000-0005-0000-0000-0000FE290000}"/>
    <cellStyle name="Normal 28 3 2 4 3 4" xfId="33676" xr:uid="{00000000-0005-0000-0000-0000FF290000}"/>
    <cellStyle name="Normal 28 3 2 4 3 5" xfId="18443" xr:uid="{00000000-0005-0000-0000-0000002A0000}"/>
    <cellStyle name="Normal 28 3 2 4 4" xfId="4994" xr:uid="{00000000-0005-0000-0000-0000012A0000}"/>
    <cellStyle name="Normal 28 3 2 4 4 2" xfId="15046" xr:uid="{00000000-0005-0000-0000-0000022A0000}"/>
    <cellStyle name="Normal 28 3 2 4 4 2 2" xfId="45377" xr:uid="{00000000-0005-0000-0000-0000032A0000}"/>
    <cellStyle name="Normal 28 3 2 4 4 2 3" xfId="30144" xr:uid="{00000000-0005-0000-0000-0000042A0000}"/>
    <cellStyle name="Normal 28 3 2 4 4 3" xfId="10026" xr:uid="{00000000-0005-0000-0000-0000052A0000}"/>
    <cellStyle name="Normal 28 3 2 4 4 3 2" xfId="40360" xr:uid="{00000000-0005-0000-0000-0000062A0000}"/>
    <cellStyle name="Normal 28 3 2 4 4 3 3" xfId="25127" xr:uid="{00000000-0005-0000-0000-0000072A0000}"/>
    <cellStyle name="Normal 28 3 2 4 4 4" xfId="35347" xr:uid="{00000000-0005-0000-0000-0000082A0000}"/>
    <cellStyle name="Normal 28 3 2 4 4 5" xfId="20114" xr:uid="{00000000-0005-0000-0000-0000092A0000}"/>
    <cellStyle name="Normal 28 3 2 4 5" xfId="11704" xr:uid="{00000000-0005-0000-0000-00000A2A0000}"/>
    <cellStyle name="Normal 28 3 2 4 5 2" xfId="42035" xr:uid="{00000000-0005-0000-0000-00000B2A0000}"/>
    <cellStyle name="Normal 28 3 2 4 5 3" xfId="26802" xr:uid="{00000000-0005-0000-0000-00000C2A0000}"/>
    <cellStyle name="Normal 28 3 2 4 6" xfId="6683" xr:uid="{00000000-0005-0000-0000-00000D2A0000}"/>
    <cellStyle name="Normal 28 3 2 4 6 2" xfId="37018" xr:uid="{00000000-0005-0000-0000-00000E2A0000}"/>
    <cellStyle name="Normal 28 3 2 4 6 3" xfId="21785" xr:uid="{00000000-0005-0000-0000-00000F2A0000}"/>
    <cellStyle name="Normal 28 3 2 4 7" xfId="32006" xr:uid="{00000000-0005-0000-0000-0000102A0000}"/>
    <cellStyle name="Normal 28 3 2 4 8" xfId="16772" xr:uid="{00000000-0005-0000-0000-0000112A0000}"/>
    <cellStyle name="Normal 28 3 2 5" xfId="2030" xr:uid="{00000000-0005-0000-0000-0000122A0000}"/>
    <cellStyle name="Normal 28 3 2 5 2" xfId="3720" xr:uid="{00000000-0005-0000-0000-0000132A0000}"/>
    <cellStyle name="Normal 28 3 2 5 2 2" xfId="13793" xr:uid="{00000000-0005-0000-0000-0000142A0000}"/>
    <cellStyle name="Normal 28 3 2 5 2 2 2" xfId="44124" xr:uid="{00000000-0005-0000-0000-0000152A0000}"/>
    <cellStyle name="Normal 28 3 2 5 2 2 3" xfId="28891" xr:uid="{00000000-0005-0000-0000-0000162A0000}"/>
    <cellStyle name="Normal 28 3 2 5 2 3" xfId="8773" xr:uid="{00000000-0005-0000-0000-0000172A0000}"/>
    <cellStyle name="Normal 28 3 2 5 2 3 2" xfId="39107" xr:uid="{00000000-0005-0000-0000-0000182A0000}"/>
    <cellStyle name="Normal 28 3 2 5 2 3 3" xfId="23874" xr:uid="{00000000-0005-0000-0000-0000192A0000}"/>
    <cellStyle name="Normal 28 3 2 5 2 4" xfId="34094" xr:uid="{00000000-0005-0000-0000-00001A2A0000}"/>
    <cellStyle name="Normal 28 3 2 5 2 5" xfId="18861" xr:uid="{00000000-0005-0000-0000-00001B2A0000}"/>
    <cellStyle name="Normal 28 3 2 5 3" xfId="5412" xr:uid="{00000000-0005-0000-0000-00001C2A0000}"/>
    <cellStyle name="Normal 28 3 2 5 3 2" xfId="15464" xr:uid="{00000000-0005-0000-0000-00001D2A0000}"/>
    <cellStyle name="Normal 28 3 2 5 3 2 2" xfId="45795" xr:uid="{00000000-0005-0000-0000-00001E2A0000}"/>
    <cellStyle name="Normal 28 3 2 5 3 2 3" xfId="30562" xr:uid="{00000000-0005-0000-0000-00001F2A0000}"/>
    <cellStyle name="Normal 28 3 2 5 3 3" xfId="10444" xr:uid="{00000000-0005-0000-0000-0000202A0000}"/>
    <cellStyle name="Normal 28 3 2 5 3 3 2" xfId="40778" xr:uid="{00000000-0005-0000-0000-0000212A0000}"/>
    <cellStyle name="Normal 28 3 2 5 3 3 3" xfId="25545" xr:uid="{00000000-0005-0000-0000-0000222A0000}"/>
    <cellStyle name="Normal 28 3 2 5 3 4" xfId="35765" xr:uid="{00000000-0005-0000-0000-0000232A0000}"/>
    <cellStyle name="Normal 28 3 2 5 3 5" xfId="20532" xr:uid="{00000000-0005-0000-0000-0000242A0000}"/>
    <cellStyle name="Normal 28 3 2 5 4" xfId="12122" xr:uid="{00000000-0005-0000-0000-0000252A0000}"/>
    <cellStyle name="Normal 28 3 2 5 4 2" xfId="42453" xr:uid="{00000000-0005-0000-0000-0000262A0000}"/>
    <cellStyle name="Normal 28 3 2 5 4 3" xfId="27220" xr:uid="{00000000-0005-0000-0000-0000272A0000}"/>
    <cellStyle name="Normal 28 3 2 5 5" xfId="7101" xr:uid="{00000000-0005-0000-0000-0000282A0000}"/>
    <cellStyle name="Normal 28 3 2 5 5 2" xfId="37436" xr:uid="{00000000-0005-0000-0000-0000292A0000}"/>
    <cellStyle name="Normal 28 3 2 5 5 3" xfId="22203" xr:uid="{00000000-0005-0000-0000-00002A2A0000}"/>
    <cellStyle name="Normal 28 3 2 5 6" xfId="32424" xr:uid="{00000000-0005-0000-0000-00002B2A0000}"/>
    <cellStyle name="Normal 28 3 2 5 7" xfId="17190" xr:uid="{00000000-0005-0000-0000-00002C2A0000}"/>
    <cellStyle name="Normal 28 3 2 6" xfId="2883" xr:uid="{00000000-0005-0000-0000-00002D2A0000}"/>
    <cellStyle name="Normal 28 3 2 6 2" xfId="12957" xr:uid="{00000000-0005-0000-0000-00002E2A0000}"/>
    <cellStyle name="Normal 28 3 2 6 2 2" xfId="43288" xr:uid="{00000000-0005-0000-0000-00002F2A0000}"/>
    <cellStyle name="Normal 28 3 2 6 2 3" xfId="28055" xr:uid="{00000000-0005-0000-0000-0000302A0000}"/>
    <cellStyle name="Normal 28 3 2 6 3" xfId="7937" xr:uid="{00000000-0005-0000-0000-0000312A0000}"/>
    <cellStyle name="Normal 28 3 2 6 3 2" xfId="38271" xr:uid="{00000000-0005-0000-0000-0000322A0000}"/>
    <cellStyle name="Normal 28 3 2 6 3 3" xfId="23038" xr:uid="{00000000-0005-0000-0000-0000332A0000}"/>
    <cellStyle name="Normal 28 3 2 6 4" xfId="33258" xr:uid="{00000000-0005-0000-0000-0000342A0000}"/>
    <cellStyle name="Normal 28 3 2 6 5" xfId="18025" xr:uid="{00000000-0005-0000-0000-0000352A0000}"/>
    <cellStyle name="Normal 28 3 2 7" xfId="4576" xr:uid="{00000000-0005-0000-0000-0000362A0000}"/>
    <cellStyle name="Normal 28 3 2 7 2" xfId="14628" xr:uid="{00000000-0005-0000-0000-0000372A0000}"/>
    <cellStyle name="Normal 28 3 2 7 2 2" xfId="44959" xr:uid="{00000000-0005-0000-0000-0000382A0000}"/>
    <cellStyle name="Normal 28 3 2 7 2 3" xfId="29726" xr:uid="{00000000-0005-0000-0000-0000392A0000}"/>
    <cellStyle name="Normal 28 3 2 7 3" xfId="9608" xr:uid="{00000000-0005-0000-0000-00003A2A0000}"/>
    <cellStyle name="Normal 28 3 2 7 3 2" xfId="39942" xr:uid="{00000000-0005-0000-0000-00003B2A0000}"/>
    <cellStyle name="Normal 28 3 2 7 3 3" xfId="24709" xr:uid="{00000000-0005-0000-0000-00003C2A0000}"/>
    <cellStyle name="Normal 28 3 2 7 4" xfId="34929" xr:uid="{00000000-0005-0000-0000-00003D2A0000}"/>
    <cellStyle name="Normal 28 3 2 7 5" xfId="19696" xr:uid="{00000000-0005-0000-0000-00003E2A0000}"/>
    <cellStyle name="Normal 28 3 2 8" xfId="11286" xr:uid="{00000000-0005-0000-0000-00003F2A0000}"/>
    <cellStyle name="Normal 28 3 2 8 2" xfId="41617" xr:uid="{00000000-0005-0000-0000-0000402A0000}"/>
    <cellStyle name="Normal 28 3 2 8 3" xfId="26384" xr:uid="{00000000-0005-0000-0000-0000412A0000}"/>
    <cellStyle name="Normal 28 3 2 9" xfId="6265" xr:uid="{00000000-0005-0000-0000-0000422A0000}"/>
    <cellStyle name="Normal 28 3 2 9 2" xfId="36600" xr:uid="{00000000-0005-0000-0000-0000432A0000}"/>
    <cellStyle name="Normal 28 3 2 9 3" xfId="21367" xr:uid="{00000000-0005-0000-0000-0000442A0000}"/>
    <cellStyle name="Normal 28 3 3" xfId="1229" xr:uid="{00000000-0005-0000-0000-0000452A0000}"/>
    <cellStyle name="Normal 28 3 3 10" xfId="16406" xr:uid="{00000000-0005-0000-0000-0000462A0000}"/>
    <cellStyle name="Normal 28 3 3 2" xfId="1448" xr:uid="{00000000-0005-0000-0000-0000472A0000}"/>
    <cellStyle name="Normal 28 3 3 2 2" xfId="1869" xr:uid="{00000000-0005-0000-0000-0000482A0000}"/>
    <cellStyle name="Normal 28 3 3 2 2 2" xfId="2708" xr:uid="{00000000-0005-0000-0000-0000492A0000}"/>
    <cellStyle name="Normal 28 3 3 2 2 2 2" xfId="4398" xr:uid="{00000000-0005-0000-0000-00004A2A0000}"/>
    <cellStyle name="Normal 28 3 3 2 2 2 2 2" xfId="14471" xr:uid="{00000000-0005-0000-0000-00004B2A0000}"/>
    <cellStyle name="Normal 28 3 3 2 2 2 2 2 2" xfId="44802" xr:uid="{00000000-0005-0000-0000-00004C2A0000}"/>
    <cellStyle name="Normal 28 3 3 2 2 2 2 2 3" xfId="29569" xr:uid="{00000000-0005-0000-0000-00004D2A0000}"/>
    <cellStyle name="Normal 28 3 3 2 2 2 2 3" xfId="9451" xr:uid="{00000000-0005-0000-0000-00004E2A0000}"/>
    <cellStyle name="Normal 28 3 3 2 2 2 2 3 2" xfId="39785" xr:uid="{00000000-0005-0000-0000-00004F2A0000}"/>
    <cellStyle name="Normal 28 3 3 2 2 2 2 3 3" xfId="24552" xr:uid="{00000000-0005-0000-0000-0000502A0000}"/>
    <cellStyle name="Normal 28 3 3 2 2 2 2 4" xfId="34772" xr:uid="{00000000-0005-0000-0000-0000512A0000}"/>
    <cellStyle name="Normal 28 3 3 2 2 2 2 5" xfId="19539" xr:uid="{00000000-0005-0000-0000-0000522A0000}"/>
    <cellStyle name="Normal 28 3 3 2 2 2 3" xfId="6090" xr:uid="{00000000-0005-0000-0000-0000532A0000}"/>
    <cellStyle name="Normal 28 3 3 2 2 2 3 2" xfId="16142" xr:uid="{00000000-0005-0000-0000-0000542A0000}"/>
    <cellStyle name="Normal 28 3 3 2 2 2 3 2 2" xfId="46473" xr:uid="{00000000-0005-0000-0000-0000552A0000}"/>
    <cellStyle name="Normal 28 3 3 2 2 2 3 2 3" xfId="31240" xr:uid="{00000000-0005-0000-0000-0000562A0000}"/>
    <cellStyle name="Normal 28 3 3 2 2 2 3 3" xfId="11122" xr:uid="{00000000-0005-0000-0000-0000572A0000}"/>
    <cellStyle name="Normal 28 3 3 2 2 2 3 3 2" xfId="41456" xr:uid="{00000000-0005-0000-0000-0000582A0000}"/>
    <cellStyle name="Normal 28 3 3 2 2 2 3 3 3" xfId="26223" xr:uid="{00000000-0005-0000-0000-0000592A0000}"/>
    <cellStyle name="Normal 28 3 3 2 2 2 3 4" xfId="36443" xr:uid="{00000000-0005-0000-0000-00005A2A0000}"/>
    <cellStyle name="Normal 28 3 3 2 2 2 3 5" xfId="21210" xr:uid="{00000000-0005-0000-0000-00005B2A0000}"/>
    <cellStyle name="Normal 28 3 3 2 2 2 4" xfId="12800" xr:uid="{00000000-0005-0000-0000-00005C2A0000}"/>
    <cellStyle name="Normal 28 3 3 2 2 2 4 2" xfId="43131" xr:uid="{00000000-0005-0000-0000-00005D2A0000}"/>
    <cellStyle name="Normal 28 3 3 2 2 2 4 3" xfId="27898" xr:uid="{00000000-0005-0000-0000-00005E2A0000}"/>
    <cellStyle name="Normal 28 3 3 2 2 2 5" xfId="7779" xr:uid="{00000000-0005-0000-0000-00005F2A0000}"/>
    <cellStyle name="Normal 28 3 3 2 2 2 5 2" xfId="38114" xr:uid="{00000000-0005-0000-0000-0000602A0000}"/>
    <cellStyle name="Normal 28 3 3 2 2 2 5 3" xfId="22881" xr:uid="{00000000-0005-0000-0000-0000612A0000}"/>
    <cellStyle name="Normal 28 3 3 2 2 2 6" xfId="33102" xr:uid="{00000000-0005-0000-0000-0000622A0000}"/>
    <cellStyle name="Normal 28 3 3 2 2 2 7" xfId="17868" xr:uid="{00000000-0005-0000-0000-0000632A0000}"/>
    <cellStyle name="Normal 28 3 3 2 2 3" xfId="3561" xr:uid="{00000000-0005-0000-0000-0000642A0000}"/>
    <cellStyle name="Normal 28 3 3 2 2 3 2" xfId="13635" xr:uid="{00000000-0005-0000-0000-0000652A0000}"/>
    <cellStyle name="Normal 28 3 3 2 2 3 2 2" xfId="43966" xr:uid="{00000000-0005-0000-0000-0000662A0000}"/>
    <cellStyle name="Normal 28 3 3 2 2 3 2 3" xfId="28733" xr:uid="{00000000-0005-0000-0000-0000672A0000}"/>
    <cellStyle name="Normal 28 3 3 2 2 3 3" xfId="8615" xr:uid="{00000000-0005-0000-0000-0000682A0000}"/>
    <cellStyle name="Normal 28 3 3 2 2 3 3 2" xfId="38949" xr:uid="{00000000-0005-0000-0000-0000692A0000}"/>
    <cellStyle name="Normal 28 3 3 2 2 3 3 3" xfId="23716" xr:uid="{00000000-0005-0000-0000-00006A2A0000}"/>
    <cellStyle name="Normal 28 3 3 2 2 3 4" xfId="33936" xr:uid="{00000000-0005-0000-0000-00006B2A0000}"/>
    <cellStyle name="Normal 28 3 3 2 2 3 5" xfId="18703" xr:uid="{00000000-0005-0000-0000-00006C2A0000}"/>
    <cellStyle name="Normal 28 3 3 2 2 4" xfId="5254" xr:uid="{00000000-0005-0000-0000-00006D2A0000}"/>
    <cellStyle name="Normal 28 3 3 2 2 4 2" xfId="15306" xr:uid="{00000000-0005-0000-0000-00006E2A0000}"/>
    <cellStyle name="Normal 28 3 3 2 2 4 2 2" xfId="45637" xr:uid="{00000000-0005-0000-0000-00006F2A0000}"/>
    <cellStyle name="Normal 28 3 3 2 2 4 2 3" xfId="30404" xr:uid="{00000000-0005-0000-0000-0000702A0000}"/>
    <cellStyle name="Normal 28 3 3 2 2 4 3" xfId="10286" xr:uid="{00000000-0005-0000-0000-0000712A0000}"/>
    <cellStyle name="Normal 28 3 3 2 2 4 3 2" xfId="40620" xr:uid="{00000000-0005-0000-0000-0000722A0000}"/>
    <cellStyle name="Normal 28 3 3 2 2 4 3 3" xfId="25387" xr:uid="{00000000-0005-0000-0000-0000732A0000}"/>
    <cellStyle name="Normal 28 3 3 2 2 4 4" xfId="35607" xr:uid="{00000000-0005-0000-0000-0000742A0000}"/>
    <cellStyle name="Normal 28 3 3 2 2 4 5" xfId="20374" xr:uid="{00000000-0005-0000-0000-0000752A0000}"/>
    <cellStyle name="Normal 28 3 3 2 2 5" xfId="11964" xr:uid="{00000000-0005-0000-0000-0000762A0000}"/>
    <cellStyle name="Normal 28 3 3 2 2 5 2" xfId="42295" xr:uid="{00000000-0005-0000-0000-0000772A0000}"/>
    <cellStyle name="Normal 28 3 3 2 2 5 3" xfId="27062" xr:uid="{00000000-0005-0000-0000-0000782A0000}"/>
    <cellStyle name="Normal 28 3 3 2 2 6" xfId="6943" xr:uid="{00000000-0005-0000-0000-0000792A0000}"/>
    <cellStyle name="Normal 28 3 3 2 2 6 2" xfId="37278" xr:uid="{00000000-0005-0000-0000-00007A2A0000}"/>
    <cellStyle name="Normal 28 3 3 2 2 6 3" xfId="22045" xr:uid="{00000000-0005-0000-0000-00007B2A0000}"/>
    <cellStyle name="Normal 28 3 3 2 2 7" xfId="32266" xr:uid="{00000000-0005-0000-0000-00007C2A0000}"/>
    <cellStyle name="Normal 28 3 3 2 2 8" xfId="17032" xr:uid="{00000000-0005-0000-0000-00007D2A0000}"/>
    <cellStyle name="Normal 28 3 3 2 3" xfId="2290" xr:uid="{00000000-0005-0000-0000-00007E2A0000}"/>
    <cellStyle name="Normal 28 3 3 2 3 2" xfId="3980" xr:uid="{00000000-0005-0000-0000-00007F2A0000}"/>
    <cellStyle name="Normal 28 3 3 2 3 2 2" xfId="14053" xr:uid="{00000000-0005-0000-0000-0000802A0000}"/>
    <cellStyle name="Normal 28 3 3 2 3 2 2 2" xfId="44384" xr:uid="{00000000-0005-0000-0000-0000812A0000}"/>
    <cellStyle name="Normal 28 3 3 2 3 2 2 3" xfId="29151" xr:uid="{00000000-0005-0000-0000-0000822A0000}"/>
    <cellStyle name="Normal 28 3 3 2 3 2 3" xfId="9033" xr:uid="{00000000-0005-0000-0000-0000832A0000}"/>
    <cellStyle name="Normal 28 3 3 2 3 2 3 2" xfId="39367" xr:uid="{00000000-0005-0000-0000-0000842A0000}"/>
    <cellStyle name="Normal 28 3 3 2 3 2 3 3" xfId="24134" xr:uid="{00000000-0005-0000-0000-0000852A0000}"/>
    <cellStyle name="Normal 28 3 3 2 3 2 4" xfId="34354" xr:uid="{00000000-0005-0000-0000-0000862A0000}"/>
    <cellStyle name="Normal 28 3 3 2 3 2 5" xfId="19121" xr:uid="{00000000-0005-0000-0000-0000872A0000}"/>
    <cellStyle name="Normal 28 3 3 2 3 3" xfId="5672" xr:uid="{00000000-0005-0000-0000-0000882A0000}"/>
    <cellStyle name="Normal 28 3 3 2 3 3 2" xfId="15724" xr:uid="{00000000-0005-0000-0000-0000892A0000}"/>
    <cellStyle name="Normal 28 3 3 2 3 3 2 2" xfId="46055" xr:uid="{00000000-0005-0000-0000-00008A2A0000}"/>
    <cellStyle name="Normal 28 3 3 2 3 3 2 3" xfId="30822" xr:uid="{00000000-0005-0000-0000-00008B2A0000}"/>
    <cellStyle name="Normal 28 3 3 2 3 3 3" xfId="10704" xr:uid="{00000000-0005-0000-0000-00008C2A0000}"/>
    <cellStyle name="Normal 28 3 3 2 3 3 3 2" xfId="41038" xr:uid="{00000000-0005-0000-0000-00008D2A0000}"/>
    <cellStyle name="Normal 28 3 3 2 3 3 3 3" xfId="25805" xr:uid="{00000000-0005-0000-0000-00008E2A0000}"/>
    <cellStyle name="Normal 28 3 3 2 3 3 4" xfId="36025" xr:uid="{00000000-0005-0000-0000-00008F2A0000}"/>
    <cellStyle name="Normal 28 3 3 2 3 3 5" xfId="20792" xr:uid="{00000000-0005-0000-0000-0000902A0000}"/>
    <cellStyle name="Normal 28 3 3 2 3 4" xfId="12382" xr:uid="{00000000-0005-0000-0000-0000912A0000}"/>
    <cellStyle name="Normal 28 3 3 2 3 4 2" xfId="42713" xr:uid="{00000000-0005-0000-0000-0000922A0000}"/>
    <cellStyle name="Normal 28 3 3 2 3 4 3" xfId="27480" xr:uid="{00000000-0005-0000-0000-0000932A0000}"/>
    <cellStyle name="Normal 28 3 3 2 3 5" xfId="7361" xr:uid="{00000000-0005-0000-0000-0000942A0000}"/>
    <cellStyle name="Normal 28 3 3 2 3 5 2" xfId="37696" xr:uid="{00000000-0005-0000-0000-0000952A0000}"/>
    <cellStyle name="Normal 28 3 3 2 3 5 3" xfId="22463" xr:uid="{00000000-0005-0000-0000-0000962A0000}"/>
    <cellStyle name="Normal 28 3 3 2 3 6" xfId="32684" xr:uid="{00000000-0005-0000-0000-0000972A0000}"/>
    <cellStyle name="Normal 28 3 3 2 3 7" xfId="17450" xr:uid="{00000000-0005-0000-0000-0000982A0000}"/>
    <cellStyle name="Normal 28 3 3 2 4" xfId="3143" xr:uid="{00000000-0005-0000-0000-0000992A0000}"/>
    <cellStyle name="Normal 28 3 3 2 4 2" xfId="13217" xr:uid="{00000000-0005-0000-0000-00009A2A0000}"/>
    <cellStyle name="Normal 28 3 3 2 4 2 2" xfId="43548" xr:uid="{00000000-0005-0000-0000-00009B2A0000}"/>
    <cellStyle name="Normal 28 3 3 2 4 2 3" xfId="28315" xr:uid="{00000000-0005-0000-0000-00009C2A0000}"/>
    <cellStyle name="Normal 28 3 3 2 4 3" xfId="8197" xr:uid="{00000000-0005-0000-0000-00009D2A0000}"/>
    <cellStyle name="Normal 28 3 3 2 4 3 2" xfId="38531" xr:uid="{00000000-0005-0000-0000-00009E2A0000}"/>
    <cellStyle name="Normal 28 3 3 2 4 3 3" xfId="23298" xr:uid="{00000000-0005-0000-0000-00009F2A0000}"/>
    <cellStyle name="Normal 28 3 3 2 4 4" xfId="33518" xr:uid="{00000000-0005-0000-0000-0000A02A0000}"/>
    <cellStyle name="Normal 28 3 3 2 4 5" xfId="18285" xr:uid="{00000000-0005-0000-0000-0000A12A0000}"/>
    <cellStyle name="Normal 28 3 3 2 5" xfId="4836" xr:uid="{00000000-0005-0000-0000-0000A22A0000}"/>
    <cellStyle name="Normal 28 3 3 2 5 2" xfId="14888" xr:uid="{00000000-0005-0000-0000-0000A32A0000}"/>
    <cellStyle name="Normal 28 3 3 2 5 2 2" xfId="45219" xr:uid="{00000000-0005-0000-0000-0000A42A0000}"/>
    <cellStyle name="Normal 28 3 3 2 5 2 3" xfId="29986" xr:uid="{00000000-0005-0000-0000-0000A52A0000}"/>
    <cellStyle name="Normal 28 3 3 2 5 3" xfId="9868" xr:uid="{00000000-0005-0000-0000-0000A62A0000}"/>
    <cellStyle name="Normal 28 3 3 2 5 3 2" xfId="40202" xr:uid="{00000000-0005-0000-0000-0000A72A0000}"/>
    <cellStyle name="Normal 28 3 3 2 5 3 3" xfId="24969" xr:uid="{00000000-0005-0000-0000-0000A82A0000}"/>
    <cellStyle name="Normal 28 3 3 2 5 4" xfId="35189" xr:uid="{00000000-0005-0000-0000-0000A92A0000}"/>
    <cellStyle name="Normal 28 3 3 2 5 5" xfId="19956" xr:uid="{00000000-0005-0000-0000-0000AA2A0000}"/>
    <cellStyle name="Normal 28 3 3 2 6" xfId="11546" xr:uid="{00000000-0005-0000-0000-0000AB2A0000}"/>
    <cellStyle name="Normal 28 3 3 2 6 2" xfId="41877" xr:uid="{00000000-0005-0000-0000-0000AC2A0000}"/>
    <cellStyle name="Normal 28 3 3 2 6 3" xfId="26644" xr:uid="{00000000-0005-0000-0000-0000AD2A0000}"/>
    <cellStyle name="Normal 28 3 3 2 7" xfId="6525" xr:uid="{00000000-0005-0000-0000-0000AE2A0000}"/>
    <cellStyle name="Normal 28 3 3 2 7 2" xfId="36860" xr:uid="{00000000-0005-0000-0000-0000AF2A0000}"/>
    <cellStyle name="Normal 28 3 3 2 7 3" xfId="21627" xr:uid="{00000000-0005-0000-0000-0000B02A0000}"/>
    <cellStyle name="Normal 28 3 3 2 8" xfId="31848" xr:uid="{00000000-0005-0000-0000-0000B12A0000}"/>
    <cellStyle name="Normal 28 3 3 2 9" xfId="16614" xr:uid="{00000000-0005-0000-0000-0000B22A0000}"/>
    <cellStyle name="Normal 28 3 3 3" xfId="1661" xr:uid="{00000000-0005-0000-0000-0000B32A0000}"/>
    <cellStyle name="Normal 28 3 3 3 2" xfId="2500" xr:uid="{00000000-0005-0000-0000-0000B42A0000}"/>
    <cellStyle name="Normal 28 3 3 3 2 2" xfId="4190" xr:uid="{00000000-0005-0000-0000-0000B52A0000}"/>
    <cellStyle name="Normal 28 3 3 3 2 2 2" xfId="14263" xr:uid="{00000000-0005-0000-0000-0000B62A0000}"/>
    <cellStyle name="Normal 28 3 3 3 2 2 2 2" xfId="44594" xr:uid="{00000000-0005-0000-0000-0000B72A0000}"/>
    <cellStyle name="Normal 28 3 3 3 2 2 2 3" xfId="29361" xr:uid="{00000000-0005-0000-0000-0000B82A0000}"/>
    <cellStyle name="Normal 28 3 3 3 2 2 3" xfId="9243" xr:uid="{00000000-0005-0000-0000-0000B92A0000}"/>
    <cellStyle name="Normal 28 3 3 3 2 2 3 2" xfId="39577" xr:uid="{00000000-0005-0000-0000-0000BA2A0000}"/>
    <cellStyle name="Normal 28 3 3 3 2 2 3 3" xfId="24344" xr:uid="{00000000-0005-0000-0000-0000BB2A0000}"/>
    <cellStyle name="Normal 28 3 3 3 2 2 4" xfId="34564" xr:uid="{00000000-0005-0000-0000-0000BC2A0000}"/>
    <cellStyle name="Normal 28 3 3 3 2 2 5" xfId="19331" xr:uid="{00000000-0005-0000-0000-0000BD2A0000}"/>
    <cellStyle name="Normal 28 3 3 3 2 3" xfId="5882" xr:uid="{00000000-0005-0000-0000-0000BE2A0000}"/>
    <cellStyle name="Normal 28 3 3 3 2 3 2" xfId="15934" xr:uid="{00000000-0005-0000-0000-0000BF2A0000}"/>
    <cellStyle name="Normal 28 3 3 3 2 3 2 2" xfId="46265" xr:uid="{00000000-0005-0000-0000-0000C02A0000}"/>
    <cellStyle name="Normal 28 3 3 3 2 3 2 3" xfId="31032" xr:uid="{00000000-0005-0000-0000-0000C12A0000}"/>
    <cellStyle name="Normal 28 3 3 3 2 3 3" xfId="10914" xr:uid="{00000000-0005-0000-0000-0000C22A0000}"/>
    <cellStyle name="Normal 28 3 3 3 2 3 3 2" xfId="41248" xr:uid="{00000000-0005-0000-0000-0000C32A0000}"/>
    <cellStyle name="Normal 28 3 3 3 2 3 3 3" xfId="26015" xr:uid="{00000000-0005-0000-0000-0000C42A0000}"/>
    <cellStyle name="Normal 28 3 3 3 2 3 4" xfId="36235" xr:uid="{00000000-0005-0000-0000-0000C52A0000}"/>
    <cellStyle name="Normal 28 3 3 3 2 3 5" xfId="21002" xr:uid="{00000000-0005-0000-0000-0000C62A0000}"/>
    <cellStyle name="Normal 28 3 3 3 2 4" xfId="12592" xr:uid="{00000000-0005-0000-0000-0000C72A0000}"/>
    <cellStyle name="Normal 28 3 3 3 2 4 2" xfId="42923" xr:uid="{00000000-0005-0000-0000-0000C82A0000}"/>
    <cellStyle name="Normal 28 3 3 3 2 4 3" xfId="27690" xr:uid="{00000000-0005-0000-0000-0000C92A0000}"/>
    <cellStyle name="Normal 28 3 3 3 2 5" xfId="7571" xr:uid="{00000000-0005-0000-0000-0000CA2A0000}"/>
    <cellStyle name="Normal 28 3 3 3 2 5 2" xfId="37906" xr:uid="{00000000-0005-0000-0000-0000CB2A0000}"/>
    <cellStyle name="Normal 28 3 3 3 2 5 3" xfId="22673" xr:uid="{00000000-0005-0000-0000-0000CC2A0000}"/>
    <cellStyle name="Normal 28 3 3 3 2 6" xfId="32894" xr:uid="{00000000-0005-0000-0000-0000CD2A0000}"/>
    <cellStyle name="Normal 28 3 3 3 2 7" xfId="17660" xr:uid="{00000000-0005-0000-0000-0000CE2A0000}"/>
    <cellStyle name="Normal 28 3 3 3 3" xfId="3353" xr:uid="{00000000-0005-0000-0000-0000CF2A0000}"/>
    <cellStyle name="Normal 28 3 3 3 3 2" xfId="13427" xr:uid="{00000000-0005-0000-0000-0000D02A0000}"/>
    <cellStyle name="Normal 28 3 3 3 3 2 2" xfId="43758" xr:uid="{00000000-0005-0000-0000-0000D12A0000}"/>
    <cellStyle name="Normal 28 3 3 3 3 2 3" xfId="28525" xr:uid="{00000000-0005-0000-0000-0000D22A0000}"/>
    <cellStyle name="Normal 28 3 3 3 3 3" xfId="8407" xr:uid="{00000000-0005-0000-0000-0000D32A0000}"/>
    <cellStyle name="Normal 28 3 3 3 3 3 2" xfId="38741" xr:uid="{00000000-0005-0000-0000-0000D42A0000}"/>
    <cellStyle name="Normal 28 3 3 3 3 3 3" xfId="23508" xr:uid="{00000000-0005-0000-0000-0000D52A0000}"/>
    <cellStyle name="Normal 28 3 3 3 3 4" xfId="33728" xr:uid="{00000000-0005-0000-0000-0000D62A0000}"/>
    <cellStyle name="Normal 28 3 3 3 3 5" xfId="18495" xr:uid="{00000000-0005-0000-0000-0000D72A0000}"/>
    <cellStyle name="Normal 28 3 3 3 4" xfId="5046" xr:uid="{00000000-0005-0000-0000-0000D82A0000}"/>
    <cellStyle name="Normal 28 3 3 3 4 2" xfId="15098" xr:uid="{00000000-0005-0000-0000-0000D92A0000}"/>
    <cellStyle name="Normal 28 3 3 3 4 2 2" xfId="45429" xr:uid="{00000000-0005-0000-0000-0000DA2A0000}"/>
    <cellStyle name="Normal 28 3 3 3 4 2 3" xfId="30196" xr:uid="{00000000-0005-0000-0000-0000DB2A0000}"/>
    <cellStyle name="Normal 28 3 3 3 4 3" xfId="10078" xr:uid="{00000000-0005-0000-0000-0000DC2A0000}"/>
    <cellStyle name="Normal 28 3 3 3 4 3 2" xfId="40412" xr:uid="{00000000-0005-0000-0000-0000DD2A0000}"/>
    <cellStyle name="Normal 28 3 3 3 4 3 3" xfId="25179" xr:uid="{00000000-0005-0000-0000-0000DE2A0000}"/>
    <cellStyle name="Normal 28 3 3 3 4 4" xfId="35399" xr:uid="{00000000-0005-0000-0000-0000DF2A0000}"/>
    <cellStyle name="Normal 28 3 3 3 4 5" xfId="20166" xr:uid="{00000000-0005-0000-0000-0000E02A0000}"/>
    <cellStyle name="Normal 28 3 3 3 5" xfId="11756" xr:uid="{00000000-0005-0000-0000-0000E12A0000}"/>
    <cellStyle name="Normal 28 3 3 3 5 2" xfId="42087" xr:uid="{00000000-0005-0000-0000-0000E22A0000}"/>
    <cellStyle name="Normal 28 3 3 3 5 3" xfId="26854" xr:uid="{00000000-0005-0000-0000-0000E32A0000}"/>
    <cellStyle name="Normal 28 3 3 3 6" xfId="6735" xr:uid="{00000000-0005-0000-0000-0000E42A0000}"/>
    <cellStyle name="Normal 28 3 3 3 6 2" xfId="37070" xr:uid="{00000000-0005-0000-0000-0000E52A0000}"/>
    <cellStyle name="Normal 28 3 3 3 6 3" xfId="21837" xr:uid="{00000000-0005-0000-0000-0000E62A0000}"/>
    <cellStyle name="Normal 28 3 3 3 7" xfId="32058" xr:uid="{00000000-0005-0000-0000-0000E72A0000}"/>
    <cellStyle name="Normal 28 3 3 3 8" xfId="16824" xr:uid="{00000000-0005-0000-0000-0000E82A0000}"/>
    <cellStyle name="Normal 28 3 3 4" xfId="2082" xr:uid="{00000000-0005-0000-0000-0000E92A0000}"/>
    <cellStyle name="Normal 28 3 3 4 2" xfId="3772" xr:uid="{00000000-0005-0000-0000-0000EA2A0000}"/>
    <cellStyle name="Normal 28 3 3 4 2 2" xfId="13845" xr:uid="{00000000-0005-0000-0000-0000EB2A0000}"/>
    <cellStyle name="Normal 28 3 3 4 2 2 2" xfId="44176" xr:uid="{00000000-0005-0000-0000-0000EC2A0000}"/>
    <cellStyle name="Normal 28 3 3 4 2 2 3" xfId="28943" xr:uid="{00000000-0005-0000-0000-0000ED2A0000}"/>
    <cellStyle name="Normal 28 3 3 4 2 3" xfId="8825" xr:uid="{00000000-0005-0000-0000-0000EE2A0000}"/>
    <cellStyle name="Normal 28 3 3 4 2 3 2" xfId="39159" xr:uid="{00000000-0005-0000-0000-0000EF2A0000}"/>
    <cellStyle name="Normal 28 3 3 4 2 3 3" xfId="23926" xr:uid="{00000000-0005-0000-0000-0000F02A0000}"/>
    <cellStyle name="Normal 28 3 3 4 2 4" xfId="34146" xr:uid="{00000000-0005-0000-0000-0000F12A0000}"/>
    <cellStyle name="Normal 28 3 3 4 2 5" xfId="18913" xr:uid="{00000000-0005-0000-0000-0000F22A0000}"/>
    <cellStyle name="Normal 28 3 3 4 3" xfId="5464" xr:uid="{00000000-0005-0000-0000-0000F32A0000}"/>
    <cellStyle name="Normal 28 3 3 4 3 2" xfId="15516" xr:uid="{00000000-0005-0000-0000-0000F42A0000}"/>
    <cellStyle name="Normal 28 3 3 4 3 2 2" xfId="45847" xr:uid="{00000000-0005-0000-0000-0000F52A0000}"/>
    <cellStyle name="Normal 28 3 3 4 3 2 3" xfId="30614" xr:uid="{00000000-0005-0000-0000-0000F62A0000}"/>
    <cellStyle name="Normal 28 3 3 4 3 3" xfId="10496" xr:uid="{00000000-0005-0000-0000-0000F72A0000}"/>
    <cellStyle name="Normal 28 3 3 4 3 3 2" xfId="40830" xr:uid="{00000000-0005-0000-0000-0000F82A0000}"/>
    <cellStyle name="Normal 28 3 3 4 3 3 3" xfId="25597" xr:uid="{00000000-0005-0000-0000-0000F92A0000}"/>
    <cellStyle name="Normal 28 3 3 4 3 4" xfId="35817" xr:uid="{00000000-0005-0000-0000-0000FA2A0000}"/>
    <cellStyle name="Normal 28 3 3 4 3 5" xfId="20584" xr:uid="{00000000-0005-0000-0000-0000FB2A0000}"/>
    <cellStyle name="Normal 28 3 3 4 4" xfId="12174" xr:uid="{00000000-0005-0000-0000-0000FC2A0000}"/>
    <cellStyle name="Normal 28 3 3 4 4 2" xfId="42505" xr:uid="{00000000-0005-0000-0000-0000FD2A0000}"/>
    <cellStyle name="Normal 28 3 3 4 4 3" xfId="27272" xr:uid="{00000000-0005-0000-0000-0000FE2A0000}"/>
    <cellStyle name="Normal 28 3 3 4 5" xfId="7153" xr:uid="{00000000-0005-0000-0000-0000FF2A0000}"/>
    <cellStyle name="Normal 28 3 3 4 5 2" xfId="37488" xr:uid="{00000000-0005-0000-0000-0000002B0000}"/>
    <cellStyle name="Normal 28 3 3 4 5 3" xfId="22255" xr:uid="{00000000-0005-0000-0000-0000012B0000}"/>
    <cellStyle name="Normal 28 3 3 4 6" xfId="32476" xr:uid="{00000000-0005-0000-0000-0000022B0000}"/>
    <cellStyle name="Normal 28 3 3 4 7" xfId="17242" xr:uid="{00000000-0005-0000-0000-0000032B0000}"/>
    <cellStyle name="Normal 28 3 3 5" xfId="2935" xr:uid="{00000000-0005-0000-0000-0000042B0000}"/>
    <cellStyle name="Normal 28 3 3 5 2" xfId="13009" xr:uid="{00000000-0005-0000-0000-0000052B0000}"/>
    <cellStyle name="Normal 28 3 3 5 2 2" xfId="43340" xr:uid="{00000000-0005-0000-0000-0000062B0000}"/>
    <cellStyle name="Normal 28 3 3 5 2 3" xfId="28107" xr:uid="{00000000-0005-0000-0000-0000072B0000}"/>
    <cellStyle name="Normal 28 3 3 5 3" xfId="7989" xr:uid="{00000000-0005-0000-0000-0000082B0000}"/>
    <cellStyle name="Normal 28 3 3 5 3 2" xfId="38323" xr:uid="{00000000-0005-0000-0000-0000092B0000}"/>
    <cellStyle name="Normal 28 3 3 5 3 3" xfId="23090" xr:uid="{00000000-0005-0000-0000-00000A2B0000}"/>
    <cellStyle name="Normal 28 3 3 5 4" xfId="33310" xr:uid="{00000000-0005-0000-0000-00000B2B0000}"/>
    <cellStyle name="Normal 28 3 3 5 5" xfId="18077" xr:uid="{00000000-0005-0000-0000-00000C2B0000}"/>
    <cellStyle name="Normal 28 3 3 6" xfId="4628" xr:uid="{00000000-0005-0000-0000-00000D2B0000}"/>
    <cellStyle name="Normal 28 3 3 6 2" xfId="14680" xr:uid="{00000000-0005-0000-0000-00000E2B0000}"/>
    <cellStyle name="Normal 28 3 3 6 2 2" xfId="45011" xr:uid="{00000000-0005-0000-0000-00000F2B0000}"/>
    <cellStyle name="Normal 28 3 3 6 2 3" xfId="29778" xr:uid="{00000000-0005-0000-0000-0000102B0000}"/>
    <cellStyle name="Normal 28 3 3 6 3" xfId="9660" xr:uid="{00000000-0005-0000-0000-0000112B0000}"/>
    <cellStyle name="Normal 28 3 3 6 3 2" xfId="39994" xr:uid="{00000000-0005-0000-0000-0000122B0000}"/>
    <cellStyle name="Normal 28 3 3 6 3 3" xfId="24761" xr:uid="{00000000-0005-0000-0000-0000132B0000}"/>
    <cellStyle name="Normal 28 3 3 6 4" xfId="34981" xr:uid="{00000000-0005-0000-0000-0000142B0000}"/>
    <cellStyle name="Normal 28 3 3 6 5" xfId="19748" xr:uid="{00000000-0005-0000-0000-0000152B0000}"/>
    <cellStyle name="Normal 28 3 3 7" xfId="11338" xr:uid="{00000000-0005-0000-0000-0000162B0000}"/>
    <cellStyle name="Normal 28 3 3 7 2" xfId="41669" xr:uid="{00000000-0005-0000-0000-0000172B0000}"/>
    <cellStyle name="Normal 28 3 3 7 3" xfId="26436" xr:uid="{00000000-0005-0000-0000-0000182B0000}"/>
    <cellStyle name="Normal 28 3 3 8" xfId="6317" xr:uid="{00000000-0005-0000-0000-0000192B0000}"/>
    <cellStyle name="Normal 28 3 3 8 2" xfId="36652" xr:uid="{00000000-0005-0000-0000-00001A2B0000}"/>
    <cellStyle name="Normal 28 3 3 8 3" xfId="21419" xr:uid="{00000000-0005-0000-0000-00001B2B0000}"/>
    <cellStyle name="Normal 28 3 3 9" xfId="31641" xr:uid="{00000000-0005-0000-0000-00001C2B0000}"/>
    <cellStyle name="Normal 28 3 4" xfId="1342" xr:uid="{00000000-0005-0000-0000-00001D2B0000}"/>
    <cellStyle name="Normal 28 3 4 2" xfId="1765" xr:uid="{00000000-0005-0000-0000-00001E2B0000}"/>
    <cellStyle name="Normal 28 3 4 2 2" xfId="2604" xr:uid="{00000000-0005-0000-0000-00001F2B0000}"/>
    <cellStyle name="Normal 28 3 4 2 2 2" xfId="4294" xr:uid="{00000000-0005-0000-0000-0000202B0000}"/>
    <cellStyle name="Normal 28 3 4 2 2 2 2" xfId="14367" xr:uid="{00000000-0005-0000-0000-0000212B0000}"/>
    <cellStyle name="Normal 28 3 4 2 2 2 2 2" xfId="44698" xr:uid="{00000000-0005-0000-0000-0000222B0000}"/>
    <cellStyle name="Normal 28 3 4 2 2 2 2 3" xfId="29465" xr:uid="{00000000-0005-0000-0000-0000232B0000}"/>
    <cellStyle name="Normal 28 3 4 2 2 2 3" xfId="9347" xr:uid="{00000000-0005-0000-0000-0000242B0000}"/>
    <cellStyle name="Normal 28 3 4 2 2 2 3 2" xfId="39681" xr:uid="{00000000-0005-0000-0000-0000252B0000}"/>
    <cellStyle name="Normal 28 3 4 2 2 2 3 3" xfId="24448" xr:uid="{00000000-0005-0000-0000-0000262B0000}"/>
    <cellStyle name="Normal 28 3 4 2 2 2 4" xfId="34668" xr:uid="{00000000-0005-0000-0000-0000272B0000}"/>
    <cellStyle name="Normal 28 3 4 2 2 2 5" xfId="19435" xr:uid="{00000000-0005-0000-0000-0000282B0000}"/>
    <cellStyle name="Normal 28 3 4 2 2 3" xfId="5986" xr:uid="{00000000-0005-0000-0000-0000292B0000}"/>
    <cellStyle name="Normal 28 3 4 2 2 3 2" xfId="16038" xr:uid="{00000000-0005-0000-0000-00002A2B0000}"/>
    <cellStyle name="Normal 28 3 4 2 2 3 2 2" xfId="46369" xr:uid="{00000000-0005-0000-0000-00002B2B0000}"/>
    <cellStyle name="Normal 28 3 4 2 2 3 2 3" xfId="31136" xr:uid="{00000000-0005-0000-0000-00002C2B0000}"/>
    <cellStyle name="Normal 28 3 4 2 2 3 3" xfId="11018" xr:uid="{00000000-0005-0000-0000-00002D2B0000}"/>
    <cellStyle name="Normal 28 3 4 2 2 3 3 2" xfId="41352" xr:uid="{00000000-0005-0000-0000-00002E2B0000}"/>
    <cellStyle name="Normal 28 3 4 2 2 3 3 3" xfId="26119" xr:uid="{00000000-0005-0000-0000-00002F2B0000}"/>
    <cellStyle name="Normal 28 3 4 2 2 3 4" xfId="36339" xr:uid="{00000000-0005-0000-0000-0000302B0000}"/>
    <cellStyle name="Normal 28 3 4 2 2 3 5" xfId="21106" xr:uid="{00000000-0005-0000-0000-0000312B0000}"/>
    <cellStyle name="Normal 28 3 4 2 2 4" xfId="12696" xr:uid="{00000000-0005-0000-0000-0000322B0000}"/>
    <cellStyle name="Normal 28 3 4 2 2 4 2" xfId="43027" xr:uid="{00000000-0005-0000-0000-0000332B0000}"/>
    <cellStyle name="Normal 28 3 4 2 2 4 3" xfId="27794" xr:uid="{00000000-0005-0000-0000-0000342B0000}"/>
    <cellStyle name="Normal 28 3 4 2 2 5" xfId="7675" xr:uid="{00000000-0005-0000-0000-0000352B0000}"/>
    <cellStyle name="Normal 28 3 4 2 2 5 2" xfId="38010" xr:uid="{00000000-0005-0000-0000-0000362B0000}"/>
    <cellStyle name="Normal 28 3 4 2 2 5 3" xfId="22777" xr:uid="{00000000-0005-0000-0000-0000372B0000}"/>
    <cellStyle name="Normal 28 3 4 2 2 6" xfId="32998" xr:uid="{00000000-0005-0000-0000-0000382B0000}"/>
    <cellStyle name="Normal 28 3 4 2 2 7" xfId="17764" xr:uid="{00000000-0005-0000-0000-0000392B0000}"/>
    <cellStyle name="Normal 28 3 4 2 3" xfId="3457" xr:uid="{00000000-0005-0000-0000-00003A2B0000}"/>
    <cellStyle name="Normal 28 3 4 2 3 2" xfId="13531" xr:uid="{00000000-0005-0000-0000-00003B2B0000}"/>
    <cellStyle name="Normal 28 3 4 2 3 2 2" xfId="43862" xr:uid="{00000000-0005-0000-0000-00003C2B0000}"/>
    <cellStyle name="Normal 28 3 4 2 3 2 3" xfId="28629" xr:uid="{00000000-0005-0000-0000-00003D2B0000}"/>
    <cellStyle name="Normal 28 3 4 2 3 3" xfId="8511" xr:uid="{00000000-0005-0000-0000-00003E2B0000}"/>
    <cellStyle name="Normal 28 3 4 2 3 3 2" xfId="38845" xr:uid="{00000000-0005-0000-0000-00003F2B0000}"/>
    <cellStyle name="Normal 28 3 4 2 3 3 3" xfId="23612" xr:uid="{00000000-0005-0000-0000-0000402B0000}"/>
    <cellStyle name="Normal 28 3 4 2 3 4" xfId="33832" xr:uid="{00000000-0005-0000-0000-0000412B0000}"/>
    <cellStyle name="Normal 28 3 4 2 3 5" xfId="18599" xr:uid="{00000000-0005-0000-0000-0000422B0000}"/>
    <cellStyle name="Normal 28 3 4 2 4" xfId="5150" xr:uid="{00000000-0005-0000-0000-0000432B0000}"/>
    <cellStyle name="Normal 28 3 4 2 4 2" xfId="15202" xr:uid="{00000000-0005-0000-0000-0000442B0000}"/>
    <cellStyle name="Normal 28 3 4 2 4 2 2" xfId="45533" xr:uid="{00000000-0005-0000-0000-0000452B0000}"/>
    <cellStyle name="Normal 28 3 4 2 4 2 3" xfId="30300" xr:uid="{00000000-0005-0000-0000-0000462B0000}"/>
    <cellStyle name="Normal 28 3 4 2 4 3" xfId="10182" xr:uid="{00000000-0005-0000-0000-0000472B0000}"/>
    <cellStyle name="Normal 28 3 4 2 4 3 2" xfId="40516" xr:uid="{00000000-0005-0000-0000-0000482B0000}"/>
    <cellStyle name="Normal 28 3 4 2 4 3 3" xfId="25283" xr:uid="{00000000-0005-0000-0000-0000492B0000}"/>
    <cellStyle name="Normal 28 3 4 2 4 4" xfId="35503" xr:uid="{00000000-0005-0000-0000-00004A2B0000}"/>
    <cellStyle name="Normal 28 3 4 2 4 5" xfId="20270" xr:uid="{00000000-0005-0000-0000-00004B2B0000}"/>
    <cellStyle name="Normal 28 3 4 2 5" xfId="11860" xr:uid="{00000000-0005-0000-0000-00004C2B0000}"/>
    <cellStyle name="Normal 28 3 4 2 5 2" xfId="42191" xr:uid="{00000000-0005-0000-0000-00004D2B0000}"/>
    <cellStyle name="Normal 28 3 4 2 5 3" xfId="26958" xr:uid="{00000000-0005-0000-0000-00004E2B0000}"/>
    <cellStyle name="Normal 28 3 4 2 6" xfId="6839" xr:uid="{00000000-0005-0000-0000-00004F2B0000}"/>
    <cellStyle name="Normal 28 3 4 2 6 2" xfId="37174" xr:uid="{00000000-0005-0000-0000-0000502B0000}"/>
    <cellStyle name="Normal 28 3 4 2 6 3" xfId="21941" xr:uid="{00000000-0005-0000-0000-0000512B0000}"/>
    <cellStyle name="Normal 28 3 4 2 7" xfId="32162" xr:uid="{00000000-0005-0000-0000-0000522B0000}"/>
    <cellStyle name="Normal 28 3 4 2 8" xfId="16928" xr:uid="{00000000-0005-0000-0000-0000532B0000}"/>
    <cellStyle name="Normal 28 3 4 3" xfId="2186" xr:uid="{00000000-0005-0000-0000-0000542B0000}"/>
    <cellStyle name="Normal 28 3 4 3 2" xfId="3876" xr:uid="{00000000-0005-0000-0000-0000552B0000}"/>
    <cellStyle name="Normal 28 3 4 3 2 2" xfId="13949" xr:uid="{00000000-0005-0000-0000-0000562B0000}"/>
    <cellStyle name="Normal 28 3 4 3 2 2 2" xfId="44280" xr:uid="{00000000-0005-0000-0000-0000572B0000}"/>
    <cellStyle name="Normal 28 3 4 3 2 2 3" xfId="29047" xr:uid="{00000000-0005-0000-0000-0000582B0000}"/>
    <cellStyle name="Normal 28 3 4 3 2 3" xfId="8929" xr:uid="{00000000-0005-0000-0000-0000592B0000}"/>
    <cellStyle name="Normal 28 3 4 3 2 3 2" xfId="39263" xr:uid="{00000000-0005-0000-0000-00005A2B0000}"/>
    <cellStyle name="Normal 28 3 4 3 2 3 3" xfId="24030" xr:uid="{00000000-0005-0000-0000-00005B2B0000}"/>
    <cellStyle name="Normal 28 3 4 3 2 4" xfId="34250" xr:uid="{00000000-0005-0000-0000-00005C2B0000}"/>
    <cellStyle name="Normal 28 3 4 3 2 5" xfId="19017" xr:uid="{00000000-0005-0000-0000-00005D2B0000}"/>
    <cellStyle name="Normal 28 3 4 3 3" xfId="5568" xr:uid="{00000000-0005-0000-0000-00005E2B0000}"/>
    <cellStyle name="Normal 28 3 4 3 3 2" xfId="15620" xr:uid="{00000000-0005-0000-0000-00005F2B0000}"/>
    <cellStyle name="Normal 28 3 4 3 3 2 2" xfId="45951" xr:uid="{00000000-0005-0000-0000-0000602B0000}"/>
    <cellStyle name="Normal 28 3 4 3 3 2 3" xfId="30718" xr:uid="{00000000-0005-0000-0000-0000612B0000}"/>
    <cellStyle name="Normal 28 3 4 3 3 3" xfId="10600" xr:uid="{00000000-0005-0000-0000-0000622B0000}"/>
    <cellStyle name="Normal 28 3 4 3 3 3 2" xfId="40934" xr:uid="{00000000-0005-0000-0000-0000632B0000}"/>
    <cellStyle name="Normal 28 3 4 3 3 3 3" xfId="25701" xr:uid="{00000000-0005-0000-0000-0000642B0000}"/>
    <cellStyle name="Normal 28 3 4 3 3 4" xfId="35921" xr:uid="{00000000-0005-0000-0000-0000652B0000}"/>
    <cellStyle name="Normal 28 3 4 3 3 5" xfId="20688" xr:uid="{00000000-0005-0000-0000-0000662B0000}"/>
    <cellStyle name="Normal 28 3 4 3 4" xfId="12278" xr:uid="{00000000-0005-0000-0000-0000672B0000}"/>
    <cellStyle name="Normal 28 3 4 3 4 2" xfId="42609" xr:uid="{00000000-0005-0000-0000-0000682B0000}"/>
    <cellStyle name="Normal 28 3 4 3 4 3" xfId="27376" xr:uid="{00000000-0005-0000-0000-0000692B0000}"/>
    <cellStyle name="Normal 28 3 4 3 5" xfId="7257" xr:uid="{00000000-0005-0000-0000-00006A2B0000}"/>
    <cellStyle name="Normal 28 3 4 3 5 2" xfId="37592" xr:uid="{00000000-0005-0000-0000-00006B2B0000}"/>
    <cellStyle name="Normal 28 3 4 3 5 3" xfId="22359" xr:uid="{00000000-0005-0000-0000-00006C2B0000}"/>
    <cellStyle name="Normal 28 3 4 3 6" xfId="32580" xr:uid="{00000000-0005-0000-0000-00006D2B0000}"/>
    <cellStyle name="Normal 28 3 4 3 7" xfId="17346" xr:uid="{00000000-0005-0000-0000-00006E2B0000}"/>
    <cellStyle name="Normal 28 3 4 4" xfId="3039" xr:uid="{00000000-0005-0000-0000-00006F2B0000}"/>
    <cellStyle name="Normal 28 3 4 4 2" xfId="13113" xr:uid="{00000000-0005-0000-0000-0000702B0000}"/>
    <cellStyle name="Normal 28 3 4 4 2 2" xfId="43444" xr:uid="{00000000-0005-0000-0000-0000712B0000}"/>
    <cellStyle name="Normal 28 3 4 4 2 3" xfId="28211" xr:uid="{00000000-0005-0000-0000-0000722B0000}"/>
    <cellStyle name="Normal 28 3 4 4 3" xfId="8093" xr:uid="{00000000-0005-0000-0000-0000732B0000}"/>
    <cellStyle name="Normal 28 3 4 4 3 2" xfId="38427" xr:uid="{00000000-0005-0000-0000-0000742B0000}"/>
    <cellStyle name="Normal 28 3 4 4 3 3" xfId="23194" xr:uid="{00000000-0005-0000-0000-0000752B0000}"/>
    <cellStyle name="Normal 28 3 4 4 4" xfId="33414" xr:uid="{00000000-0005-0000-0000-0000762B0000}"/>
    <cellStyle name="Normal 28 3 4 4 5" xfId="18181" xr:uid="{00000000-0005-0000-0000-0000772B0000}"/>
    <cellStyle name="Normal 28 3 4 5" xfId="4732" xr:uid="{00000000-0005-0000-0000-0000782B0000}"/>
    <cellStyle name="Normal 28 3 4 5 2" xfId="14784" xr:uid="{00000000-0005-0000-0000-0000792B0000}"/>
    <cellStyle name="Normal 28 3 4 5 2 2" xfId="45115" xr:uid="{00000000-0005-0000-0000-00007A2B0000}"/>
    <cellStyle name="Normal 28 3 4 5 2 3" xfId="29882" xr:uid="{00000000-0005-0000-0000-00007B2B0000}"/>
    <cellStyle name="Normal 28 3 4 5 3" xfId="9764" xr:uid="{00000000-0005-0000-0000-00007C2B0000}"/>
    <cellStyle name="Normal 28 3 4 5 3 2" xfId="40098" xr:uid="{00000000-0005-0000-0000-00007D2B0000}"/>
    <cellStyle name="Normal 28 3 4 5 3 3" xfId="24865" xr:uid="{00000000-0005-0000-0000-00007E2B0000}"/>
    <cellStyle name="Normal 28 3 4 5 4" xfId="35085" xr:uid="{00000000-0005-0000-0000-00007F2B0000}"/>
    <cellStyle name="Normal 28 3 4 5 5" xfId="19852" xr:uid="{00000000-0005-0000-0000-0000802B0000}"/>
    <cellStyle name="Normal 28 3 4 6" xfId="11442" xr:uid="{00000000-0005-0000-0000-0000812B0000}"/>
    <cellStyle name="Normal 28 3 4 6 2" xfId="41773" xr:uid="{00000000-0005-0000-0000-0000822B0000}"/>
    <cellStyle name="Normal 28 3 4 6 3" xfId="26540" xr:uid="{00000000-0005-0000-0000-0000832B0000}"/>
    <cellStyle name="Normal 28 3 4 7" xfId="6421" xr:uid="{00000000-0005-0000-0000-0000842B0000}"/>
    <cellStyle name="Normal 28 3 4 7 2" xfId="36756" xr:uid="{00000000-0005-0000-0000-0000852B0000}"/>
    <cellStyle name="Normal 28 3 4 7 3" xfId="21523" xr:uid="{00000000-0005-0000-0000-0000862B0000}"/>
    <cellStyle name="Normal 28 3 4 8" xfId="31744" xr:uid="{00000000-0005-0000-0000-0000872B0000}"/>
    <cellStyle name="Normal 28 3 4 9" xfId="16510" xr:uid="{00000000-0005-0000-0000-0000882B0000}"/>
    <cellStyle name="Normal 28 3 5" xfId="1555" xr:uid="{00000000-0005-0000-0000-0000892B0000}"/>
    <cellStyle name="Normal 28 3 5 2" xfId="2396" xr:uid="{00000000-0005-0000-0000-00008A2B0000}"/>
    <cellStyle name="Normal 28 3 5 2 2" xfId="4086" xr:uid="{00000000-0005-0000-0000-00008B2B0000}"/>
    <cellStyle name="Normal 28 3 5 2 2 2" xfId="14159" xr:uid="{00000000-0005-0000-0000-00008C2B0000}"/>
    <cellStyle name="Normal 28 3 5 2 2 2 2" xfId="44490" xr:uid="{00000000-0005-0000-0000-00008D2B0000}"/>
    <cellStyle name="Normal 28 3 5 2 2 2 3" xfId="29257" xr:uid="{00000000-0005-0000-0000-00008E2B0000}"/>
    <cellStyle name="Normal 28 3 5 2 2 3" xfId="9139" xr:uid="{00000000-0005-0000-0000-00008F2B0000}"/>
    <cellStyle name="Normal 28 3 5 2 2 3 2" xfId="39473" xr:uid="{00000000-0005-0000-0000-0000902B0000}"/>
    <cellStyle name="Normal 28 3 5 2 2 3 3" xfId="24240" xr:uid="{00000000-0005-0000-0000-0000912B0000}"/>
    <cellStyle name="Normal 28 3 5 2 2 4" xfId="34460" xr:uid="{00000000-0005-0000-0000-0000922B0000}"/>
    <cellStyle name="Normal 28 3 5 2 2 5" xfId="19227" xr:uid="{00000000-0005-0000-0000-0000932B0000}"/>
    <cellStyle name="Normal 28 3 5 2 3" xfId="5778" xr:uid="{00000000-0005-0000-0000-0000942B0000}"/>
    <cellStyle name="Normal 28 3 5 2 3 2" xfId="15830" xr:uid="{00000000-0005-0000-0000-0000952B0000}"/>
    <cellStyle name="Normal 28 3 5 2 3 2 2" xfId="46161" xr:uid="{00000000-0005-0000-0000-0000962B0000}"/>
    <cellStyle name="Normal 28 3 5 2 3 2 3" xfId="30928" xr:uid="{00000000-0005-0000-0000-0000972B0000}"/>
    <cellStyle name="Normal 28 3 5 2 3 3" xfId="10810" xr:uid="{00000000-0005-0000-0000-0000982B0000}"/>
    <cellStyle name="Normal 28 3 5 2 3 3 2" xfId="41144" xr:uid="{00000000-0005-0000-0000-0000992B0000}"/>
    <cellStyle name="Normal 28 3 5 2 3 3 3" xfId="25911" xr:uid="{00000000-0005-0000-0000-00009A2B0000}"/>
    <cellStyle name="Normal 28 3 5 2 3 4" xfId="36131" xr:uid="{00000000-0005-0000-0000-00009B2B0000}"/>
    <cellStyle name="Normal 28 3 5 2 3 5" xfId="20898" xr:uid="{00000000-0005-0000-0000-00009C2B0000}"/>
    <cellStyle name="Normal 28 3 5 2 4" xfId="12488" xr:uid="{00000000-0005-0000-0000-00009D2B0000}"/>
    <cellStyle name="Normal 28 3 5 2 4 2" xfId="42819" xr:uid="{00000000-0005-0000-0000-00009E2B0000}"/>
    <cellStyle name="Normal 28 3 5 2 4 3" xfId="27586" xr:uid="{00000000-0005-0000-0000-00009F2B0000}"/>
    <cellStyle name="Normal 28 3 5 2 5" xfId="7467" xr:uid="{00000000-0005-0000-0000-0000A02B0000}"/>
    <cellStyle name="Normal 28 3 5 2 5 2" xfId="37802" xr:uid="{00000000-0005-0000-0000-0000A12B0000}"/>
    <cellStyle name="Normal 28 3 5 2 5 3" xfId="22569" xr:uid="{00000000-0005-0000-0000-0000A22B0000}"/>
    <cellStyle name="Normal 28 3 5 2 6" xfId="32790" xr:uid="{00000000-0005-0000-0000-0000A32B0000}"/>
    <cellStyle name="Normal 28 3 5 2 7" xfId="17556" xr:uid="{00000000-0005-0000-0000-0000A42B0000}"/>
    <cellStyle name="Normal 28 3 5 3" xfId="3249" xr:uid="{00000000-0005-0000-0000-0000A52B0000}"/>
    <cellStyle name="Normal 28 3 5 3 2" xfId="13323" xr:uid="{00000000-0005-0000-0000-0000A62B0000}"/>
    <cellStyle name="Normal 28 3 5 3 2 2" xfId="43654" xr:uid="{00000000-0005-0000-0000-0000A72B0000}"/>
    <cellStyle name="Normal 28 3 5 3 2 3" xfId="28421" xr:uid="{00000000-0005-0000-0000-0000A82B0000}"/>
    <cellStyle name="Normal 28 3 5 3 3" xfId="8303" xr:uid="{00000000-0005-0000-0000-0000A92B0000}"/>
    <cellStyle name="Normal 28 3 5 3 3 2" xfId="38637" xr:uid="{00000000-0005-0000-0000-0000AA2B0000}"/>
    <cellStyle name="Normal 28 3 5 3 3 3" xfId="23404" xr:uid="{00000000-0005-0000-0000-0000AB2B0000}"/>
    <cellStyle name="Normal 28 3 5 3 4" xfId="33624" xr:uid="{00000000-0005-0000-0000-0000AC2B0000}"/>
    <cellStyle name="Normal 28 3 5 3 5" xfId="18391" xr:uid="{00000000-0005-0000-0000-0000AD2B0000}"/>
    <cellStyle name="Normal 28 3 5 4" xfId="4942" xr:uid="{00000000-0005-0000-0000-0000AE2B0000}"/>
    <cellStyle name="Normal 28 3 5 4 2" xfId="14994" xr:uid="{00000000-0005-0000-0000-0000AF2B0000}"/>
    <cellStyle name="Normal 28 3 5 4 2 2" xfId="45325" xr:uid="{00000000-0005-0000-0000-0000B02B0000}"/>
    <cellStyle name="Normal 28 3 5 4 2 3" xfId="30092" xr:uid="{00000000-0005-0000-0000-0000B12B0000}"/>
    <cellStyle name="Normal 28 3 5 4 3" xfId="9974" xr:uid="{00000000-0005-0000-0000-0000B22B0000}"/>
    <cellStyle name="Normal 28 3 5 4 3 2" xfId="40308" xr:uid="{00000000-0005-0000-0000-0000B32B0000}"/>
    <cellStyle name="Normal 28 3 5 4 3 3" xfId="25075" xr:uid="{00000000-0005-0000-0000-0000B42B0000}"/>
    <cellStyle name="Normal 28 3 5 4 4" xfId="35295" xr:uid="{00000000-0005-0000-0000-0000B52B0000}"/>
    <cellStyle name="Normal 28 3 5 4 5" xfId="20062" xr:uid="{00000000-0005-0000-0000-0000B62B0000}"/>
    <cellStyle name="Normal 28 3 5 5" xfId="11652" xr:uid="{00000000-0005-0000-0000-0000B72B0000}"/>
    <cellStyle name="Normal 28 3 5 5 2" xfId="41983" xr:uid="{00000000-0005-0000-0000-0000B82B0000}"/>
    <cellStyle name="Normal 28 3 5 5 3" xfId="26750" xr:uid="{00000000-0005-0000-0000-0000B92B0000}"/>
    <cellStyle name="Normal 28 3 5 6" xfId="6631" xr:uid="{00000000-0005-0000-0000-0000BA2B0000}"/>
    <cellStyle name="Normal 28 3 5 6 2" xfId="36966" xr:uid="{00000000-0005-0000-0000-0000BB2B0000}"/>
    <cellStyle name="Normal 28 3 5 6 3" xfId="21733" xr:uid="{00000000-0005-0000-0000-0000BC2B0000}"/>
    <cellStyle name="Normal 28 3 5 7" xfId="31954" xr:uid="{00000000-0005-0000-0000-0000BD2B0000}"/>
    <cellStyle name="Normal 28 3 5 8" xfId="16720" xr:uid="{00000000-0005-0000-0000-0000BE2B0000}"/>
    <cellStyle name="Normal 28 3 6" xfId="1976" xr:uid="{00000000-0005-0000-0000-0000BF2B0000}"/>
    <cellStyle name="Normal 28 3 6 2" xfId="3668" xr:uid="{00000000-0005-0000-0000-0000C02B0000}"/>
    <cellStyle name="Normal 28 3 6 2 2" xfId="13741" xr:uid="{00000000-0005-0000-0000-0000C12B0000}"/>
    <cellStyle name="Normal 28 3 6 2 2 2" xfId="44072" xr:uid="{00000000-0005-0000-0000-0000C22B0000}"/>
    <cellStyle name="Normal 28 3 6 2 2 3" xfId="28839" xr:uid="{00000000-0005-0000-0000-0000C32B0000}"/>
    <cellStyle name="Normal 28 3 6 2 3" xfId="8721" xr:uid="{00000000-0005-0000-0000-0000C42B0000}"/>
    <cellStyle name="Normal 28 3 6 2 3 2" xfId="39055" xr:uid="{00000000-0005-0000-0000-0000C52B0000}"/>
    <cellStyle name="Normal 28 3 6 2 3 3" xfId="23822" xr:uid="{00000000-0005-0000-0000-0000C62B0000}"/>
    <cellStyle name="Normal 28 3 6 2 4" xfId="34042" xr:uid="{00000000-0005-0000-0000-0000C72B0000}"/>
    <cellStyle name="Normal 28 3 6 2 5" xfId="18809" xr:uid="{00000000-0005-0000-0000-0000C82B0000}"/>
    <cellStyle name="Normal 28 3 6 3" xfId="5360" xr:uid="{00000000-0005-0000-0000-0000C92B0000}"/>
    <cellStyle name="Normal 28 3 6 3 2" xfId="15412" xr:uid="{00000000-0005-0000-0000-0000CA2B0000}"/>
    <cellStyle name="Normal 28 3 6 3 2 2" xfId="45743" xr:uid="{00000000-0005-0000-0000-0000CB2B0000}"/>
    <cellStyle name="Normal 28 3 6 3 2 3" xfId="30510" xr:uid="{00000000-0005-0000-0000-0000CC2B0000}"/>
    <cellStyle name="Normal 28 3 6 3 3" xfId="10392" xr:uid="{00000000-0005-0000-0000-0000CD2B0000}"/>
    <cellStyle name="Normal 28 3 6 3 3 2" xfId="40726" xr:uid="{00000000-0005-0000-0000-0000CE2B0000}"/>
    <cellStyle name="Normal 28 3 6 3 3 3" xfId="25493" xr:uid="{00000000-0005-0000-0000-0000CF2B0000}"/>
    <cellStyle name="Normal 28 3 6 3 4" xfId="35713" xr:uid="{00000000-0005-0000-0000-0000D02B0000}"/>
    <cellStyle name="Normal 28 3 6 3 5" xfId="20480" xr:uid="{00000000-0005-0000-0000-0000D12B0000}"/>
    <cellStyle name="Normal 28 3 6 4" xfId="12070" xr:uid="{00000000-0005-0000-0000-0000D22B0000}"/>
    <cellStyle name="Normal 28 3 6 4 2" xfId="42401" xr:uid="{00000000-0005-0000-0000-0000D32B0000}"/>
    <cellStyle name="Normal 28 3 6 4 3" xfId="27168" xr:uid="{00000000-0005-0000-0000-0000D42B0000}"/>
    <cellStyle name="Normal 28 3 6 5" xfId="7049" xr:uid="{00000000-0005-0000-0000-0000D52B0000}"/>
    <cellStyle name="Normal 28 3 6 5 2" xfId="37384" xr:uid="{00000000-0005-0000-0000-0000D62B0000}"/>
    <cellStyle name="Normal 28 3 6 5 3" xfId="22151" xr:uid="{00000000-0005-0000-0000-0000D72B0000}"/>
    <cellStyle name="Normal 28 3 6 6" xfId="32372" xr:uid="{00000000-0005-0000-0000-0000D82B0000}"/>
    <cellStyle name="Normal 28 3 6 7" xfId="17138" xr:uid="{00000000-0005-0000-0000-0000D92B0000}"/>
    <cellStyle name="Normal 28 3 7" xfId="2827" xr:uid="{00000000-0005-0000-0000-0000DA2B0000}"/>
    <cellStyle name="Normal 28 3 7 2" xfId="12905" xr:uid="{00000000-0005-0000-0000-0000DB2B0000}"/>
    <cellStyle name="Normal 28 3 7 2 2" xfId="43236" xr:uid="{00000000-0005-0000-0000-0000DC2B0000}"/>
    <cellStyle name="Normal 28 3 7 2 3" xfId="28003" xr:uid="{00000000-0005-0000-0000-0000DD2B0000}"/>
    <cellStyle name="Normal 28 3 7 3" xfId="7885" xr:uid="{00000000-0005-0000-0000-0000DE2B0000}"/>
    <cellStyle name="Normal 28 3 7 3 2" xfId="38219" xr:uid="{00000000-0005-0000-0000-0000DF2B0000}"/>
    <cellStyle name="Normal 28 3 7 3 3" xfId="22986" xr:uid="{00000000-0005-0000-0000-0000E02B0000}"/>
    <cellStyle name="Normal 28 3 7 4" xfId="33206" xr:uid="{00000000-0005-0000-0000-0000E12B0000}"/>
    <cellStyle name="Normal 28 3 7 5" xfId="17973" xr:uid="{00000000-0005-0000-0000-0000E22B0000}"/>
    <cellStyle name="Normal 28 3 8" xfId="4521" xr:uid="{00000000-0005-0000-0000-0000E32B0000}"/>
    <cellStyle name="Normal 28 3 8 2" xfId="14576" xr:uid="{00000000-0005-0000-0000-0000E42B0000}"/>
    <cellStyle name="Normal 28 3 8 2 2" xfId="44907" xr:uid="{00000000-0005-0000-0000-0000E52B0000}"/>
    <cellStyle name="Normal 28 3 8 2 3" xfId="29674" xr:uid="{00000000-0005-0000-0000-0000E62B0000}"/>
    <cellStyle name="Normal 28 3 8 3" xfId="9556" xr:uid="{00000000-0005-0000-0000-0000E72B0000}"/>
    <cellStyle name="Normal 28 3 8 3 2" xfId="39890" xr:uid="{00000000-0005-0000-0000-0000E82B0000}"/>
    <cellStyle name="Normal 28 3 8 3 3" xfId="24657" xr:uid="{00000000-0005-0000-0000-0000E92B0000}"/>
    <cellStyle name="Normal 28 3 8 4" xfId="34877" xr:uid="{00000000-0005-0000-0000-0000EA2B0000}"/>
    <cellStyle name="Normal 28 3 8 5" xfId="19644" xr:uid="{00000000-0005-0000-0000-0000EB2B0000}"/>
    <cellStyle name="Normal 28 3 9" xfId="11232" xr:uid="{00000000-0005-0000-0000-0000EC2B0000}"/>
    <cellStyle name="Normal 28 3 9 2" xfId="41565" xr:uid="{00000000-0005-0000-0000-0000ED2B0000}"/>
    <cellStyle name="Normal 28 3 9 3" xfId="26332"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2" xr:uid="{00000000-0005-0000-0000-0000F62B0000}"/>
    <cellStyle name="Normal 3 2 2 10 2" xfId="36549" xr:uid="{00000000-0005-0000-0000-0000F72B0000}"/>
    <cellStyle name="Normal 3 2 2 10 3" xfId="21316" xr:uid="{00000000-0005-0000-0000-0000F82B0000}"/>
    <cellStyle name="Normal 3 2 2 11" xfId="31540" xr:uid="{00000000-0005-0000-0000-0000F92B0000}"/>
    <cellStyle name="Normal 3 2 2 12" xfId="16301" xr:uid="{00000000-0005-0000-0000-0000FA2B0000}"/>
    <cellStyle name="Normal 3 2 2 2" xfId="1176" xr:uid="{00000000-0005-0000-0000-0000FB2B0000}"/>
    <cellStyle name="Normal 3 2 2 2 10" xfId="31592" xr:uid="{00000000-0005-0000-0000-0000FC2B0000}"/>
    <cellStyle name="Normal 3 2 2 2 11" xfId="16355" xr:uid="{00000000-0005-0000-0000-0000FD2B0000}"/>
    <cellStyle name="Normal 3 2 2 2 2" xfId="1284" xr:uid="{00000000-0005-0000-0000-0000FE2B0000}"/>
    <cellStyle name="Normal 3 2 2 2 2 10" xfId="16459" xr:uid="{00000000-0005-0000-0000-0000FF2B0000}"/>
    <cellStyle name="Normal 3 2 2 2 2 2" xfId="1501" xr:uid="{00000000-0005-0000-0000-0000002C0000}"/>
    <cellStyle name="Normal 3 2 2 2 2 2 2" xfId="1922" xr:uid="{00000000-0005-0000-0000-0000012C0000}"/>
    <cellStyle name="Normal 3 2 2 2 2 2 2 2" xfId="2761" xr:uid="{00000000-0005-0000-0000-0000022C0000}"/>
    <cellStyle name="Normal 3 2 2 2 2 2 2 2 2" xfId="4451" xr:uid="{00000000-0005-0000-0000-0000032C0000}"/>
    <cellStyle name="Normal 3 2 2 2 2 2 2 2 2 2" xfId="14524" xr:uid="{00000000-0005-0000-0000-0000042C0000}"/>
    <cellStyle name="Normal 3 2 2 2 2 2 2 2 2 2 2" xfId="44855" xr:uid="{00000000-0005-0000-0000-0000052C0000}"/>
    <cellStyle name="Normal 3 2 2 2 2 2 2 2 2 2 3" xfId="29622" xr:uid="{00000000-0005-0000-0000-0000062C0000}"/>
    <cellStyle name="Normal 3 2 2 2 2 2 2 2 2 3" xfId="9504" xr:uid="{00000000-0005-0000-0000-0000072C0000}"/>
    <cellStyle name="Normal 3 2 2 2 2 2 2 2 2 3 2" xfId="39838" xr:uid="{00000000-0005-0000-0000-0000082C0000}"/>
    <cellStyle name="Normal 3 2 2 2 2 2 2 2 2 3 3" xfId="24605" xr:uid="{00000000-0005-0000-0000-0000092C0000}"/>
    <cellStyle name="Normal 3 2 2 2 2 2 2 2 2 4" xfId="34825" xr:uid="{00000000-0005-0000-0000-00000A2C0000}"/>
    <cellStyle name="Normal 3 2 2 2 2 2 2 2 2 5" xfId="19592" xr:uid="{00000000-0005-0000-0000-00000B2C0000}"/>
    <cellStyle name="Normal 3 2 2 2 2 2 2 2 3" xfId="6143" xr:uid="{00000000-0005-0000-0000-00000C2C0000}"/>
    <cellStyle name="Normal 3 2 2 2 2 2 2 2 3 2" xfId="16195" xr:uid="{00000000-0005-0000-0000-00000D2C0000}"/>
    <cellStyle name="Normal 3 2 2 2 2 2 2 2 3 2 2" xfId="46526" xr:uid="{00000000-0005-0000-0000-00000E2C0000}"/>
    <cellStyle name="Normal 3 2 2 2 2 2 2 2 3 2 3" xfId="31293" xr:uid="{00000000-0005-0000-0000-00000F2C0000}"/>
    <cellStyle name="Normal 3 2 2 2 2 2 2 2 3 3" xfId="11175" xr:uid="{00000000-0005-0000-0000-0000102C0000}"/>
    <cellStyle name="Normal 3 2 2 2 2 2 2 2 3 3 2" xfId="41509" xr:uid="{00000000-0005-0000-0000-0000112C0000}"/>
    <cellStyle name="Normal 3 2 2 2 2 2 2 2 3 3 3" xfId="26276" xr:uid="{00000000-0005-0000-0000-0000122C0000}"/>
    <cellStyle name="Normal 3 2 2 2 2 2 2 2 3 4" xfId="36496" xr:uid="{00000000-0005-0000-0000-0000132C0000}"/>
    <cellStyle name="Normal 3 2 2 2 2 2 2 2 3 5" xfId="21263" xr:uid="{00000000-0005-0000-0000-0000142C0000}"/>
    <cellStyle name="Normal 3 2 2 2 2 2 2 2 4" xfId="12853" xr:uid="{00000000-0005-0000-0000-0000152C0000}"/>
    <cellStyle name="Normal 3 2 2 2 2 2 2 2 4 2" xfId="43184" xr:uid="{00000000-0005-0000-0000-0000162C0000}"/>
    <cellStyle name="Normal 3 2 2 2 2 2 2 2 4 3" xfId="27951" xr:uid="{00000000-0005-0000-0000-0000172C0000}"/>
    <cellStyle name="Normal 3 2 2 2 2 2 2 2 5" xfId="7832" xr:uid="{00000000-0005-0000-0000-0000182C0000}"/>
    <cellStyle name="Normal 3 2 2 2 2 2 2 2 5 2" xfId="38167" xr:uid="{00000000-0005-0000-0000-0000192C0000}"/>
    <cellStyle name="Normal 3 2 2 2 2 2 2 2 5 3" xfId="22934" xr:uid="{00000000-0005-0000-0000-00001A2C0000}"/>
    <cellStyle name="Normal 3 2 2 2 2 2 2 2 6" xfId="33155" xr:uid="{00000000-0005-0000-0000-00001B2C0000}"/>
    <cellStyle name="Normal 3 2 2 2 2 2 2 2 7" xfId="17921" xr:uid="{00000000-0005-0000-0000-00001C2C0000}"/>
    <cellStyle name="Normal 3 2 2 2 2 2 2 3" xfId="3614" xr:uid="{00000000-0005-0000-0000-00001D2C0000}"/>
    <cellStyle name="Normal 3 2 2 2 2 2 2 3 2" xfId="13688" xr:uid="{00000000-0005-0000-0000-00001E2C0000}"/>
    <cellStyle name="Normal 3 2 2 2 2 2 2 3 2 2" xfId="44019" xr:uid="{00000000-0005-0000-0000-00001F2C0000}"/>
    <cellStyle name="Normal 3 2 2 2 2 2 2 3 2 3" xfId="28786" xr:uid="{00000000-0005-0000-0000-0000202C0000}"/>
    <cellStyle name="Normal 3 2 2 2 2 2 2 3 3" xfId="8668" xr:uid="{00000000-0005-0000-0000-0000212C0000}"/>
    <cellStyle name="Normal 3 2 2 2 2 2 2 3 3 2" xfId="39002" xr:uid="{00000000-0005-0000-0000-0000222C0000}"/>
    <cellStyle name="Normal 3 2 2 2 2 2 2 3 3 3" xfId="23769" xr:uid="{00000000-0005-0000-0000-0000232C0000}"/>
    <cellStyle name="Normal 3 2 2 2 2 2 2 3 4" xfId="33989" xr:uid="{00000000-0005-0000-0000-0000242C0000}"/>
    <cellStyle name="Normal 3 2 2 2 2 2 2 3 5" xfId="18756" xr:uid="{00000000-0005-0000-0000-0000252C0000}"/>
    <cellStyle name="Normal 3 2 2 2 2 2 2 4" xfId="5307" xr:uid="{00000000-0005-0000-0000-0000262C0000}"/>
    <cellStyle name="Normal 3 2 2 2 2 2 2 4 2" xfId="15359" xr:uid="{00000000-0005-0000-0000-0000272C0000}"/>
    <cellStyle name="Normal 3 2 2 2 2 2 2 4 2 2" xfId="45690" xr:uid="{00000000-0005-0000-0000-0000282C0000}"/>
    <cellStyle name="Normal 3 2 2 2 2 2 2 4 2 3" xfId="30457" xr:uid="{00000000-0005-0000-0000-0000292C0000}"/>
    <cellStyle name="Normal 3 2 2 2 2 2 2 4 3" xfId="10339" xr:uid="{00000000-0005-0000-0000-00002A2C0000}"/>
    <cellStyle name="Normal 3 2 2 2 2 2 2 4 3 2" xfId="40673" xr:uid="{00000000-0005-0000-0000-00002B2C0000}"/>
    <cellStyle name="Normal 3 2 2 2 2 2 2 4 3 3" xfId="25440" xr:uid="{00000000-0005-0000-0000-00002C2C0000}"/>
    <cellStyle name="Normal 3 2 2 2 2 2 2 4 4" xfId="35660" xr:uid="{00000000-0005-0000-0000-00002D2C0000}"/>
    <cellStyle name="Normal 3 2 2 2 2 2 2 4 5" xfId="20427" xr:uid="{00000000-0005-0000-0000-00002E2C0000}"/>
    <cellStyle name="Normal 3 2 2 2 2 2 2 5" xfId="12017" xr:uid="{00000000-0005-0000-0000-00002F2C0000}"/>
    <cellStyle name="Normal 3 2 2 2 2 2 2 5 2" xfId="42348" xr:uid="{00000000-0005-0000-0000-0000302C0000}"/>
    <cellStyle name="Normal 3 2 2 2 2 2 2 5 3" xfId="27115" xr:uid="{00000000-0005-0000-0000-0000312C0000}"/>
    <cellStyle name="Normal 3 2 2 2 2 2 2 6" xfId="6996" xr:uid="{00000000-0005-0000-0000-0000322C0000}"/>
    <cellStyle name="Normal 3 2 2 2 2 2 2 6 2" xfId="37331" xr:uid="{00000000-0005-0000-0000-0000332C0000}"/>
    <cellStyle name="Normal 3 2 2 2 2 2 2 6 3" xfId="22098" xr:uid="{00000000-0005-0000-0000-0000342C0000}"/>
    <cellStyle name="Normal 3 2 2 2 2 2 2 7" xfId="32319" xr:uid="{00000000-0005-0000-0000-0000352C0000}"/>
    <cellStyle name="Normal 3 2 2 2 2 2 2 8" xfId="17085" xr:uid="{00000000-0005-0000-0000-0000362C0000}"/>
    <cellStyle name="Normal 3 2 2 2 2 2 3" xfId="2343" xr:uid="{00000000-0005-0000-0000-0000372C0000}"/>
    <cellStyle name="Normal 3 2 2 2 2 2 3 2" xfId="4033" xr:uid="{00000000-0005-0000-0000-0000382C0000}"/>
    <cellStyle name="Normal 3 2 2 2 2 2 3 2 2" xfId="14106" xr:uid="{00000000-0005-0000-0000-0000392C0000}"/>
    <cellStyle name="Normal 3 2 2 2 2 2 3 2 2 2" xfId="44437" xr:uid="{00000000-0005-0000-0000-00003A2C0000}"/>
    <cellStyle name="Normal 3 2 2 2 2 2 3 2 2 3" xfId="29204" xr:uid="{00000000-0005-0000-0000-00003B2C0000}"/>
    <cellStyle name="Normal 3 2 2 2 2 2 3 2 3" xfId="9086" xr:uid="{00000000-0005-0000-0000-00003C2C0000}"/>
    <cellStyle name="Normal 3 2 2 2 2 2 3 2 3 2" xfId="39420" xr:uid="{00000000-0005-0000-0000-00003D2C0000}"/>
    <cellStyle name="Normal 3 2 2 2 2 2 3 2 3 3" xfId="24187" xr:uid="{00000000-0005-0000-0000-00003E2C0000}"/>
    <cellStyle name="Normal 3 2 2 2 2 2 3 2 4" xfId="34407" xr:uid="{00000000-0005-0000-0000-00003F2C0000}"/>
    <cellStyle name="Normal 3 2 2 2 2 2 3 2 5" xfId="19174" xr:uid="{00000000-0005-0000-0000-0000402C0000}"/>
    <cellStyle name="Normal 3 2 2 2 2 2 3 3" xfId="5725" xr:uid="{00000000-0005-0000-0000-0000412C0000}"/>
    <cellStyle name="Normal 3 2 2 2 2 2 3 3 2" xfId="15777" xr:uid="{00000000-0005-0000-0000-0000422C0000}"/>
    <cellStyle name="Normal 3 2 2 2 2 2 3 3 2 2" xfId="46108" xr:uid="{00000000-0005-0000-0000-0000432C0000}"/>
    <cellStyle name="Normal 3 2 2 2 2 2 3 3 2 3" xfId="30875" xr:uid="{00000000-0005-0000-0000-0000442C0000}"/>
    <cellStyle name="Normal 3 2 2 2 2 2 3 3 3" xfId="10757" xr:uid="{00000000-0005-0000-0000-0000452C0000}"/>
    <cellStyle name="Normal 3 2 2 2 2 2 3 3 3 2" xfId="41091" xr:uid="{00000000-0005-0000-0000-0000462C0000}"/>
    <cellStyle name="Normal 3 2 2 2 2 2 3 3 3 3" xfId="25858" xr:uid="{00000000-0005-0000-0000-0000472C0000}"/>
    <cellStyle name="Normal 3 2 2 2 2 2 3 3 4" xfId="36078" xr:uid="{00000000-0005-0000-0000-0000482C0000}"/>
    <cellStyle name="Normal 3 2 2 2 2 2 3 3 5" xfId="20845" xr:uid="{00000000-0005-0000-0000-0000492C0000}"/>
    <cellStyle name="Normal 3 2 2 2 2 2 3 4" xfId="12435" xr:uid="{00000000-0005-0000-0000-00004A2C0000}"/>
    <cellStyle name="Normal 3 2 2 2 2 2 3 4 2" xfId="42766" xr:uid="{00000000-0005-0000-0000-00004B2C0000}"/>
    <cellStyle name="Normal 3 2 2 2 2 2 3 4 3" xfId="27533" xr:uid="{00000000-0005-0000-0000-00004C2C0000}"/>
    <cellStyle name="Normal 3 2 2 2 2 2 3 5" xfId="7414" xr:uid="{00000000-0005-0000-0000-00004D2C0000}"/>
    <cellStyle name="Normal 3 2 2 2 2 2 3 5 2" xfId="37749" xr:uid="{00000000-0005-0000-0000-00004E2C0000}"/>
    <cellStyle name="Normal 3 2 2 2 2 2 3 5 3" xfId="22516" xr:uid="{00000000-0005-0000-0000-00004F2C0000}"/>
    <cellStyle name="Normal 3 2 2 2 2 2 3 6" xfId="32737" xr:uid="{00000000-0005-0000-0000-0000502C0000}"/>
    <cellStyle name="Normal 3 2 2 2 2 2 3 7" xfId="17503" xr:uid="{00000000-0005-0000-0000-0000512C0000}"/>
    <cellStyle name="Normal 3 2 2 2 2 2 4" xfId="3196" xr:uid="{00000000-0005-0000-0000-0000522C0000}"/>
    <cellStyle name="Normal 3 2 2 2 2 2 4 2" xfId="13270" xr:uid="{00000000-0005-0000-0000-0000532C0000}"/>
    <cellStyle name="Normal 3 2 2 2 2 2 4 2 2" xfId="43601" xr:uid="{00000000-0005-0000-0000-0000542C0000}"/>
    <cellStyle name="Normal 3 2 2 2 2 2 4 2 3" xfId="28368" xr:uid="{00000000-0005-0000-0000-0000552C0000}"/>
    <cellStyle name="Normal 3 2 2 2 2 2 4 3" xfId="8250" xr:uid="{00000000-0005-0000-0000-0000562C0000}"/>
    <cellStyle name="Normal 3 2 2 2 2 2 4 3 2" xfId="38584" xr:uid="{00000000-0005-0000-0000-0000572C0000}"/>
    <cellStyle name="Normal 3 2 2 2 2 2 4 3 3" xfId="23351" xr:uid="{00000000-0005-0000-0000-0000582C0000}"/>
    <cellStyle name="Normal 3 2 2 2 2 2 4 4" xfId="33571" xr:uid="{00000000-0005-0000-0000-0000592C0000}"/>
    <cellStyle name="Normal 3 2 2 2 2 2 4 5" xfId="18338" xr:uid="{00000000-0005-0000-0000-00005A2C0000}"/>
    <cellStyle name="Normal 3 2 2 2 2 2 5" xfId="4889" xr:uid="{00000000-0005-0000-0000-00005B2C0000}"/>
    <cellStyle name="Normal 3 2 2 2 2 2 5 2" xfId="14941" xr:uid="{00000000-0005-0000-0000-00005C2C0000}"/>
    <cellStyle name="Normal 3 2 2 2 2 2 5 2 2" xfId="45272" xr:uid="{00000000-0005-0000-0000-00005D2C0000}"/>
    <cellStyle name="Normal 3 2 2 2 2 2 5 2 3" xfId="30039" xr:uid="{00000000-0005-0000-0000-00005E2C0000}"/>
    <cellStyle name="Normal 3 2 2 2 2 2 5 3" xfId="9921" xr:uid="{00000000-0005-0000-0000-00005F2C0000}"/>
    <cellStyle name="Normal 3 2 2 2 2 2 5 3 2" xfId="40255" xr:uid="{00000000-0005-0000-0000-0000602C0000}"/>
    <cellStyle name="Normal 3 2 2 2 2 2 5 3 3" xfId="25022" xr:uid="{00000000-0005-0000-0000-0000612C0000}"/>
    <cellStyle name="Normal 3 2 2 2 2 2 5 4" xfId="35242" xr:uid="{00000000-0005-0000-0000-0000622C0000}"/>
    <cellStyle name="Normal 3 2 2 2 2 2 5 5" xfId="20009" xr:uid="{00000000-0005-0000-0000-0000632C0000}"/>
    <cellStyle name="Normal 3 2 2 2 2 2 6" xfId="11599" xr:uid="{00000000-0005-0000-0000-0000642C0000}"/>
    <cellStyle name="Normal 3 2 2 2 2 2 6 2" xfId="41930" xr:uid="{00000000-0005-0000-0000-0000652C0000}"/>
    <cellStyle name="Normal 3 2 2 2 2 2 6 3" xfId="26697" xr:uid="{00000000-0005-0000-0000-0000662C0000}"/>
    <cellStyle name="Normal 3 2 2 2 2 2 7" xfId="6578" xr:uid="{00000000-0005-0000-0000-0000672C0000}"/>
    <cellStyle name="Normal 3 2 2 2 2 2 7 2" xfId="36913" xr:uid="{00000000-0005-0000-0000-0000682C0000}"/>
    <cellStyle name="Normal 3 2 2 2 2 2 7 3" xfId="21680" xr:uid="{00000000-0005-0000-0000-0000692C0000}"/>
    <cellStyle name="Normal 3 2 2 2 2 2 8" xfId="31901" xr:uid="{00000000-0005-0000-0000-00006A2C0000}"/>
    <cellStyle name="Normal 3 2 2 2 2 2 9" xfId="16667" xr:uid="{00000000-0005-0000-0000-00006B2C0000}"/>
    <cellStyle name="Normal 3 2 2 2 2 3" xfId="1714" xr:uid="{00000000-0005-0000-0000-00006C2C0000}"/>
    <cellStyle name="Normal 3 2 2 2 2 3 2" xfId="2553" xr:uid="{00000000-0005-0000-0000-00006D2C0000}"/>
    <cellStyle name="Normal 3 2 2 2 2 3 2 2" xfId="4243" xr:uid="{00000000-0005-0000-0000-00006E2C0000}"/>
    <cellStyle name="Normal 3 2 2 2 2 3 2 2 2" xfId="14316" xr:uid="{00000000-0005-0000-0000-00006F2C0000}"/>
    <cellStyle name="Normal 3 2 2 2 2 3 2 2 2 2" xfId="44647" xr:uid="{00000000-0005-0000-0000-0000702C0000}"/>
    <cellStyle name="Normal 3 2 2 2 2 3 2 2 2 3" xfId="29414" xr:uid="{00000000-0005-0000-0000-0000712C0000}"/>
    <cellStyle name="Normal 3 2 2 2 2 3 2 2 3" xfId="9296" xr:uid="{00000000-0005-0000-0000-0000722C0000}"/>
    <cellStyle name="Normal 3 2 2 2 2 3 2 2 3 2" xfId="39630" xr:uid="{00000000-0005-0000-0000-0000732C0000}"/>
    <cellStyle name="Normal 3 2 2 2 2 3 2 2 3 3" xfId="24397" xr:uid="{00000000-0005-0000-0000-0000742C0000}"/>
    <cellStyle name="Normal 3 2 2 2 2 3 2 2 4" xfId="34617" xr:uid="{00000000-0005-0000-0000-0000752C0000}"/>
    <cellStyle name="Normal 3 2 2 2 2 3 2 2 5" xfId="19384" xr:uid="{00000000-0005-0000-0000-0000762C0000}"/>
    <cellStyle name="Normal 3 2 2 2 2 3 2 3" xfId="5935" xr:uid="{00000000-0005-0000-0000-0000772C0000}"/>
    <cellStyle name="Normal 3 2 2 2 2 3 2 3 2" xfId="15987" xr:uid="{00000000-0005-0000-0000-0000782C0000}"/>
    <cellStyle name="Normal 3 2 2 2 2 3 2 3 2 2" xfId="46318" xr:uid="{00000000-0005-0000-0000-0000792C0000}"/>
    <cellStyle name="Normal 3 2 2 2 2 3 2 3 2 3" xfId="31085" xr:uid="{00000000-0005-0000-0000-00007A2C0000}"/>
    <cellStyle name="Normal 3 2 2 2 2 3 2 3 3" xfId="10967" xr:uid="{00000000-0005-0000-0000-00007B2C0000}"/>
    <cellStyle name="Normal 3 2 2 2 2 3 2 3 3 2" xfId="41301" xr:uid="{00000000-0005-0000-0000-00007C2C0000}"/>
    <cellStyle name="Normal 3 2 2 2 2 3 2 3 3 3" xfId="26068" xr:uid="{00000000-0005-0000-0000-00007D2C0000}"/>
    <cellStyle name="Normal 3 2 2 2 2 3 2 3 4" xfId="36288" xr:uid="{00000000-0005-0000-0000-00007E2C0000}"/>
    <cellStyle name="Normal 3 2 2 2 2 3 2 3 5" xfId="21055" xr:uid="{00000000-0005-0000-0000-00007F2C0000}"/>
    <cellStyle name="Normal 3 2 2 2 2 3 2 4" xfId="12645" xr:uid="{00000000-0005-0000-0000-0000802C0000}"/>
    <cellStyle name="Normal 3 2 2 2 2 3 2 4 2" xfId="42976" xr:uid="{00000000-0005-0000-0000-0000812C0000}"/>
    <cellStyle name="Normal 3 2 2 2 2 3 2 4 3" xfId="27743" xr:uid="{00000000-0005-0000-0000-0000822C0000}"/>
    <cellStyle name="Normal 3 2 2 2 2 3 2 5" xfId="7624" xr:uid="{00000000-0005-0000-0000-0000832C0000}"/>
    <cellStyle name="Normal 3 2 2 2 2 3 2 5 2" xfId="37959" xr:uid="{00000000-0005-0000-0000-0000842C0000}"/>
    <cellStyle name="Normal 3 2 2 2 2 3 2 5 3" xfId="22726" xr:uid="{00000000-0005-0000-0000-0000852C0000}"/>
    <cellStyle name="Normal 3 2 2 2 2 3 2 6" xfId="32947" xr:uid="{00000000-0005-0000-0000-0000862C0000}"/>
    <cellStyle name="Normal 3 2 2 2 2 3 2 7" xfId="17713" xr:uid="{00000000-0005-0000-0000-0000872C0000}"/>
    <cellStyle name="Normal 3 2 2 2 2 3 3" xfId="3406" xr:uid="{00000000-0005-0000-0000-0000882C0000}"/>
    <cellStyle name="Normal 3 2 2 2 2 3 3 2" xfId="13480" xr:uid="{00000000-0005-0000-0000-0000892C0000}"/>
    <cellStyle name="Normal 3 2 2 2 2 3 3 2 2" xfId="43811" xr:uid="{00000000-0005-0000-0000-00008A2C0000}"/>
    <cellStyle name="Normal 3 2 2 2 2 3 3 2 3" xfId="28578" xr:uid="{00000000-0005-0000-0000-00008B2C0000}"/>
    <cellStyle name="Normal 3 2 2 2 2 3 3 3" xfId="8460" xr:uid="{00000000-0005-0000-0000-00008C2C0000}"/>
    <cellStyle name="Normal 3 2 2 2 2 3 3 3 2" xfId="38794" xr:uid="{00000000-0005-0000-0000-00008D2C0000}"/>
    <cellStyle name="Normal 3 2 2 2 2 3 3 3 3" xfId="23561" xr:uid="{00000000-0005-0000-0000-00008E2C0000}"/>
    <cellStyle name="Normal 3 2 2 2 2 3 3 4" xfId="33781" xr:uid="{00000000-0005-0000-0000-00008F2C0000}"/>
    <cellStyle name="Normal 3 2 2 2 2 3 3 5" xfId="18548" xr:uid="{00000000-0005-0000-0000-0000902C0000}"/>
    <cellStyle name="Normal 3 2 2 2 2 3 4" xfId="5099" xr:uid="{00000000-0005-0000-0000-0000912C0000}"/>
    <cellStyle name="Normal 3 2 2 2 2 3 4 2" xfId="15151" xr:uid="{00000000-0005-0000-0000-0000922C0000}"/>
    <cellStyle name="Normal 3 2 2 2 2 3 4 2 2" xfId="45482" xr:uid="{00000000-0005-0000-0000-0000932C0000}"/>
    <cellStyle name="Normal 3 2 2 2 2 3 4 2 3" xfId="30249" xr:uid="{00000000-0005-0000-0000-0000942C0000}"/>
    <cellStyle name="Normal 3 2 2 2 2 3 4 3" xfId="10131" xr:uid="{00000000-0005-0000-0000-0000952C0000}"/>
    <cellStyle name="Normal 3 2 2 2 2 3 4 3 2" xfId="40465" xr:uid="{00000000-0005-0000-0000-0000962C0000}"/>
    <cellStyle name="Normal 3 2 2 2 2 3 4 3 3" xfId="25232" xr:uid="{00000000-0005-0000-0000-0000972C0000}"/>
    <cellStyle name="Normal 3 2 2 2 2 3 4 4" xfId="35452" xr:uid="{00000000-0005-0000-0000-0000982C0000}"/>
    <cellStyle name="Normal 3 2 2 2 2 3 4 5" xfId="20219" xr:uid="{00000000-0005-0000-0000-0000992C0000}"/>
    <cellStyle name="Normal 3 2 2 2 2 3 5" xfId="11809" xr:uid="{00000000-0005-0000-0000-00009A2C0000}"/>
    <cellStyle name="Normal 3 2 2 2 2 3 5 2" xfId="42140" xr:uid="{00000000-0005-0000-0000-00009B2C0000}"/>
    <cellStyle name="Normal 3 2 2 2 2 3 5 3" xfId="26907" xr:uid="{00000000-0005-0000-0000-00009C2C0000}"/>
    <cellStyle name="Normal 3 2 2 2 2 3 6" xfId="6788" xr:uid="{00000000-0005-0000-0000-00009D2C0000}"/>
    <cellStyle name="Normal 3 2 2 2 2 3 6 2" xfId="37123" xr:uid="{00000000-0005-0000-0000-00009E2C0000}"/>
    <cellStyle name="Normal 3 2 2 2 2 3 6 3" xfId="21890" xr:uid="{00000000-0005-0000-0000-00009F2C0000}"/>
    <cellStyle name="Normal 3 2 2 2 2 3 7" xfId="32111" xr:uid="{00000000-0005-0000-0000-0000A02C0000}"/>
    <cellStyle name="Normal 3 2 2 2 2 3 8" xfId="16877" xr:uid="{00000000-0005-0000-0000-0000A12C0000}"/>
    <cellStyle name="Normal 3 2 2 2 2 4" xfId="2135" xr:uid="{00000000-0005-0000-0000-0000A22C0000}"/>
    <cellStyle name="Normal 3 2 2 2 2 4 2" xfId="3825" xr:uid="{00000000-0005-0000-0000-0000A32C0000}"/>
    <cellStyle name="Normal 3 2 2 2 2 4 2 2" xfId="13898" xr:uid="{00000000-0005-0000-0000-0000A42C0000}"/>
    <cellStyle name="Normal 3 2 2 2 2 4 2 2 2" xfId="44229" xr:uid="{00000000-0005-0000-0000-0000A52C0000}"/>
    <cellStyle name="Normal 3 2 2 2 2 4 2 2 3" xfId="28996" xr:uid="{00000000-0005-0000-0000-0000A62C0000}"/>
    <cellStyle name="Normal 3 2 2 2 2 4 2 3" xfId="8878" xr:uid="{00000000-0005-0000-0000-0000A72C0000}"/>
    <cellStyle name="Normal 3 2 2 2 2 4 2 3 2" xfId="39212" xr:uid="{00000000-0005-0000-0000-0000A82C0000}"/>
    <cellStyle name="Normal 3 2 2 2 2 4 2 3 3" xfId="23979" xr:uid="{00000000-0005-0000-0000-0000A92C0000}"/>
    <cellStyle name="Normal 3 2 2 2 2 4 2 4" xfId="34199" xr:uid="{00000000-0005-0000-0000-0000AA2C0000}"/>
    <cellStyle name="Normal 3 2 2 2 2 4 2 5" xfId="18966" xr:uid="{00000000-0005-0000-0000-0000AB2C0000}"/>
    <cellStyle name="Normal 3 2 2 2 2 4 3" xfId="5517" xr:uid="{00000000-0005-0000-0000-0000AC2C0000}"/>
    <cellStyle name="Normal 3 2 2 2 2 4 3 2" xfId="15569" xr:uid="{00000000-0005-0000-0000-0000AD2C0000}"/>
    <cellStyle name="Normal 3 2 2 2 2 4 3 2 2" xfId="45900" xr:uid="{00000000-0005-0000-0000-0000AE2C0000}"/>
    <cellStyle name="Normal 3 2 2 2 2 4 3 2 3" xfId="30667" xr:uid="{00000000-0005-0000-0000-0000AF2C0000}"/>
    <cellStyle name="Normal 3 2 2 2 2 4 3 3" xfId="10549" xr:uid="{00000000-0005-0000-0000-0000B02C0000}"/>
    <cellStyle name="Normal 3 2 2 2 2 4 3 3 2" xfId="40883" xr:uid="{00000000-0005-0000-0000-0000B12C0000}"/>
    <cellStyle name="Normal 3 2 2 2 2 4 3 3 3" xfId="25650" xr:uid="{00000000-0005-0000-0000-0000B22C0000}"/>
    <cellStyle name="Normal 3 2 2 2 2 4 3 4" xfId="35870" xr:uid="{00000000-0005-0000-0000-0000B32C0000}"/>
    <cellStyle name="Normal 3 2 2 2 2 4 3 5" xfId="20637" xr:uid="{00000000-0005-0000-0000-0000B42C0000}"/>
    <cellStyle name="Normal 3 2 2 2 2 4 4" xfId="12227" xr:uid="{00000000-0005-0000-0000-0000B52C0000}"/>
    <cellStyle name="Normal 3 2 2 2 2 4 4 2" xfId="42558" xr:uid="{00000000-0005-0000-0000-0000B62C0000}"/>
    <cellStyle name="Normal 3 2 2 2 2 4 4 3" xfId="27325" xr:uid="{00000000-0005-0000-0000-0000B72C0000}"/>
    <cellStyle name="Normal 3 2 2 2 2 4 5" xfId="7206" xr:uid="{00000000-0005-0000-0000-0000B82C0000}"/>
    <cellStyle name="Normal 3 2 2 2 2 4 5 2" xfId="37541" xr:uid="{00000000-0005-0000-0000-0000B92C0000}"/>
    <cellStyle name="Normal 3 2 2 2 2 4 5 3" xfId="22308" xr:uid="{00000000-0005-0000-0000-0000BA2C0000}"/>
    <cellStyle name="Normal 3 2 2 2 2 4 6" xfId="32529" xr:uid="{00000000-0005-0000-0000-0000BB2C0000}"/>
    <cellStyle name="Normal 3 2 2 2 2 4 7" xfId="17295" xr:uid="{00000000-0005-0000-0000-0000BC2C0000}"/>
    <cellStyle name="Normal 3 2 2 2 2 5" xfId="2988" xr:uid="{00000000-0005-0000-0000-0000BD2C0000}"/>
    <cellStyle name="Normal 3 2 2 2 2 5 2" xfId="13062" xr:uid="{00000000-0005-0000-0000-0000BE2C0000}"/>
    <cellStyle name="Normal 3 2 2 2 2 5 2 2" xfId="43393" xr:uid="{00000000-0005-0000-0000-0000BF2C0000}"/>
    <cellStyle name="Normal 3 2 2 2 2 5 2 3" xfId="28160" xr:uid="{00000000-0005-0000-0000-0000C02C0000}"/>
    <cellStyle name="Normal 3 2 2 2 2 5 3" xfId="8042" xr:uid="{00000000-0005-0000-0000-0000C12C0000}"/>
    <cellStyle name="Normal 3 2 2 2 2 5 3 2" xfId="38376" xr:uid="{00000000-0005-0000-0000-0000C22C0000}"/>
    <cellStyle name="Normal 3 2 2 2 2 5 3 3" xfId="23143" xr:uid="{00000000-0005-0000-0000-0000C32C0000}"/>
    <cellStyle name="Normal 3 2 2 2 2 5 4" xfId="33363" xr:uid="{00000000-0005-0000-0000-0000C42C0000}"/>
    <cellStyle name="Normal 3 2 2 2 2 5 5" xfId="18130" xr:uid="{00000000-0005-0000-0000-0000C52C0000}"/>
    <cellStyle name="Normal 3 2 2 2 2 6" xfId="4681" xr:uid="{00000000-0005-0000-0000-0000C62C0000}"/>
    <cellStyle name="Normal 3 2 2 2 2 6 2" xfId="14733" xr:uid="{00000000-0005-0000-0000-0000C72C0000}"/>
    <cellStyle name="Normal 3 2 2 2 2 6 2 2" xfId="45064" xr:uid="{00000000-0005-0000-0000-0000C82C0000}"/>
    <cellStyle name="Normal 3 2 2 2 2 6 2 3" xfId="29831" xr:uid="{00000000-0005-0000-0000-0000C92C0000}"/>
    <cellStyle name="Normal 3 2 2 2 2 6 3" xfId="9713" xr:uid="{00000000-0005-0000-0000-0000CA2C0000}"/>
    <cellStyle name="Normal 3 2 2 2 2 6 3 2" xfId="40047" xr:uid="{00000000-0005-0000-0000-0000CB2C0000}"/>
    <cellStyle name="Normal 3 2 2 2 2 6 3 3" xfId="24814" xr:uid="{00000000-0005-0000-0000-0000CC2C0000}"/>
    <cellStyle name="Normal 3 2 2 2 2 6 4" xfId="35034" xr:uid="{00000000-0005-0000-0000-0000CD2C0000}"/>
    <cellStyle name="Normal 3 2 2 2 2 6 5" xfId="19801" xr:uid="{00000000-0005-0000-0000-0000CE2C0000}"/>
    <cellStyle name="Normal 3 2 2 2 2 7" xfId="11391" xr:uid="{00000000-0005-0000-0000-0000CF2C0000}"/>
    <cellStyle name="Normal 3 2 2 2 2 7 2" xfId="41722" xr:uid="{00000000-0005-0000-0000-0000D02C0000}"/>
    <cellStyle name="Normal 3 2 2 2 2 7 3" xfId="26489" xr:uid="{00000000-0005-0000-0000-0000D12C0000}"/>
    <cellStyle name="Normal 3 2 2 2 2 8" xfId="6370" xr:uid="{00000000-0005-0000-0000-0000D22C0000}"/>
    <cellStyle name="Normal 3 2 2 2 2 8 2" xfId="36705" xr:uid="{00000000-0005-0000-0000-0000D32C0000}"/>
    <cellStyle name="Normal 3 2 2 2 2 8 3" xfId="21472" xr:uid="{00000000-0005-0000-0000-0000D42C0000}"/>
    <cellStyle name="Normal 3 2 2 2 2 9" xfId="31693" xr:uid="{00000000-0005-0000-0000-0000D52C0000}"/>
    <cellStyle name="Normal 3 2 2 2 3" xfId="1397" xr:uid="{00000000-0005-0000-0000-0000D62C0000}"/>
    <cellStyle name="Normal 3 2 2 2 3 2" xfId="1818" xr:uid="{00000000-0005-0000-0000-0000D72C0000}"/>
    <cellStyle name="Normal 3 2 2 2 3 2 2" xfId="2657" xr:uid="{00000000-0005-0000-0000-0000D82C0000}"/>
    <cellStyle name="Normal 3 2 2 2 3 2 2 2" xfId="4347" xr:uid="{00000000-0005-0000-0000-0000D92C0000}"/>
    <cellStyle name="Normal 3 2 2 2 3 2 2 2 2" xfId="14420" xr:uid="{00000000-0005-0000-0000-0000DA2C0000}"/>
    <cellStyle name="Normal 3 2 2 2 3 2 2 2 2 2" xfId="44751" xr:uid="{00000000-0005-0000-0000-0000DB2C0000}"/>
    <cellStyle name="Normal 3 2 2 2 3 2 2 2 2 3" xfId="29518" xr:uid="{00000000-0005-0000-0000-0000DC2C0000}"/>
    <cellStyle name="Normal 3 2 2 2 3 2 2 2 3" xfId="9400" xr:uid="{00000000-0005-0000-0000-0000DD2C0000}"/>
    <cellStyle name="Normal 3 2 2 2 3 2 2 2 3 2" xfId="39734" xr:uid="{00000000-0005-0000-0000-0000DE2C0000}"/>
    <cellStyle name="Normal 3 2 2 2 3 2 2 2 3 3" xfId="24501" xr:uid="{00000000-0005-0000-0000-0000DF2C0000}"/>
    <cellStyle name="Normal 3 2 2 2 3 2 2 2 4" xfId="34721" xr:uid="{00000000-0005-0000-0000-0000E02C0000}"/>
    <cellStyle name="Normal 3 2 2 2 3 2 2 2 5" xfId="19488" xr:uid="{00000000-0005-0000-0000-0000E12C0000}"/>
    <cellStyle name="Normal 3 2 2 2 3 2 2 3" xfId="6039" xr:uid="{00000000-0005-0000-0000-0000E22C0000}"/>
    <cellStyle name="Normal 3 2 2 2 3 2 2 3 2" xfId="16091" xr:uid="{00000000-0005-0000-0000-0000E32C0000}"/>
    <cellStyle name="Normal 3 2 2 2 3 2 2 3 2 2" xfId="46422" xr:uid="{00000000-0005-0000-0000-0000E42C0000}"/>
    <cellStyle name="Normal 3 2 2 2 3 2 2 3 2 3" xfId="31189" xr:uid="{00000000-0005-0000-0000-0000E52C0000}"/>
    <cellStyle name="Normal 3 2 2 2 3 2 2 3 3" xfId="11071" xr:uid="{00000000-0005-0000-0000-0000E62C0000}"/>
    <cellStyle name="Normal 3 2 2 2 3 2 2 3 3 2" xfId="41405" xr:uid="{00000000-0005-0000-0000-0000E72C0000}"/>
    <cellStyle name="Normal 3 2 2 2 3 2 2 3 3 3" xfId="26172" xr:uid="{00000000-0005-0000-0000-0000E82C0000}"/>
    <cellStyle name="Normal 3 2 2 2 3 2 2 3 4" xfId="36392" xr:uid="{00000000-0005-0000-0000-0000E92C0000}"/>
    <cellStyle name="Normal 3 2 2 2 3 2 2 3 5" xfId="21159" xr:uid="{00000000-0005-0000-0000-0000EA2C0000}"/>
    <cellStyle name="Normal 3 2 2 2 3 2 2 4" xfId="12749" xr:uid="{00000000-0005-0000-0000-0000EB2C0000}"/>
    <cellStyle name="Normal 3 2 2 2 3 2 2 4 2" xfId="43080" xr:uid="{00000000-0005-0000-0000-0000EC2C0000}"/>
    <cellStyle name="Normal 3 2 2 2 3 2 2 4 3" xfId="27847" xr:uid="{00000000-0005-0000-0000-0000ED2C0000}"/>
    <cellStyle name="Normal 3 2 2 2 3 2 2 5" xfId="7728" xr:uid="{00000000-0005-0000-0000-0000EE2C0000}"/>
    <cellStyle name="Normal 3 2 2 2 3 2 2 5 2" xfId="38063" xr:uid="{00000000-0005-0000-0000-0000EF2C0000}"/>
    <cellStyle name="Normal 3 2 2 2 3 2 2 5 3" xfId="22830" xr:uid="{00000000-0005-0000-0000-0000F02C0000}"/>
    <cellStyle name="Normal 3 2 2 2 3 2 2 6" xfId="33051" xr:uid="{00000000-0005-0000-0000-0000F12C0000}"/>
    <cellStyle name="Normal 3 2 2 2 3 2 2 7" xfId="17817" xr:uid="{00000000-0005-0000-0000-0000F22C0000}"/>
    <cellStyle name="Normal 3 2 2 2 3 2 3" xfId="3510" xr:uid="{00000000-0005-0000-0000-0000F32C0000}"/>
    <cellStyle name="Normal 3 2 2 2 3 2 3 2" xfId="13584" xr:uid="{00000000-0005-0000-0000-0000F42C0000}"/>
    <cellStyle name="Normal 3 2 2 2 3 2 3 2 2" xfId="43915" xr:uid="{00000000-0005-0000-0000-0000F52C0000}"/>
    <cellStyle name="Normal 3 2 2 2 3 2 3 2 3" xfId="28682" xr:uid="{00000000-0005-0000-0000-0000F62C0000}"/>
    <cellStyle name="Normal 3 2 2 2 3 2 3 3" xfId="8564" xr:uid="{00000000-0005-0000-0000-0000F72C0000}"/>
    <cellStyle name="Normal 3 2 2 2 3 2 3 3 2" xfId="38898" xr:uid="{00000000-0005-0000-0000-0000F82C0000}"/>
    <cellStyle name="Normal 3 2 2 2 3 2 3 3 3" xfId="23665" xr:uid="{00000000-0005-0000-0000-0000F92C0000}"/>
    <cellStyle name="Normal 3 2 2 2 3 2 3 4" xfId="33885" xr:uid="{00000000-0005-0000-0000-0000FA2C0000}"/>
    <cellStyle name="Normal 3 2 2 2 3 2 3 5" xfId="18652" xr:uid="{00000000-0005-0000-0000-0000FB2C0000}"/>
    <cellStyle name="Normal 3 2 2 2 3 2 4" xfId="5203" xr:uid="{00000000-0005-0000-0000-0000FC2C0000}"/>
    <cellStyle name="Normal 3 2 2 2 3 2 4 2" xfId="15255" xr:uid="{00000000-0005-0000-0000-0000FD2C0000}"/>
    <cellStyle name="Normal 3 2 2 2 3 2 4 2 2" xfId="45586" xr:uid="{00000000-0005-0000-0000-0000FE2C0000}"/>
    <cellStyle name="Normal 3 2 2 2 3 2 4 2 3" xfId="30353" xr:uid="{00000000-0005-0000-0000-0000FF2C0000}"/>
    <cellStyle name="Normal 3 2 2 2 3 2 4 3" xfId="10235" xr:uid="{00000000-0005-0000-0000-0000002D0000}"/>
    <cellStyle name="Normal 3 2 2 2 3 2 4 3 2" xfId="40569" xr:uid="{00000000-0005-0000-0000-0000012D0000}"/>
    <cellStyle name="Normal 3 2 2 2 3 2 4 3 3" xfId="25336" xr:uid="{00000000-0005-0000-0000-0000022D0000}"/>
    <cellStyle name="Normal 3 2 2 2 3 2 4 4" xfId="35556" xr:uid="{00000000-0005-0000-0000-0000032D0000}"/>
    <cellStyle name="Normal 3 2 2 2 3 2 4 5" xfId="20323" xr:uid="{00000000-0005-0000-0000-0000042D0000}"/>
    <cellStyle name="Normal 3 2 2 2 3 2 5" xfId="11913" xr:uid="{00000000-0005-0000-0000-0000052D0000}"/>
    <cellStyle name="Normal 3 2 2 2 3 2 5 2" xfId="42244" xr:uid="{00000000-0005-0000-0000-0000062D0000}"/>
    <cellStyle name="Normal 3 2 2 2 3 2 5 3" xfId="27011" xr:uid="{00000000-0005-0000-0000-0000072D0000}"/>
    <cellStyle name="Normal 3 2 2 2 3 2 6" xfId="6892" xr:uid="{00000000-0005-0000-0000-0000082D0000}"/>
    <cellStyle name="Normal 3 2 2 2 3 2 6 2" xfId="37227" xr:uid="{00000000-0005-0000-0000-0000092D0000}"/>
    <cellStyle name="Normal 3 2 2 2 3 2 6 3" xfId="21994" xr:uid="{00000000-0005-0000-0000-00000A2D0000}"/>
    <cellStyle name="Normal 3 2 2 2 3 2 7" xfId="32215" xr:uid="{00000000-0005-0000-0000-00000B2D0000}"/>
    <cellStyle name="Normal 3 2 2 2 3 2 8" xfId="16981" xr:uid="{00000000-0005-0000-0000-00000C2D0000}"/>
    <cellStyle name="Normal 3 2 2 2 3 3" xfId="2239" xr:uid="{00000000-0005-0000-0000-00000D2D0000}"/>
    <cellStyle name="Normal 3 2 2 2 3 3 2" xfId="3929" xr:uid="{00000000-0005-0000-0000-00000E2D0000}"/>
    <cellStyle name="Normal 3 2 2 2 3 3 2 2" xfId="14002" xr:uid="{00000000-0005-0000-0000-00000F2D0000}"/>
    <cellStyle name="Normal 3 2 2 2 3 3 2 2 2" xfId="44333" xr:uid="{00000000-0005-0000-0000-0000102D0000}"/>
    <cellStyle name="Normal 3 2 2 2 3 3 2 2 3" xfId="29100" xr:uid="{00000000-0005-0000-0000-0000112D0000}"/>
    <cellStyle name="Normal 3 2 2 2 3 3 2 3" xfId="8982" xr:uid="{00000000-0005-0000-0000-0000122D0000}"/>
    <cellStyle name="Normal 3 2 2 2 3 3 2 3 2" xfId="39316" xr:uid="{00000000-0005-0000-0000-0000132D0000}"/>
    <cellStyle name="Normal 3 2 2 2 3 3 2 3 3" xfId="24083" xr:uid="{00000000-0005-0000-0000-0000142D0000}"/>
    <cellStyle name="Normal 3 2 2 2 3 3 2 4" xfId="34303" xr:uid="{00000000-0005-0000-0000-0000152D0000}"/>
    <cellStyle name="Normal 3 2 2 2 3 3 2 5" xfId="19070" xr:uid="{00000000-0005-0000-0000-0000162D0000}"/>
    <cellStyle name="Normal 3 2 2 2 3 3 3" xfId="5621" xr:uid="{00000000-0005-0000-0000-0000172D0000}"/>
    <cellStyle name="Normal 3 2 2 2 3 3 3 2" xfId="15673" xr:uid="{00000000-0005-0000-0000-0000182D0000}"/>
    <cellStyle name="Normal 3 2 2 2 3 3 3 2 2" xfId="46004" xr:uid="{00000000-0005-0000-0000-0000192D0000}"/>
    <cellStyle name="Normal 3 2 2 2 3 3 3 2 3" xfId="30771" xr:uid="{00000000-0005-0000-0000-00001A2D0000}"/>
    <cellStyle name="Normal 3 2 2 2 3 3 3 3" xfId="10653" xr:uid="{00000000-0005-0000-0000-00001B2D0000}"/>
    <cellStyle name="Normal 3 2 2 2 3 3 3 3 2" xfId="40987" xr:uid="{00000000-0005-0000-0000-00001C2D0000}"/>
    <cellStyle name="Normal 3 2 2 2 3 3 3 3 3" xfId="25754" xr:uid="{00000000-0005-0000-0000-00001D2D0000}"/>
    <cellStyle name="Normal 3 2 2 2 3 3 3 4" xfId="35974" xr:uid="{00000000-0005-0000-0000-00001E2D0000}"/>
    <cellStyle name="Normal 3 2 2 2 3 3 3 5" xfId="20741" xr:uid="{00000000-0005-0000-0000-00001F2D0000}"/>
    <cellStyle name="Normal 3 2 2 2 3 3 4" xfId="12331" xr:uid="{00000000-0005-0000-0000-0000202D0000}"/>
    <cellStyle name="Normal 3 2 2 2 3 3 4 2" xfId="42662" xr:uid="{00000000-0005-0000-0000-0000212D0000}"/>
    <cellStyle name="Normal 3 2 2 2 3 3 4 3" xfId="27429" xr:uid="{00000000-0005-0000-0000-0000222D0000}"/>
    <cellStyle name="Normal 3 2 2 2 3 3 5" xfId="7310" xr:uid="{00000000-0005-0000-0000-0000232D0000}"/>
    <cellStyle name="Normal 3 2 2 2 3 3 5 2" xfId="37645" xr:uid="{00000000-0005-0000-0000-0000242D0000}"/>
    <cellStyle name="Normal 3 2 2 2 3 3 5 3" xfId="22412" xr:uid="{00000000-0005-0000-0000-0000252D0000}"/>
    <cellStyle name="Normal 3 2 2 2 3 3 6" xfId="32633" xr:uid="{00000000-0005-0000-0000-0000262D0000}"/>
    <cellStyle name="Normal 3 2 2 2 3 3 7" xfId="17399" xr:uid="{00000000-0005-0000-0000-0000272D0000}"/>
    <cellStyle name="Normal 3 2 2 2 3 4" xfId="3092" xr:uid="{00000000-0005-0000-0000-0000282D0000}"/>
    <cellStyle name="Normal 3 2 2 2 3 4 2" xfId="13166" xr:uid="{00000000-0005-0000-0000-0000292D0000}"/>
    <cellStyle name="Normal 3 2 2 2 3 4 2 2" xfId="43497" xr:uid="{00000000-0005-0000-0000-00002A2D0000}"/>
    <cellStyle name="Normal 3 2 2 2 3 4 2 3" xfId="28264" xr:uid="{00000000-0005-0000-0000-00002B2D0000}"/>
    <cellStyle name="Normal 3 2 2 2 3 4 3" xfId="8146" xr:uid="{00000000-0005-0000-0000-00002C2D0000}"/>
    <cellStyle name="Normal 3 2 2 2 3 4 3 2" xfId="38480" xr:uid="{00000000-0005-0000-0000-00002D2D0000}"/>
    <cellStyle name="Normal 3 2 2 2 3 4 3 3" xfId="23247" xr:uid="{00000000-0005-0000-0000-00002E2D0000}"/>
    <cellStyle name="Normal 3 2 2 2 3 4 4" xfId="33467" xr:uid="{00000000-0005-0000-0000-00002F2D0000}"/>
    <cellStyle name="Normal 3 2 2 2 3 4 5" xfId="18234" xr:uid="{00000000-0005-0000-0000-0000302D0000}"/>
    <cellStyle name="Normal 3 2 2 2 3 5" xfId="4785" xr:uid="{00000000-0005-0000-0000-0000312D0000}"/>
    <cellStyle name="Normal 3 2 2 2 3 5 2" xfId="14837" xr:uid="{00000000-0005-0000-0000-0000322D0000}"/>
    <cellStyle name="Normal 3 2 2 2 3 5 2 2" xfId="45168" xr:uid="{00000000-0005-0000-0000-0000332D0000}"/>
    <cellStyle name="Normal 3 2 2 2 3 5 2 3" xfId="29935" xr:uid="{00000000-0005-0000-0000-0000342D0000}"/>
    <cellStyle name="Normal 3 2 2 2 3 5 3" xfId="9817" xr:uid="{00000000-0005-0000-0000-0000352D0000}"/>
    <cellStyle name="Normal 3 2 2 2 3 5 3 2" xfId="40151" xr:uid="{00000000-0005-0000-0000-0000362D0000}"/>
    <cellStyle name="Normal 3 2 2 2 3 5 3 3" xfId="24918" xr:uid="{00000000-0005-0000-0000-0000372D0000}"/>
    <cellStyle name="Normal 3 2 2 2 3 5 4" xfId="35138" xr:uid="{00000000-0005-0000-0000-0000382D0000}"/>
    <cellStyle name="Normal 3 2 2 2 3 5 5" xfId="19905" xr:uid="{00000000-0005-0000-0000-0000392D0000}"/>
    <cellStyle name="Normal 3 2 2 2 3 6" xfId="11495" xr:uid="{00000000-0005-0000-0000-00003A2D0000}"/>
    <cellStyle name="Normal 3 2 2 2 3 6 2" xfId="41826" xr:uid="{00000000-0005-0000-0000-00003B2D0000}"/>
    <cellStyle name="Normal 3 2 2 2 3 6 3" xfId="26593" xr:uid="{00000000-0005-0000-0000-00003C2D0000}"/>
    <cellStyle name="Normal 3 2 2 2 3 7" xfId="6474" xr:uid="{00000000-0005-0000-0000-00003D2D0000}"/>
    <cellStyle name="Normal 3 2 2 2 3 7 2" xfId="36809" xr:uid="{00000000-0005-0000-0000-00003E2D0000}"/>
    <cellStyle name="Normal 3 2 2 2 3 7 3" xfId="21576" xr:uid="{00000000-0005-0000-0000-00003F2D0000}"/>
    <cellStyle name="Normal 3 2 2 2 3 8" xfId="31797" xr:uid="{00000000-0005-0000-0000-0000402D0000}"/>
    <cellStyle name="Normal 3 2 2 2 3 9" xfId="16563" xr:uid="{00000000-0005-0000-0000-0000412D0000}"/>
    <cellStyle name="Normal 3 2 2 2 4" xfId="1610" xr:uid="{00000000-0005-0000-0000-0000422D0000}"/>
    <cellStyle name="Normal 3 2 2 2 4 2" xfId="2449" xr:uid="{00000000-0005-0000-0000-0000432D0000}"/>
    <cellStyle name="Normal 3 2 2 2 4 2 2" xfId="4139" xr:uid="{00000000-0005-0000-0000-0000442D0000}"/>
    <cellStyle name="Normal 3 2 2 2 4 2 2 2" xfId="14212" xr:uid="{00000000-0005-0000-0000-0000452D0000}"/>
    <cellStyle name="Normal 3 2 2 2 4 2 2 2 2" xfId="44543" xr:uid="{00000000-0005-0000-0000-0000462D0000}"/>
    <cellStyle name="Normal 3 2 2 2 4 2 2 2 3" xfId="29310" xr:uid="{00000000-0005-0000-0000-0000472D0000}"/>
    <cellStyle name="Normal 3 2 2 2 4 2 2 3" xfId="9192" xr:uid="{00000000-0005-0000-0000-0000482D0000}"/>
    <cellStyle name="Normal 3 2 2 2 4 2 2 3 2" xfId="39526" xr:uid="{00000000-0005-0000-0000-0000492D0000}"/>
    <cellStyle name="Normal 3 2 2 2 4 2 2 3 3" xfId="24293" xr:uid="{00000000-0005-0000-0000-00004A2D0000}"/>
    <cellStyle name="Normal 3 2 2 2 4 2 2 4" xfId="34513" xr:uid="{00000000-0005-0000-0000-00004B2D0000}"/>
    <cellStyle name="Normal 3 2 2 2 4 2 2 5" xfId="19280" xr:uid="{00000000-0005-0000-0000-00004C2D0000}"/>
    <cellStyle name="Normal 3 2 2 2 4 2 3" xfId="5831" xr:uid="{00000000-0005-0000-0000-00004D2D0000}"/>
    <cellStyle name="Normal 3 2 2 2 4 2 3 2" xfId="15883" xr:uid="{00000000-0005-0000-0000-00004E2D0000}"/>
    <cellStyle name="Normal 3 2 2 2 4 2 3 2 2" xfId="46214" xr:uid="{00000000-0005-0000-0000-00004F2D0000}"/>
    <cellStyle name="Normal 3 2 2 2 4 2 3 2 3" xfId="30981" xr:uid="{00000000-0005-0000-0000-0000502D0000}"/>
    <cellStyle name="Normal 3 2 2 2 4 2 3 3" xfId="10863" xr:uid="{00000000-0005-0000-0000-0000512D0000}"/>
    <cellStyle name="Normal 3 2 2 2 4 2 3 3 2" xfId="41197" xr:uid="{00000000-0005-0000-0000-0000522D0000}"/>
    <cellStyle name="Normal 3 2 2 2 4 2 3 3 3" xfId="25964" xr:uid="{00000000-0005-0000-0000-0000532D0000}"/>
    <cellStyle name="Normal 3 2 2 2 4 2 3 4" xfId="36184" xr:uid="{00000000-0005-0000-0000-0000542D0000}"/>
    <cellStyle name="Normal 3 2 2 2 4 2 3 5" xfId="20951" xr:uid="{00000000-0005-0000-0000-0000552D0000}"/>
    <cellStyle name="Normal 3 2 2 2 4 2 4" xfId="12541" xr:uid="{00000000-0005-0000-0000-0000562D0000}"/>
    <cellStyle name="Normal 3 2 2 2 4 2 4 2" xfId="42872" xr:uid="{00000000-0005-0000-0000-0000572D0000}"/>
    <cellStyle name="Normal 3 2 2 2 4 2 4 3" xfId="27639" xr:uid="{00000000-0005-0000-0000-0000582D0000}"/>
    <cellStyle name="Normal 3 2 2 2 4 2 5" xfId="7520" xr:uid="{00000000-0005-0000-0000-0000592D0000}"/>
    <cellStyle name="Normal 3 2 2 2 4 2 5 2" xfId="37855" xr:uid="{00000000-0005-0000-0000-00005A2D0000}"/>
    <cellStyle name="Normal 3 2 2 2 4 2 5 3" xfId="22622" xr:uid="{00000000-0005-0000-0000-00005B2D0000}"/>
    <cellStyle name="Normal 3 2 2 2 4 2 6" xfId="32843" xr:uid="{00000000-0005-0000-0000-00005C2D0000}"/>
    <cellStyle name="Normal 3 2 2 2 4 2 7" xfId="17609" xr:uid="{00000000-0005-0000-0000-00005D2D0000}"/>
    <cellStyle name="Normal 3 2 2 2 4 3" xfId="3302" xr:uid="{00000000-0005-0000-0000-00005E2D0000}"/>
    <cellStyle name="Normal 3 2 2 2 4 3 2" xfId="13376" xr:uid="{00000000-0005-0000-0000-00005F2D0000}"/>
    <cellStyle name="Normal 3 2 2 2 4 3 2 2" xfId="43707" xr:uid="{00000000-0005-0000-0000-0000602D0000}"/>
    <cellStyle name="Normal 3 2 2 2 4 3 2 3" xfId="28474" xr:uid="{00000000-0005-0000-0000-0000612D0000}"/>
    <cellStyle name="Normal 3 2 2 2 4 3 3" xfId="8356" xr:uid="{00000000-0005-0000-0000-0000622D0000}"/>
    <cellStyle name="Normal 3 2 2 2 4 3 3 2" xfId="38690" xr:uid="{00000000-0005-0000-0000-0000632D0000}"/>
    <cellStyle name="Normal 3 2 2 2 4 3 3 3" xfId="23457" xr:uid="{00000000-0005-0000-0000-0000642D0000}"/>
    <cellStyle name="Normal 3 2 2 2 4 3 4" xfId="33677" xr:uid="{00000000-0005-0000-0000-0000652D0000}"/>
    <cellStyle name="Normal 3 2 2 2 4 3 5" xfId="18444" xr:uid="{00000000-0005-0000-0000-0000662D0000}"/>
    <cellStyle name="Normal 3 2 2 2 4 4" xfId="4995" xr:uid="{00000000-0005-0000-0000-0000672D0000}"/>
    <cellStyle name="Normal 3 2 2 2 4 4 2" xfId="15047" xr:uid="{00000000-0005-0000-0000-0000682D0000}"/>
    <cellStyle name="Normal 3 2 2 2 4 4 2 2" xfId="45378" xr:uid="{00000000-0005-0000-0000-0000692D0000}"/>
    <cellStyle name="Normal 3 2 2 2 4 4 2 3" xfId="30145" xr:uid="{00000000-0005-0000-0000-00006A2D0000}"/>
    <cellStyle name="Normal 3 2 2 2 4 4 3" xfId="10027" xr:uid="{00000000-0005-0000-0000-00006B2D0000}"/>
    <cellStyle name="Normal 3 2 2 2 4 4 3 2" xfId="40361" xr:uid="{00000000-0005-0000-0000-00006C2D0000}"/>
    <cellStyle name="Normal 3 2 2 2 4 4 3 3" xfId="25128" xr:uid="{00000000-0005-0000-0000-00006D2D0000}"/>
    <cellStyle name="Normal 3 2 2 2 4 4 4" xfId="35348" xr:uid="{00000000-0005-0000-0000-00006E2D0000}"/>
    <cellStyle name="Normal 3 2 2 2 4 4 5" xfId="20115" xr:uid="{00000000-0005-0000-0000-00006F2D0000}"/>
    <cellStyle name="Normal 3 2 2 2 4 5" xfId="11705" xr:uid="{00000000-0005-0000-0000-0000702D0000}"/>
    <cellStyle name="Normal 3 2 2 2 4 5 2" xfId="42036" xr:uid="{00000000-0005-0000-0000-0000712D0000}"/>
    <cellStyle name="Normal 3 2 2 2 4 5 3" xfId="26803" xr:uid="{00000000-0005-0000-0000-0000722D0000}"/>
    <cellStyle name="Normal 3 2 2 2 4 6" xfId="6684" xr:uid="{00000000-0005-0000-0000-0000732D0000}"/>
    <cellStyle name="Normal 3 2 2 2 4 6 2" xfId="37019" xr:uid="{00000000-0005-0000-0000-0000742D0000}"/>
    <cellStyle name="Normal 3 2 2 2 4 6 3" xfId="21786" xr:uid="{00000000-0005-0000-0000-0000752D0000}"/>
    <cellStyle name="Normal 3 2 2 2 4 7" xfId="32007" xr:uid="{00000000-0005-0000-0000-0000762D0000}"/>
    <cellStyle name="Normal 3 2 2 2 4 8" xfId="16773" xr:uid="{00000000-0005-0000-0000-0000772D0000}"/>
    <cellStyle name="Normal 3 2 2 2 5" xfId="2031" xr:uid="{00000000-0005-0000-0000-0000782D0000}"/>
    <cellStyle name="Normal 3 2 2 2 5 2" xfId="3721" xr:uid="{00000000-0005-0000-0000-0000792D0000}"/>
    <cellStyle name="Normal 3 2 2 2 5 2 2" xfId="13794" xr:uid="{00000000-0005-0000-0000-00007A2D0000}"/>
    <cellStyle name="Normal 3 2 2 2 5 2 2 2" xfId="44125" xr:uid="{00000000-0005-0000-0000-00007B2D0000}"/>
    <cellStyle name="Normal 3 2 2 2 5 2 2 3" xfId="28892" xr:uid="{00000000-0005-0000-0000-00007C2D0000}"/>
    <cellStyle name="Normal 3 2 2 2 5 2 3" xfId="8774" xr:uid="{00000000-0005-0000-0000-00007D2D0000}"/>
    <cellStyle name="Normal 3 2 2 2 5 2 3 2" xfId="39108" xr:uid="{00000000-0005-0000-0000-00007E2D0000}"/>
    <cellStyle name="Normal 3 2 2 2 5 2 3 3" xfId="23875" xr:uid="{00000000-0005-0000-0000-00007F2D0000}"/>
    <cellStyle name="Normal 3 2 2 2 5 2 4" xfId="34095" xr:uid="{00000000-0005-0000-0000-0000802D0000}"/>
    <cellStyle name="Normal 3 2 2 2 5 2 5" xfId="18862" xr:uid="{00000000-0005-0000-0000-0000812D0000}"/>
    <cellStyle name="Normal 3 2 2 2 5 3" xfId="5413" xr:uid="{00000000-0005-0000-0000-0000822D0000}"/>
    <cellStyle name="Normal 3 2 2 2 5 3 2" xfId="15465" xr:uid="{00000000-0005-0000-0000-0000832D0000}"/>
    <cellStyle name="Normal 3 2 2 2 5 3 2 2" xfId="45796" xr:uid="{00000000-0005-0000-0000-0000842D0000}"/>
    <cellStyle name="Normal 3 2 2 2 5 3 2 3" xfId="30563" xr:uid="{00000000-0005-0000-0000-0000852D0000}"/>
    <cellStyle name="Normal 3 2 2 2 5 3 3" xfId="10445" xr:uid="{00000000-0005-0000-0000-0000862D0000}"/>
    <cellStyle name="Normal 3 2 2 2 5 3 3 2" xfId="40779" xr:uid="{00000000-0005-0000-0000-0000872D0000}"/>
    <cellStyle name="Normal 3 2 2 2 5 3 3 3" xfId="25546" xr:uid="{00000000-0005-0000-0000-0000882D0000}"/>
    <cellStyle name="Normal 3 2 2 2 5 3 4" xfId="35766" xr:uid="{00000000-0005-0000-0000-0000892D0000}"/>
    <cellStyle name="Normal 3 2 2 2 5 3 5" xfId="20533" xr:uid="{00000000-0005-0000-0000-00008A2D0000}"/>
    <cellStyle name="Normal 3 2 2 2 5 4" xfId="12123" xr:uid="{00000000-0005-0000-0000-00008B2D0000}"/>
    <cellStyle name="Normal 3 2 2 2 5 4 2" xfId="42454" xr:uid="{00000000-0005-0000-0000-00008C2D0000}"/>
    <cellStyle name="Normal 3 2 2 2 5 4 3" xfId="27221" xr:uid="{00000000-0005-0000-0000-00008D2D0000}"/>
    <cellStyle name="Normal 3 2 2 2 5 5" xfId="7102" xr:uid="{00000000-0005-0000-0000-00008E2D0000}"/>
    <cellStyle name="Normal 3 2 2 2 5 5 2" xfId="37437" xr:uid="{00000000-0005-0000-0000-00008F2D0000}"/>
    <cellStyle name="Normal 3 2 2 2 5 5 3" xfId="22204" xr:uid="{00000000-0005-0000-0000-0000902D0000}"/>
    <cellStyle name="Normal 3 2 2 2 5 6" xfId="32425" xr:uid="{00000000-0005-0000-0000-0000912D0000}"/>
    <cellStyle name="Normal 3 2 2 2 5 7" xfId="17191" xr:uid="{00000000-0005-0000-0000-0000922D0000}"/>
    <cellStyle name="Normal 3 2 2 2 6" xfId="2884" xr:uid="{00000000-0005-0000-0000-0000932D0000}"/>
    <cellStyle name="Normal 3 2 2 2 6 2" xfId="12958" xr:uid="{00000000-0005-0000-0000-0000942D0000}"/>
    <cellStyle name="Normal 3 2 2 2 6 2 2" xfId="43289" xr:uid="{00000000-0005-0000-0000-0000952D0000}"/>
    <cellStyle name="Normal 3 2 2 2 6 2 3" xfId="28056" xr:uid="{00000000-0005-0000-0000-0000962D0000}"/>
    <cellStyle name="Normal 3 2 2 2 6 3" xfId="7938" xr:uid="{00000000-0005-0000-0000-0000972D0000}"/>
    <cellStyle name="Normal 3 2 2 2 6 3 2" xfId="38272" xr:uid="{00000000-0005-0000-0000-0000982D0000}"/>
    <cellStyle name="Normal 3 2 2 2 6 3 3" xfId="23039" xr:uid="{00000000-0005-0000-0000-0000992D0000}"/>
    <cellStyle name="Normal 3 2 2 2 6 4" xfId="33259" xr:uid="{00000000-0005-0000-0000-00009A2D0000}"/>
    <cellStyle name="Normal 3 2 2 2 6 5" xfId="18026" xr:uid="{00000000-0005-0000-0000-00009B2D0000}"/>
    <cellStyle name="Normal 3 2 2 2 7" xfId="4577" xr:uid="{00000000-0005-0000-0000-00009C2D0000}"/>
    <cellStyle name="Normal 3 2 2 2 7 2" xfId="14629" xr:uid="{00000000-0005-0000-0000-00009D2D0000}"/>
    <cellStyle name="Normal 3 2 2 2 7 2 2" xfId="44960" xr:uid="{00000000-0005-0000-0000-00009E2D0000}"/>
    <cellStyle name="Normal 3 2 2 2 7 2 3" xfId="29727" xr:uid="{00000000-0005-0000-0000-00009F2D0000}"/>
    <cellStyle name="Normal 3 2 2 2 7 3" xfId="9609" xr:uid="{00000000-0005-0000-0000-0000A02D0000}"/>
    <cellStyle name="Normal 3 2 2 2 7 3 2" xfId="39943" xr:uid="{00000000-0005-0000-0000-0000A12D0000}"/>
    <cellStyle name="Normal 3 2 2 2 7 3 3" xfId="24710" xr:uid="{00000000-0005-0000-0000-0000A22D0000}"/>
    <cellStyle name="Normal 3 2 2 2 7 4" xfId="34930" xr:uid="{00000000-0005-0000-0000-0000A32D0000}"/>
    <cellStyle name="Normal 3 2 2 2 7 5" xfId="19697" xr:uid="{00000000-0005-0000-0000-0000A42D0000}"/>
    <cellStyle name="Normal 3 2 2 2 8" xfId="11287" xr:uid="{00000000-0005-0000-0000-0000A52D0000}"/>
    <cellStyle name="Normal 3 2 2 2 8 2" xfId="41618" xr:uid="{00000000-0005-0000-0000-0000A62D0000}"/>
    <cellStyle name="Normal 3 2 2 2 8 3" xfId="26385" xr:uid="{00000000-0005-0000-0000-0000A72D0000}"/>
    <cellStyle name="Normal 3 2 2 2 9" xfId="6266" xr:uid="{00000000-0005-0000-0000-0000A82D0000}"/>
    <cellStyle name="Normal 3 2 2 2 9 2" xfId="36601" xr:uid="{00000000-0005-0000-0000-0000A92D0000}"/>
    <cellStyle name="Normal 3 2 2 2 9 3" xfId="21368" xr:uid="{00000000-0005-0000-0000-0000AA2D0000}"/>
    <cellStyle name="Normal 3 2 2 3" xfId="1230" xr:uid="{00000000-0005-0000-0000-0000AB2D0000}"/>
    <cellStyle name="Normal 3 2 2 3 10" xfId="16407" xr:uid="{00000000-0005-0000-0000-0000AC2D0000}"/>
    <cellStyle name="Normal 3 2 2 3 2" xfId="1449" xr:uid="{00000000-0005-0000-0000-0000AD2D0000}"/>
    <cellStyle name="Normal 3 2 2 3 2 2" xfId="1870" xr:uid="{00000000-0005-0000-0000-0000AE2D0000}"/>
    <cellStyle name="Normal 3 2 2 3 2 2 2" xfId="2709" xr:uid="{00000000-0005-0000-0000-0000AF2D0000}"/>
    <cellStyle name="Normal 3 2 2 3 2 2 2 2" xfId="4399" xr:uid="{00000000-0005-0000-0000-0000B02D0000}"/>
    <cellStyle name="Normal 3 2 2 3 2 2 2 2 2" xfId="14472" xr:uid="{00000000-0005-0000-0000-0000B12D0000}"/>
    <cellStyle name="Normal 3 2 2 3 2 2 2 2 2 2" xfId="44803" xr:uid="{00000000-0005-0000-0000-0000B22D0000}"/>
    <cellStyle name="Normal 3 2 2 3 2 2 2 2 2 3" xfId="29570" xr:uid="{00000000-0005-0000-0000-0000B32D0000}"/>
    <cellStyle name="Normal 3 2 2 3 2 2 2 2 3" xfId="9452" xr:uid="{00000000-0005-0000-0000-0000B42D0000}"/>
    <cellStyle name="Normal 3 2 2 3 2 2 2 2 3 2" xfId="39786" xr:uid="{00000000-0005-0000-0000-0000B52D0000}"/>
    <cellStyle name="Normal 3 2 2 3 2 2 2 2 3 3" xfId="24553" xr:uid="{00000000-0005-0000-0000-0000B62D0000}"/>
    <cellStyle name="Normal 3 2 2 3 2 2 2 2 4" xfId="34773" xr:uid="{00000000-0005-0000-0000-0000B72D0000}"/>
    <cellStyle name="Normal 3 2 2 3 2 2 2 2 5" xfId="19540" xr:uid="{00000000-0005-0000-0000-0000B82D0000}"/>
    <cellStyle name="Normal 3 2 2 3 2 2 2 3" xfId="6091" xr:uid="{00000000-0005-0000-0000-0000B92D0000}"/>
    <cellStyle name="Normal 3 2 2 3 2 2 2 3 2" xfId="16143" xr:uid="{00000000-0005-0000-0000-0000BA2D0000}"/>
    <cellStyle name="Normal 3 2 2 3 2 2 2 3 2 2" xfId="46474" xr:uid="{00000000-0005-0000-0000-0000BB2D0000}"/>
    <cellStyle name="Normal 3 2 2 3 2 2 2 3 2 3" xfId="31241" xr:uid="{00000000-0005-0000-0000-0000BC2D0000}"/>
    <cellStyle name="Normal 3 2 2 3 2 2 2 3 3" xfId="11123" xr:uid="{00000000-0005-0000-0000-0000BD2D0000}"/>
    <cellStyle name="Normal 3 2 2 3 2 2 2 3 3 2" xfId="41457" xr:uid="{00000000-0005-0000-0000-0000BE2D0000}"/>
    <cellStyle name="Normal 3 2 2 3 2 2 2 3 3 3" xfId="26224" xr:uid="{00000000-0005-0000-0000-0000BF2D0000}"/>
    <cellStyle name="Normal 3 2 2 3 2 2 2 3 4" xfId="36444" xr:uid="{00000000-0005-0000-0000-0000C02D0000}"/>
    <cellStyle name="Normal 3 2 2 3 2 2 2 3 5" xfId="21211" xr:uid="{00000000-0005-0000-0000-0000C12D0000}"/>
    <cellStyle name="Normal 3 2 2 3 2 2 2 4" xfId="12801" xr:uid="{00000000-0005-0000-0000-0000C22D0000}"/>
    <cellStyle name="Normal 3 2 2 3 2 2 2 4 2" xfId="43132" xr:uid="{00000000-0005-0000-0000-0000C32D0000}"/>
    <cellStyle name="Normal 3 2 2 3 2 2 2 4 3" xfId="27899" xr:uid="{00000000-0005-0000-0000-0000C42D0000}"/>
    <cellStyle name="Normal 3 2 2 3 2 2 2 5" xfId="7780" xr:uid="{00000000-0005-0000-0000-0000C52D0000}"/>
    <cellStyle name="Normal 3 2 2 3 2 2 2 5 2" xfId="38115" xr:uid="{00000000-0005-0000-0000-0000C62D0000}"/>
    <cellStyle name="Normal 3 2 2 3 2 2 2 5 3" xfId="22882" xr:uid="{00000000-0005-0000-0000-0000C72D0000}"/>
    <cellStyle name="Normal 3 2 2 3 2 2 2 6" xfId="33103" xr:uid="{00000000-0005-0000-0000-0000C82D0000}"/>
    <cellStyle name="Normal 3 2 2 3 2 2 2 7" xfId="17869" xr:uid="{00000000-0005-0000-0000-0000C92D0000}"/>
    <cellStyle name="Normal 3 2 2 3 2 2 3" xfId="3562" xr:uid="{00000000-0005-0000-0000-0000CA2D0000}"/>
    <cellStyle name="Normal 3 2 2 3 2 2 3 2" xfId="13636" xr:uid="{00000000-0005-0000-0000-0000CB2D0000}"/>
    <cellStyle name="Normal 3 2 2 3 2 2 3 2 2" xfId="43967" xr:uid="{00000000-0005-0000-0000-0000CC2D0000}"/>
    <cellStyle name="Normal 3 2 2 3 2 2 3 2 3" xfId="28734" xr:uid="{00000000-0005-0000-0000-0000CD2D0000}"/>
    <cellStyle name="Normal 3 2 2 3 2 2 3 3" xfId="8616" xr:uid="{00000000-0005-0000-0000-0000CE2D0000}"/>
    <cellStyle name="Normal 3 2 2 3 2 2 3 3 2" xfId="38950" xr:uid="{00000000-0005-0000-0000-0000CF2D0000}"/>
    <cellStyle name="Normal 3 2 2 3 2 2 3 3 3" xfId="23717" xr:uid="{00000000-0005-0000-0000-0000D02D0000}"/>
    <cellStyle name="Normal 3 2 2 3 2 2 3 4" xfId="33937" xr:uid="{00000000-0005-0000-0000-0000D12D0000}"/>
    <cellStyle name="Normal 3 2 2 3 2 2 3 5" xfId="18704" xr:uid="{00000000-0005-0000-0000-0000D22D0000}"/>
    <cellStyle name="Normal 3 2 2 3 2 2 4" xfId="5255" xr:uid="{00000000-0005-0000-0000-0000D32D0000}"/>
    <cellStyle name="Normal 3 2 2 3 2 2 4 2" xfId="15307" xr:uid="{00000000-0005-0000-0000-0000D42D0000}"/>
    <cellStyle name="Normal 3 2 2 3 2 2 4 2 2" xfId="45638" xr:uid="{00000000-0005-0000-0000-0000D52D0000}"/>
    <cellStyle name="Normal 3 2 2 3 2 2 4 2 3" xfId="30405" xr:uid="{00000000-0005-0000-0000-0000D62D0000}"/>
    <cellStyle name="Normal 3 2 2 3 2 2 4 3" xfId="10287" xr:uid="{00000000-0005-0000-0000-0000D72D0000}"/>
    <cellStyle name="Normal 3 2 2 3 2 2 4 3 2" xfId="40621" xr:uid="{00000000-0005-0000-0000-0000D82D0000}"/>
    <cellStyle name="Normal 3 2 2 3 2 2 4 3 3" xfId="25388" xr:uid="{00000000-0005-0000-0000-0000D92D0000}"/>
    <cellStyle name="Normal 3 2 2 3 2 2 4 4" xfId="35608" xr:uid="{00000000-0005-0000-0000-0000DA2D0000}"/>
    <cellStyle name="Normal 3 2 2 3 2 2 4 5" xfId="20375" xr:uid="{00000000-0005-0000-0000-0000DB2D0000}"/>
    <cellStyle name="Normal 3 2 2 3 2 2 5" xfId="11965" xr:uid="{00000000-0005-0000-0000-0000DC2D0000}"/>
    <cellStyle name="Normal 3 2 2 3 2 2 5 2" xfId="42296" xr:uid="{00000000-0005-0000-0000-0000DD2D0000}"/>
    <cellStyle name="Normal 3 2 2 3 2 2 5 3" xfId="27063" xr:uid="{00000000-0005-0000-0000-0000DE2D0000}"/>
    <cellStyle name="Normal 3 2 2 3 2 2 6" xfId="6944" xr:uid="{00000000-0005-0000-0000-0000DF2D0000}"/>
    <cellStyle name="Normal 3 2 2 3 2 2 6 2" xfId="37279" xr:uid="{00000000-0005-0000-0000-0000E02D0000}"/>
    <cellStyle name="Normal 3 2 2 3 2 2 6 3" xfId="22046" xr:uid="{00000000-0005-0000-0000-0000E12D0000}"/>
    <cellStyle name="Normal 3 2 2 3 2 2 7" xfId="32267" xr:uid="{00000000-0005-0000-0000-0000E22D0000}"/>
    <cellStyle name="Normal 3 2 2 3 2 2 8" xfId="17033" xr:uid="{00000000-0005-0000-0000-0000E32D0000}"/>
    <cellStyle name="Normal 3 2 2 3 2 3" xfId="2291" xr:uid="{00000000-0005-0000-0000-0000E42D0000}"/>
    <cellStyle name="Normal 3 2 2 3 2 3 2" xfId="3981" xr:uid="{00000000-0005-0000-0000-0000E52D0000}"/>
    <cellStyle name="Normal 3 2 2 3 2 3 2 2" xfId="14054" xr:uid="{00000000-0005-0000-0000-0000E62D0000}"/>
    <cellStyle name="Normal 3 2 2 3 2 3 2 2 2" xfId="44385" xr:uid="{00000000-0005-0000-0000-0000E72D0000}"/>
    <cellStyle name="Normal 3 2 2 3 2 3 2 2 3" xfId="29152" xr:uid="{00000000-0005-0000-0000-0000E82D0000}"/>
    <cellStyle name="Normal 3 2 2 3 2 3 2 3" xfId="9034" xr:uid="{00000000-0005-0000-0000-0000E92D0000}"/>
    <cellStyle name="Normal 3 2 2 3 2 3 2 3 2" xfId="39368" xr:uid="{00000000-0005-0000-0000-0000EA2D0000}"/>
    <cellStyle name="Normal 3 2 2 3 2 3 2 3 3" xfId="24135" xr:uid="{00000000-0005-0000-0000-0000EB2D0000}"/>
    <cellStyle name="Normal 3 2 2 3 2 3 2 4" xfId="34355" xr:uid="{00000000-0005-0000-0000-0000EC2D0000}"/>
    <cellStyle name="Normal 3 2 2 3 2 3 2 5" xfId="19122" xr:uid="{00000000-0005-0000-0000-0000ED2D0000}"/>
    <cellStyle name="Normal 3 2 2 3 2 3 3" xfId="5673" xr:uid="{00000000-0005-0000-0000-0000EE2D0000}"/>
    <cellStyle name="Normal 3 2 2 3 2 3 3 2" xfId="15725" xr:uid="{00000000-0005-0000-0000-0000EF2D0000}"/>
    <cellStyle name="Normal 3 2 2 3 2 3 3 2 2" xfId="46056" xr:uid="{00000000-0005-0000-0000-0000F02D0000}"/>
    <cellStyle name="Normal 3 2 2 3 2 3 3 2 3" xfId="30823" xr:uid="{00000000-0005-0000-0000-0000F12D0000}"/>
    <cellStyle name="Normal 3 2 2 3 2 3 3 3" xfId="10705" xr:uid="{00000000-0005-0000-0000-0000F22D0000}"/>
    <cellStyle name="Normal 3 2 2 3 2 3 3 3 2" xfId="41039" xr:uid="{00000000-0005-0000-0000-0000F32D0000}"/>
    <cellStyle name="Normal 3 2 2 3 2 3 3 3 3" xfId="25806" xr:uid="{00000000-0005-0000-0000-0000F42D0000}"/>
    <cellStyle name="Normal 3 2 2 3 2 3 3 4" xfId="36026" xr:uid="{00000000-0005-0000-0000-0000F52D0000}"/>
    <cellStyle name="Normal 3 2 2 3 2 3 3 5" xfId="20793" xr:uid="{00000000-0005-0000-0000-0000F62D0000}"/>
    <cellStyle name="Normal 3 2 2 3 2 3 4" xfId="12383" xr:uid="{00000000-0005-0000-0000-0000F72D0000}"/>
    <cellStyle name="Normal 3 2 2 3 2 3 4 2" xfId="42714" xr:uid="{00000000-0005-0000-0000-0000F82D0000}"/>
    <cellStyle name="Normal 3 2 2 3 2 3 4 3" xfId="27481" xr:uid="{00000000-0005-0000-0000-0000F92D0000}"/>
    <cellStyle name="Normal 3 2 2 3 2 3 5" xfId="7362" xr:uid="{00000000-0005-0000-0000-0000FA2D0000}"/>
    <cellStyle name="Normal 3 2 2 3 2 3 5 2" xfId="37697" xr:uid="{00000000-0005-0000-0000-0000FB2D0000}"/>
    <cellStyle name="Normal 3 2 2 3 2 3 5 3" xfId="22464" xr:uid="{00000000-0005-0000-0000-0000FC2D0000}"/>
    <cellStyle name="Normal 3 2 2 3 2 3 6" xfId="32685" xr:uid="{00000000-0005-0000-0000-0000FD2D0000}"/>
    <cellStyle name="Normal 3 2 2 3 2 3 7" xfId="17451" xr:uid="{00000000-0005-0000-0000-0000FE2D0000}"/>
    <cellStyle name="Normal 3 2 2 3 2 4" xfId="3144" xr:uid="{00000000-0005-0000-0000-0000FF2D0000}"/>
    <cellStyle name="Normal 3 2 2 3 2 4 2" xfId="13218" xr:uid="{00000000-0005-0000-0000-0000002E0000}"/>
    <cellStyle name="Normal 3 2 2 3 2 4 2 2" xfId="43549" xr:uid="{00000000-0005-0000-0000-0000012E0000}"/>
    <cellStyle name="Normal 3 2 2 3 2 4 2 3" xfId="28316" xr:uid="{00000000-0005-0000-0000-0000022E0000}"/>
    <cellStyle name="Normal 3 2 2 3 2 4 3" xfId="8198" xr:uid="{00000000-0005-0000-0000-0000032E0000}"/>
    <cellStyle name="Normal 3 2 2 3 2 4 3 2" xfId="38532" xr:uid="{00000000-0005-0000-0000-0000042E0000}"/>
    <cellStyle name="Normal 3 2 2 3 2 4 3 3" xfId="23299" xr:uid="{00000000-0005-0000-0000-0000052E0000}"/>
    <cellStyle name="Normal 3 2 2 3 2 4 4" xfId="33519" xr:uid="{00000000-0005-0000-0000-0000062E0000}"/>
    <cellStyle name="Normal 3 2 2 3 2 4 5" xfId="18286" xr:uid="{00000000-0005-0000-0000-0000072E0000}"/>
    <cellStyle name="Normal 3 2 2 3 2 5" xfId="4837" xr:uid="{00000000-0005-0000-0000-0000082E0000}"/>
    <cellStyle name="Normal 3 2 2 3 2 5 2" xfId="14889" xr:uid="{00000000-0005-0000-0000-0000092E0000}"/>
    <cellStyle name="Normal 3 2 2 3 2 5 2 2" xfId="45220" xr:uid="{00000000-0005-0000-0000-00000A2E0000}"/>
    <cellStyle name="Normal 3 2 2 3 2 5 2 3" xfId="29987" xr:uid="{00000000-0005-0000-0000-00000B2E0000}"/>
    <cellStyle name="Normal 3 2 2 3 2 5 3" xfId="9869" xr:uid="{00000000-0005-0000-0000-00000C2E0000}"/>
    <cellStyle name="Normal 3 2 2 3 2 5 3 2" xfId="40203" xr:uid="{00000000-0005-0000-0000-00000D2E0000}"/>
    <cellStyle name="Normal 3 2 2 3 2 5 3 3" xfId="24970" xr:uid="{00000000-0005-0000-0000-00000E2E0000}"/>
    <cellStyle name="Normal 3 2 2 3 2 5 4" xfId="35190" xr:uid="{00000000-0005-0000-0000-00000F2E0000}"/>
    <cellStyle name="Normal 3 2 2 3 2 5 5" xfId="19957" xr:uid="{00000000-0005-0000-0000-0000102E0000}"/>
    <cellStyle name="Normal 3 2 2 3 2 6" xfId="11547" xr:uid="{00000000-0005-0000-0000-0000112E0000}"/>
    <cellStyle name="Normal 3 2 2 3 2 6 2" xfId="41878" xr:uid="{00000000-0005-0000-0000-0000122E0000}"/>
    <cellStyle name="Normal 3 2 2 3 2 6 3" xfId="26645" xr:uid="{00000000-0005-0000-0000-0000132E0000}"/>
    <cellStyle name="Normal 3 2 2 3 2 7" xfId="6526" xr:uid="{00000000-0005-0000-0000-0000142E0000}"/>
    <cellStyle name="Normal 3 2 2 3 2 7 2" xfId="36861" xr:uid="{00000000-0005-0000-0000-0000152E0000}"/>
    <cellStyle name="Normal 3 2 2 3 2 7 3" xfId="21628" xr:uid="{00000000-0005-0000-0000-0000162E0000}"/>
    <cellStyle name="Normal 3 2 2 3 2 8" xfId="31849" xr:uid="{00000000-0005-0000-0000-0000172E0000}"/>
    <cellStyle name="Normal 3 2 2 3 2 9" xfId="16615" xr:uid="{00000000-0005-0000-0000-0000182E0000}"/>
    <cellStyle name="Normal 3 2 2 3 3" xfId="1662" xr:uid="{00000000-0005-0000-0000-0000192E0000}"/>
    <cellStyle name="Normal 3 2 2 3 3 2" xfId="2501" xr:uid="{00000000-0005-0000-0000-00001A2E0000}"/>
    <cellStyle name="Normal 3 2 2 3 3 2 2" xfId="4191" xr:uid="{00000000-0005-0000-0000-00001B2E0000}"/>
    <cellStyle name="Normal 3 2 2 3 3 2 2 2" xfId="14264" xr:uid="{00000000-0005-0000-0000-00001C2E0000}"/>
    <cellStyle name="Normal 3 2 2 3 3 2 2 2 2" xfId="44595" xr:uid="{00000000-0005-0000-0000-00001D2E0000}"/>
    <cellStyle name="Normal 3 2 2 3 3 2 2 2 3" xfId="29362" xr:uid="{00000000-0005-0000-0000-00001E2E0000}"/>
    <cellStyle name="Normal 3 2 2 3 3 2 2 3" xfId="9244" xr:uid="{00000000-0005-0000-0000-00001F2E0000}"/>
    <cellStyle name="Normal 3 2 2 3 3 2 2 3 2" xfId="39578" xr:uid="{00000000-0005-0000-0000-0000202E0000}"/>
    <cellStyle name="Normal 3 2 2 3 3 2 2 3 3" xfId="24345" xr:uid="{00000000-0005-0000-0000-0000212E0000}"/>
    <cellStyle name="Normal 3 2 2 3 3 2 2 4" xfId="34565" xr:uid="{00000000-0005-0000-0000-0000222E0000}"/>
    <cellStyle name="Normal 3 2 2 3 3 2 2 5" xfId="19332" xr:uid="{00000000-0005-0000-0000-0000232E0000}"/>
    <cellStyle name="Normal 3 2 2 3 3 2 3" xfId="5883" xr:uid="{00000000-0005-0000-0000-0000242E0000}"/>
    <cellStyle name="Normal 3 2 2 3 3 2 3 2" xfId="15935" xr:uid="{00000000-0005-0000-0000-0000252E0000}"/>
    <cellStyle name="Normal 3 2 2 3 3 2 3 2 2" xfId="46266" xr:uid="{00000000-0005-0000-0000-0000262E0000}"/>
    <cellStyle name="Normal 3 2 2 3 3 2 3 2 3" xfId="31033" xr:uid="{00000000-0005-0000-0000-0000272E0000}"/>
    <cellStyle name="Normal 3 2 2 3 3 2 3 3" xfId="10915" xr:uid="{00000000-0005-0000-0000-0000282E0000}"/>
    <cellStyle name="Normal 3 2 2 3 3 2 3 3 2" xfId="41249" xr:uid="{00000000-0005-0000-0000-0000292E0000}"/>
    <cellStyle name="Normal 3 2 2 3 3 2 3 3 3" xfId="26016" xr:uid="{00000000-0005-0000-0000-00002A2E0000}"/>
    <cellStyle name="Normal 3 2 2 3 3 2 3 4" xfId="36236" xr:uid="{00000000-0005-0000-0000-00002B2E0000}"/>
    <cellStyle name="Normal 3 2 2 3 3 2 3 5" xfId="21003" xr:uid="{00000000-0005-0000-0000-00002C2E0000}"/>
    <cellStyle name="Normal 3 2 2 3 3 2 4" xfId="12593" xr:uid="{00000000-0005-0000-0000-00002D2E0000}"/>
    <cellStyle name="Normal 3 2 2 3 3 2 4 2" xfId="42924" xr:uid="{00000000-0005-0000-0000-00002E2E0000}"/>
    <cellStyle name="Normal 3 2 2 3 3 2 4 3" xfId="27691" xr:uid="{00000000-0005-0000-0000-00002F2E0000}"/>
    <cellStyle name="Normal 3 2 2 3 3 2 5" xfId="7572" xr:uid="{00000000-0005-0000-0000-0000302E0000}"/>
    <cellStyle name="Normal 3 2 2 3 3 2 5 2" xfId="37907" xr:uid="{00000000-0005-0000-0000-0000312E0000}"/>
    <cellStyle name="Normal 3 2 2 3 3 2 5 3" xfId="22674" xr:uid="{00000000-0005-0000-0000-0000322E0000}"/>
    <cellStyle name="Normal 3 2 2 3 3 2 6" xfId="32895" xr:uid="{00000000-0005-0000-0000-0000332E0000}"/>
    <cellStyle name="Normal 3 2 2 3 3 2 7" xfId="17661" xr:uid="{00000000-0005-0000-0000-0000342E0000}"/>
    <cellStyle name="Normal 3 2 2 3 3 3" xfId="3354" xr:uid="{00000000-0005-0000-0000-0000352E0000}"/>
    <cellStyle name="Normal 3 2 2 3 3 3 2" xfId="13428" xr:uid="{00000000-0005-0000-0000-0000362E0000}"/>
    <cellStyle name="Normal 3 2 2 3 3 3 2 2" xfId="43759" xr:uid="{00000000-0005-0000-0000-0000372E0000}"/>
    <cellStyle name="Normal 3 2 2 3 3 3 2 3" xfId="28526" xr:uid="{00000000-0005-0000-0000-0000382E0000}"/>
    <cellStyle name="Normal 3 2 2 3 3 3 3" xfId="8408" xr:uid="{00000000-0005-0000-0000-0000392E0000}"/>
    <cellStyle name="Normal 3 2 2 3 3 3 3 2" xfId="38742" xr:uid="{00000000-0005-0000-0000-00003A2E0000}"/>
    <cellStyle name="Normal 3 2 2 3 3 3 3 3" xfId="23509" xr:uid="{00000000-0005-0000-0000-00003B2E0000}"/>
    <cellStyle name="Normal 3 2 2 3 3 3 4" xfId="33729" xr:uid="{00000000-0005-0000-0000-00003C2E0000}"/>
    <cellStyle name="Normal 3 2 2 3 3 3 5" xfId="18496" xr:uid="{00000000-0005-0000-0000-00003D2E0000}"/>
    <cellStyle name="Normal 3 2 2 3 3 4" xfId="5047" xr:uid="{00000000-0005-0000-0000-00003E2E0000}"/>
    <cellStyle name="Normal 3 2 2 3 3 4 2" xfId="15099" xr:uid="{00000000-0005-0000-0000-00003F2E0000}"/>
    <cellStyle name="Normal 3 2 2 3 3 4 2 2" xfId="45430" xr:uid="{00000000-0005-0000-0000-0000402E0000}"/>
    <cellStyle name="Normal 3 2 2 3 3 4 2 3" xfId="30197" xr:uid="{00000000-0005-0000-0000-0000412E0000}"/>
    <cellStyle name="Normal 3 2 2 3 3 4 3" xfId="10079" xr:uid="{00000000-0005-0000-0000-0000422E0000}"/>
    <cellStyle name="Normal 3 2 2 3 3 4 3 2" xfId="40413" xr:uid="{00000000-0005-0000-0000-0000432E0000}"/>
    <cellStyle name="Normal 3 2 2 3 3 4 3 3" xfId="25180" xr:uid="{00000000-0005-0000-0000-0000442E0000}"/>
    <cellStyle name="Normal 3 2 2 3 3 4 4" xfId="35400" xr:uid="{00000000-0005-0000-0000-0000452E0000}"/>
    <cellStyle name="Normal 3 2 2 3 3 4 5" xfId="20167" xr:uid="{00000000-0005-0000-0000-0000462E0000}"/>
    <cellStyle name="Normal 3 2 2 3 3 5" xfId="11757" xr:uid="{00000000-0005-0000-0000-0000472E0000}"/>
    <cellStyle name="Normal 3 2 2 3 3 5 2" xfId="42088" xr:uid="{00000000-0005-0000-0000-0000482E0000}"/>
    <cellStyle name="Normal 3 2 2 3 3 5 3" xfId="26855" xr:uid="{00000000-0005-0000-0000-0000492E0000}"/>
    <cellStyle name="Normal 3 2 2 3 3 6" xfId="6736" xr:uid="{00000000-0005-0000-0000-00004A2E0000}"/>
    <cellStyle name="Normal 3 2 2 3 3 6 2" xfId="37071" xr:uid="{00000000-0005-0000-0000-00004B2E0000}"/>
    <cellStyle name="Normal 3 2 2 3 3 6 3" xfId="21838" xr:uid="{00000000-0005-0000-0000-00004C2E0000}"/>
    <cellStyle name="Normal 3 2 2 3 3 7" xfId="32059" xr:uid="{00000000-0005-0000-0000-00004D2E0000}"/>
    <cellStyle name="Normal 3 2 2 3 3 8" xfId="16825" xr:uid="{00000000-0005-0000-0000-00004E2E0000}"/>
    <cellStyle name="Normal 3 2 2 3 4" xfId="2083" xr:uid="{00000000-0005-0000-0000-00004F2E0000}"/>
    <cellStyle name="Normal 3 2 2 3 4 2" xfId="3773" xr:uid="{00000000-0005-0000-0000-0000502E0000}"/>
    <cellStyle name="Normal 3 2 2 3 4 2 2" xfId="13846" xr:uid="{00000000-0005-0000-0000-0000512E0000}"/>
    <cellStyle name="Normal 3 2 2 3 4 2 2 2" xfId="44177" xr:uid="{00000000-0005-0000-0000-0000522E0000}"/>
    <cellStyle name="Normal 3 2 2 3 4 2 2 3" xfId="28944" xr:uid="{00000000-0005-0000-0000-0000532E0000}"/>
    <cellStyle name="Normal 3 2 2 3 4 2 3" xfId="8826" xr:uid="{00000000-0005-0000-0000-0000542E0000}"/>
    <cellStyle name="Normal 3 2 2 3 4 2 3 2" xfId="39160" xr:uid="{00000000-0005-0000-0000-0000552E0000}"/>
    <cellStyle name="Normal 3 2 2 3 4 2 3 3" xfId="23927" xr:uid="{00000000-0005-0000-0000-0000562E0000}"/>
    <cellStyle name="Normal 3 2 2 3 4 2 4" xfId="34147" xr:uid="{00000000-0005-0000-0000-0000572E0000}"/>
    <cellStyle name="Normal 3 2 2 3 4 2 5" xfId="18914" xr:uid="{00000000-0005-0000-0000-0000582E0000}"/>
    <cellStyle name="Normal 3 2 2 3 4 3" xfId="5465" xr:uid="{00000000-0005-0000-0000-0000592E0000}"/>
    <cellStyle name="Normal 3 2 2 3 4 3 2" xfId="15517" xr:uid="{00000000-0005-0000-0000-00005A2E0000}"/>
    <cellStyle name="Normal 3 2 2 3 4 3 2 2" xfId="45848" xr:uid="{00000000-0005-0000-0000-00005B2E0000}"/>
    <cellStyle name="Normal 3 2 2 3 4 3 2 3" xfId="30615" xr:uid="{00000000-0005-0000-0000-00005C2E0000}"/>
    <cellStyle name="Normal 3 2 2 3 4 3 3" xfId="10497" xr:uid="{00000000-0005-0000-0000-00005D2E0000}"/>
    <cellStyle name="Normal 3 2 2 3 4 3 3 2" xfId="40831" xr:uid="{00000000-0005-0000-0000-00005E2E0000}"/>
    <cellStyle name="Normal 3 2 2 3 4 3 3 3" xfId="25598" xr:uid="{00000000-0005-0000-0000-00005F2E0000}"/>
    <cellStyle name="Normal 3 2 2 3 4 3 4" xfId="35818" xr:uid="{00000000-0005-0000-0000-0000602E0000}"/>
    <cellStyle name="Normal 3 2 2 3 4 3 5" xfId="20585" xr:uid="{00000000-0005-0000-0000-0000612E0000}"/>
    <cellStyle name="Normal 3 2 2 3 4 4" xfId="12175" xr:uid="{00000000-0005-0000-0000-0000622E0000}"/>
    <cellStyle name="Normal 3 2 2 3 4 4 2" xfId="42506" xr:uid="{00000000-0005-0000-0000-0000632E0000}"/>
    <cellStyle name="Normal 3 2 2 3 4 4 3" xfId="27273" xr:uid="{00000000-0005-0000-0000-0000642E0000}"/>
    <cellStyle name="Normal 3 2 2 3 4 5" xfId="7154" xr:uid="{00000000-0005-0000-0000-0000652E0000}"/>
    <cellStyle name="Normal 3 2 2 3 4 5 2" xfId="37489" xr:uid="{00000000-0005-0000-0000-0000662E0000}"/>
    <cellStyle name="Normal 3 2 2 3 4 5 3" xfId="22256" xr:uid="{00000000-0005-0000-0000-0000672E0000}"/>
    <cellStyle name="Normal 3 2 2 3 4 6" xfId="32477" xr:uid="{00000000-0005-0000-0000-0000682E0000}"/>
    <cellStyle name="Normal 3 2 2 3 4 7" xfId="17243" xr:uid="{00000000-0005-0000-0000-0000692E0000}"/>
    <cellStyle name="Normal 3 2 2 3 5" xfId="2936" xr:uid="{00000000-0005-0000-0000-00006A2E0000}"/>
    <cellStyle name="Normal 3 2 2 3 5 2" xfId="13010" xr:uid="{00000000-0005-0000-0000-00006B2E0000}"/>
    <cellStyle name="Normal 3 2 2 3 5 2 2" xfId="43341" xr:uid="{00000000-0005-0000-0000-00006C2E0000}"/>
    <cellStyle name="Normal 3 2 2 3 5 2 3" xfId="28108" xr:uid="{00000000-0005-0000-0000-00006D2E0000}"/>
    <cellStyle name="Normal 3 2 2 3 5 3" xfId="7990" xr:uid="{00000000-0005-0000-0000-00006E2E0000}"/>
    <cellStyle name="Normal 3 2 2 3 5 3 2" xfId="38324" xr:uid="{00000000-0005-0000-0000-00006F2E0000}"/>
    <cellStyle name="Normal 3 2 2 3 5 3 3" xfId="23091" xr:uid="{00000000-0005-0000-0000-0000702E0000}"/>
    <cellStyle name="Normal 3 2 2 3 5 4" xfId="33311" xr:uid="{00000000-0005-0000-0000-0000712E0000}"/>
    <cellStyle name="Normal 3 2 2 3 5 5" xfId="18078" xr:uid="{00000000-0005-0000-0000-0000722E0000}"/>
    <cellStyle name="Normal 3 2 2 3 6" xfId="4629" xr:uid="{00000000-0005-0000-0000-0000732E0000}"/>
    <cellStyle name="Normal 3 2 2 3 6 2" xfId="14681" xr:uid="{00000000-0005-0000-0000-0000742E0000}"/>
    <cellStyle name="Normal 3 2 2 3 6 2 2" xfId="45012" xr:uid="{00000000-0005-0000-0000-0000752E0000}"/>
    <cellStyle name="Normal 3 2 2 3 6 2 3" xfId="29779" xr:uid="{00000000-0005-0000-0000-0000762E0000}"/>
    <cellStyle name="Normal 3 2 2 3 6 3" xfId="9661" xr:uid="{00000000-0005-0000-0000-0000772E0000}"/>
    <cellStyle name="Normal 3 2 2 3 6 3 2" xfId="39995" xr:uid="{00000000-0005-0000-0000-0000782E0000}"/>
    <cellStyle name="Normal 3 2 2 3 6 3 3" xfId="24762" xr:uid="{00000000-0005-0000-0000-0000792E0000}"/>
    <cellStyle name="Normal 3 2 2 3 6 4" xfId="34982" xr:uid="{00000000-0005-0000-0000-00007A2E0000}"/>
    <cellStyle name="Normal 3 2 2 3 6 5" xfId="19749" xr:uid="{00000000-0005-0000-0000-00007B2E0000}"/>
    <cellStyle name="Normal 3 2 2 3 7" xfId="11339" xr:uid="{00000000-0005-0000-0000-00007C2E0000}"/>
    <cellStyle name="Normal 3 2 2 3 7 2" xfId="41670" xr:uid="{00000000-0005-0000-0000-00007D2E0000}"/>
    <cellStyle name="Normal 3 2 2 3 7 3" xfId="26437" xr:uid="{00000000-0005-0000-0000-00007E2E0000}"/>
    <cellStyle name="Normal 3 2 2 3 8" xfId="6318" xr:uid="{00000000-0005-0000-0000-00007F2E0000}"/>
    <cellStyle name="Normal 3 2 2 3 8 2" xfId="36653" xr:uid="{00000000-0005-0000-0000-0000802E0000}"/>
    <cellStyle name="Normal 3 2 2 3 8 3" xfId="21420" xr:uid="{00000000-0005-0000-0000-0000812E0000}"/>
    <cellStyle name="Normal 3 2 2 3 9" xfId="31642" xr:uid="{00000000-0005-0000-0000-0000822E0000}"/>
    <cellStyle name="Normal 3 2 2 4" xfId="1343" xr:uid="{00000000-0005-0000-0000-0000832E0000}"/>
    <cellStyle name="Normal 3 2 2 4 2" xfId="1766" xr:uid="{00000000-0005-0000-0000-0000842E0000}"/>
    <cellStyle name="Normal 3 2 2 4 2 2" xfId="2605" xr:uid="{00000000-0005-0000-0000-0000852E0000}"/>
    <cellStyle name="Normal 3 2 2 4 2 2 2" xfId="4295" xr:uid="{00000000-0005-0000-0000-0000862E0000}"/>
    <cellStyle name="Normal 3 2 2 4 2 2 2 2" xfId="14368" xr:uid="{00000000-0005-0000-0000-0000872E0000}"/>
    <cellStyle name="Normal 3 2 2 4 2 2 2 2 2" xfId="44699" xr:uid="{00000000-0005-0000-0000-0000882E0000}"/>
    <cellStyle name="Normal 3 2 2 4 2 2 2 2 3" xfId="29466" xr:uid="{00000000-0005-0000-0000-0000892E0000}"/>
    <cellStyle name="Normal 3 2 2 4 2 2 2 3" xfId="9348" xr:uid="{00000000-0005-0000-0000-00008A2E0000}"/>
    <cellStyle name="Normal 3 2 2 4 2 2 2 3 2" xfId="39682" xr:uid="{00000000-0005-0000-0000-00008B2E0000}"/>
    <cellStyle name="Normal 3 2 2 4 2 2 2 3 3" xfId="24449" xr:uid="{00000000-0005-0000-0000-00008C2E0000}"/>
    <cellStyle name="Normal 3 2 2 4 2 2 2 4" xfId="34669" xr:uid="{00000000-0005-0000-0000-00008D2E0000}"/>
    <cellStyle name="Normal 3 2 2 4 2 2 2 5" xfId="19436" xr:uid="{00000000-0005-0000-0000-00008E2E0000}"/>
    <cellStyle name="Normal 3 2 2 4 2 2 3" xfId="5987" xr:uid="{00000000-0005-0000-0000-00008F2E0000}"/>
    <cellStyle name="Normal 3 2 2 4 2 2 3 2" xfId="16039" xr:uid="{00000000-0005-0000-0000-0000902E0000}"/>
    <cellStyle name="Normal 3 2 2 4 2 2 3 2 2" xfId="46370" xr:uid="{00000000-0005-0000-0000-0000912E0000}"/>
    <cellStyle name="Normal 3 2 2 4 2 2 3 2 3" xfId="31137" xr:uid="{00000000-0005-0000-0000-0000922E0000}"/>
    <cellStyle name="Normal 3 2 2 4 2 2 3 3" xfId="11019" xr:uid="{00000000-0005-0000-0000-0000932E0000}"/>
    <cellStyle name="Normal 3 2 2 4 2 2 3 3 2" xfId="41353" xr:uid="{00000000-0005-0000-0000-0000942E0000}"/>
    <cellStyle name="Normal 3 2 2 4 2 2 3 3 3" xfId="26120" xr:uid="{00000000-0005-0000-0000-0000952E0000}"/>
    <cellStyle name="Normal 3 2 2 4 2 2 3 4" xfId="36340" xr:uid="{00000000-0005-0000-0000-0000962E0000}"/>
    <cellStyle name="Normal 3 2 2 4 2 2 3 5" xfId="21107" xr:uid="{00000000-0005-0000-0000-0000972E0000}"/>
    <cellStyle name="Normal 3 2 2 4 2 2 4" xfId="12697" xr:uid="{00000000-0005-0000-0000-0000982E0000}"/>
    <cellStyle name="Normal 3 2 2 4 2 2 4 2" xfId="43028" xr:uid="{00000000-0005-0000-0000-0000992E0000}"/>
    <cellStyle name="Normal 3 2 2 4 2 2 4 3" xfId="27795" xr:uid="{00000000-0005-0000-0000-00009A2E0000}"/>
    <cellStyle name="Normal 3 2 2 4 2 2 5" xfId="7676" xr:uid="{00000000-0005-0000-0000-00009B2E0000}"/>
    <cellStyle name="Normal 3 2 2 4 2 2 5 2" xfId="38011" xr:uid="{00000000-0005-0000-0000-00009C2E0000}"/>
    <cellStyle name="Normal 3 2 2 4 2 2 5 3" xfId="22778" xr:uid="{00000000-0005-0000-0000-00009D2E0000}"/>
    <cellStyle name="Normal 3 2 2 4 2 2 6" xfId="32999" xr:uid="{00000000-0005-0000-0000-00009E2E0000}"/>
    <cellStyle name="Normal 3 2 2 4 2 2 7" xfId="17765" xr:uid="{00000000-0005-0000-0000-00009F2E0000}"/>
    <cellStyle name="Normal 3 2 2 4 2 3" xfId="3458" xr:uid="{00000000-0005-0000-0000-0000A02E0000}"/>
    <cellStyle name="Normal 3 2 2 4 2 3 2" xfId="13532" xr:uid="{00000000-0005-0000-0000-0000A12E0000}"/>
    <cellStyle name="Normal 3 2 2 4 2 3 2 2" xfId="43863" xr:uid="{00000000-0005-0000-0000-0000A22E0000}"/>
    <cellStyle name="Normal 3 2 2 4 2 3 2 3" xfId="28630" xr:uid="{00000000-0005-0000-0000-0000A32E0000}"/>
    <cellStyle name="Normal 3 2 2 4 2 3 3" xfId="8512" xr:uid="{00000000-0005-0000-0000-0000A42E0000}"/>
    <cellStyle name="Normal 3 2 2 4 2 3 3 2" xfId="38846" xr:uid="{00000000-0005-0000-0000-0000A52E0000}"/>
    <cellStyle name="Normal 3 2 2 4 2 3 3 3" xfId="23613" xr:uid="{00000000-0005-0000-0000-0000A62E0000}"/>
    <cellStyle name="Normal 3 2 2 4 2 3 4" xfId="33833" xr:uid="{00000000-0005-0000-0000-0000A72E0000}"/>
    <cellStyle name="Normal 3 2 2 4 2 3 5" xfId="18600" xr:uid="{00000000-0005-0000-0000-0000A82E0000}"/>
    <cellStyle name="Normal 3 2 2 4 2 4" xfId="5151" xr:uid="{00000000-0005-0000-0000-0000A92E0000}"/>
    <cellStyle name="Normal 3 2 2 4 2 4 2" xfId="15203" xr:uid="{00000000-0005-0000-0000-0000AA2E0000}"/>
    <cellStyle name="Normal 3 2 2 4 2 4 2 2" xfId="45534" xr:uid="{00000000-0005-0000-0000-0000AB2E0000}"/>
    <cellStyle name="Normal 3 2 2 4 2 4 2 3" xfId="30301" xr:uid="{00000000-0005-0000-0000-0000AC2E0000}"/>
    <cellStyle name="Normal 3 2 2 4 2 4 3" xfId="10183" xr:uid="{00000000-0005-0000-0000-0000AD2E0000}"/>
    <cellStyle name="Normal 3 2 2 4 2 4 3 2" xfId="40517" xr:uid="{00000000-0005-0000-0000-0000AE2E0000}"/>
    <cellStyle name="Normal 3 2 2 4 2 4 3 3" xfId="25284" xr:uid="{00000000-0005-0000-0000-0000AF2E0000}"/>
    <cellStyle name="Normal 3 2 2 4 2 4 4" xfId="35504" xr:uid="{00000000-0005-0000-0000-0000B02E0000}"/>
    <cellStyle name="Normal 3 2 2 4 2 4 5" xfId="20271" xr:uid="{00000000-0005-0000-0000-0000B12E0000}"/>
    <cellStyle name="Normal 3 2 2 4 2 5" xfId="11861" xr:uid="{00000000-0005-0000-0000-0000B22E0000}"/>
    <cellStyle name="Normal 3 2 2 4 2 5 2" xfId="42192" xr:uid="{00000000-0005-0000-0000-0000B32E0000}"/>
    <cellStyle name="Normal 3 2 2 4 2 5 3" xfId="26959" xr:uid="{00000000-0005-0000-0000-0000B42E0000}"/>
    <cellStyle name="Normal 3 2 2 4 2 6" xfId="6840" xr:uid="{00000000-0005-0000-0000-0000B52E0000}"/>
    <cellStyle name="Normal 3 2 2 4 2 6 2" xfId="37175" xr:uid="{00000000-0005-0000-0000-0000B62E0000}"/>
    <cellStyle name="Normal 3 2 2 4 2 6 3" xfId="21942" xr:uid="{00000000-0005-0000-0000-0000B72E0000}"/>
    <cellStyle name="Normal 3 2 2 4 2 7" xfId="32163" xr:uid="{00000000-0005-0000-0000-0000B82E0000}"/>
    <cellStyle name="Normal 3 2 2 4 2 8" xfId="16929" xr:uid="{00000000-0005-0000-0000-0000B92E0000}"/>
    <cellStyle name="Normal 3 2 2 4 3" xfId="2187" xr:uid="{00000000-0005-0000-0000-0000BA2E0000}"/>
    <cellStyle name="Normal 3 2 2 4 3 2" xfId="3877" xr:uid="{00000000-0005-0000-0000-0000BB2E0000}"/>
    <cellStyle name="Normal 3 2 2 4 3 2 2" xfId="13950" xr:uid="{00000000-0005-0000-0000-0000BC2E0000}"/>
    <cellStyle name="Normal 3 2 2 4 3 2 2 2" xfId="44281" xr:uid="{00000000-0005-0000-0000-0000BD2E0000}"/>
    <cellStyle name="Normal 3 2 2 4 3 2 2 3" xfId="29048" xr:uid="{00000000-0005-0000-0000-0000BE2E0000}"/>
    <cellStyle name="Normal 3 2 2 4 3 2 3" xfId="8930" xr:uid="{00000000-0005-0000-0000-0000BF2E0000}"/>
    <cellStyle name="Normal 3 2 2 4 3 2 3 2" xfId="39264" xr:uid="{00000000-0005-0000-0000-0000C02E0000}"/>
    <cellStyle name="Normal 3 2 2 4 3 2 3 3" xfId="24031" xr:uid="{00000000-0005-0000-0000-0000C12E0000}"/>
    <cellStyle name="Normal 3 2 2 4 3 2 4" xfId="34251" xr:uid="{00000000-0005-0000-0000-0000C22E0000}"/>
    <cellStyle name="Normal 3 2 2 4 3 2 5" xfId="19018" xr:uid="{00000000-0005-0000-0000-0000C32E0000}"/>
    <cellStyle name="Normal 3 2 2 4 3 3" xfId="5569" xr:uid="{00000000-0005-0000-0000-0000C42E0000}"/>
    <cellStyle name="Normal 3 2 2 4 3 3 2" xfId="15621" xr:uid="{00000000-0005-0000-0000-0000C52E0000}"/>
    <cellStyle name="Normal 3 2 2 4 3 3 2 2" xfId="45952" xr:uid="{00000000-0005-0000-0000-0000C62E0000}"/>
    <cellStyle name="Normal 3 2 2 4 3 3 2 3" xfId="30719" xr:uid="{00000000-0005-0000-0000-0000C72E0000}"/>
    <cellStyle name="Normal 3 2 2 4 3 3 3" xfId="10601" xr:uid="{00000000-0005-0000-0000-0000C82E0000}"/>
    <cellStyle name="Normal 3 2 2 4 3 3 3 2" xfId="40935" xr:uid="{00000000-0005-0000-0000-0000C92E0000}"/>
    <cellStyle name="Normal 3 2 2 4 3 3 3 3" xfId="25702" xr:uid="{00000000-0005-0000-0000-0000CA2E0000}"/>
    <cellStyle name="Normal 3 2 2 4 3 3 4" xfId="35922" xr:uid="{00000000-0005-0000-0000-0000CB2E0000}"/>
    <cellStyle name="Normal 3 2 2 4 3 3 5" xfId="20689" xr:uid="{00000000-0005-0000-0000-0000CC2E0000}"/>
    <cellStyle name="Normal 3 2 2 4 3 4" xfId="12279" xr:uid="{00000000-0005-0000-0000-0000CD2E0000}"/>
    <cellStyle name="Normal 3 2 2 4 3 4 2" xfId="42610" xr:uid="{00000000-0005-0000-0000-0000CE2E0000}"/>
    <cellStyle name="Normal 3 2 2 4 3 4 3" xfId="27377" xr:uid="{00000000-0005-0000-0000-0000CF2E0000}"/>
    <cellStyle name="Normal 3 2 2 4 3 5" xfId="7258" xr:uid="{00000000-0005-0000-0000-0000D02E0000}"/>
    <cellStyle name="Normal 3 2 2 4 3 5 2" xfId="37593" xr:uid="{00000000-0005-0000-0000-0000D12E0000}"/>
    <cellStyle name="Normal 3 2 2 4 3 5 3" xfId="22360" xr:uid="{00000000-0005-0000-0000-0000D22E0000}"/>
    <cellStyle name="Normal 3 2 2 4 3 6" xfId="32581" xr:uid="{00000000-0005-0000-0000-0000D32E0000}"/>
    <cellStyle name="Normal 3 2 2 4 3 7" xfId="17347" xr:uid="{00000000-0005-0000-0000-0000D42E0000}"/>
    <cellStyle name="Normal 3 2 2 4 4" xfId="3040" xr:uid="{00000000-0005-0000-0000-0000D52E0000}"/>
    <cellStyle name="Normal 3 2 2 4 4 2" xfId="13114" xr:uid="{00000000-0005-0000-0000-0000D62E0000}"/>
    <cellStyle name="Normal 3 2 2 4 4 2 2" xfId="43445" xr:uid="{00000000-0005-0000-0000-0000D72E0000}"/>
    <cellStyle name="Normal 3 2 2 4 4 2 3" xfId="28212" xr:uid="{00000000-0005-0000-0000-0000D82E0000}"/>
    <cellStyle name="Normal 3 2 2 4 4 3" xfId="8094" xr:uid="{00000000-0005-0000-0000-0000D92E0000}"/>
    <cellStyle name="Normal 3 2 2 4 4 3 2" xfId="38428" xr:uid="{00000000-0005-0000-0000-0000DA2E0000}"/>
    <cellStyle name="Normal 3 2 2 4 4 3 3" xfId="23195" xr:uid="{00000000-0005-0000-0000-0000DB2E0000}"/>
    <cellStyle name="Normal 3 2 2 4 4 4" xfId="33415" xr:uid="{00000000-0005-0000-0000-0000DC2E0000}"/>
    <cellStyle name="Normal 3 2 2 4 4 5" xfId="18182" xr:uid="{00000000-0005-0000-0000-0000DD2E0000}"/>
    <cellStyle name="Normal 3 2 2 4 5" xfId="4733" xr:uid="{00000000-0005-0000-0000-0000DE2E0000}"/>
    <cellStyle name="Normal 3 2 2 4 5 2" xfId="14785" xr:uid="{00000000-0005-0000-0000-0000DF2E0000}"/>
    <cellStyle name="Normal 3 2 2 4 5 2 2" xfId="45116" xr:uid="{00000000-0005-0000-0000-0000E02E0000}"/>
    <cellStyle name="Normal 3 2 2 4 5 2 3" xfId="29883" xr:uid="{00000000-0005-0000-0000-0000E12E0000}"/>
    <cellStyle name="Normal 3 2 2 4 5 3" xfId="9765" xr:uid="{00000000-0005-0000-0000-0000E22E0000}"/>
    <cellStyle name="Normal 3 2 2 4 5 3 2" xfId="40099" xr:uid="{00000000-0005-0000-0000-0000E32E0000}"/>
    <cellStyle name="Normal 3 2 2 4 5 3 3" xfId="24866" xr:uid="{00000000-0005-0000-0000-0000E42E0000}"/>
    <cellStyle name="Normal 3 2 2 4 5 4" xfId="35086" xr:uid="{00000000-0005-0000-0000-0000E52E0000}"/>
    <cellStyle name="Normal 3 2 2 4 5 5" xfId="19853" xr:uid="{00000000-0005-0000-0000-0000E62E0000}"/>
    <cellStyle name="Normal 3 2 2 4 6" xfId="11443" xr:uid="{00000000-0005-0000-0000-0000E72E0000}"/>
    <cellStyle name="Normal 3 2 2 4 6 2" xfId="41774" xr:uid="{00000000-0005-0000-0000-0000E82E0000}"/>
    <cellStyle name="Normal 3 2 2 4 6 3" xfId="26541" xr:uid="{00000000-0005-0000-0000-0000E92E0000}"/>
    <cellStyle name="Normal 3 2 2 4 7" xfId="6422" xr:uid="{00000000-0005-0000-0000-0000EA2E0000}"/>
    <cellStyle name="Normal 3 2 2 4 7 2" xfId="36757" xr:uid="{00000000-0005-0000-0000-0000EB2E0000}"/>
    <cellStyle name="Normal 3 2 2 4 7 3" xfId="21524" xr:uid="{00000000-0005-0000-0000-0000EC2E0000}"/>
    <cellStyle name="Normal 3 2 2 4 8" xfId="31745" xr:uid="{00000000-0005-0000-0000-0000ED2E0000}"/>
    <cellStyle name="Normal 3 2 2 4 9" xfId="16511" xr:uid="{00000000-0005-0000-0000-0000EE2E0000}"/>
    <cellStyle name="Normal 3 2 2 5" xfId="1556" xr:uid="{00000000-0005-0000-0000-0000EF2E0000}"/>
    <cellStyle name="Normal 3 2 2 5 2" xfId="2397" xr:uid="{00000000-0005-0000-0000-0000F02E0000}"/>
    <cellStyle name="Normal 3 2 2 5 2 2" xfId="4087" xr:uid="{00000000-0005-0000-0000-0000F12E0000}"/>
    <cellStyle name="Normal 3 2 2 5 2 2 2" xfId="14160" xr:uid="{00000000-0005-0000-0000-0000F22E0000}"/>
    <cellStyle name="Normal 3 2 2 5 2 2 2 2" xfId="44491" xr:uid="{00000000-0005-0000-0000-0000F32E0000}"/>
    <cellStyle name="Normal 3 2 2 5 2 2 2 3" xfId="29258" xr:uid="{00000000-0005-0000-0000-0000F42E0000}"/>
    <cellStyle name="Normal 3 2 2 5 2 2 3" xfId="9140" xr:uid="{00000000-0005-0000-0000-0000F52E0000}"/>
    <cellStyle name="Normal 3 2 2 5 2 2 3 2" xfId="39474" xr:uid="{00000000-0005-0000-0000-0000F62E0000}"/>
    <cellStyle name="Normal 3 2 2 5 2 2 3 3" xfId="24241" xr:uid="{00000000-0005-0000-0000-0000F72E0000}"/>
    <cellStyle name="Normal 3 2 2 5 2 2 4" xfId="34461" xr:uid="{00000000-0005-0000-0000-0000F82E0000}"/>
    <cellStyle name="Normal 3 2 2 5 2 2 5" xfId="19228" xr:uid="{00000000-0005-0000-0000-0000F92E0000}"/>
    <cellStyle name="Normal 3 2 2 5 2 3" xfId="5779" xr:uid="{00000000-0005-0000-0000-0000FA2E0000}"/>
    <cellStyle name="Normal 3 2 2 5 2 3 2" xfId="15831" xr:uid="{00000000-0005-0000-0000-0000FB2E0000}"/>
    <cellStyle name="Normal 3 2 2 5 2 3 2 2" xfId="46162" xr:uid="{00000000-0005-0000-0000-0000FC2E0000}"/>
    <cellStyle name="Normal 3 2 2 5 2 3 2 3" xfId="30929" xr:uid="{00000000-0005-0000-0000-0000FD2E0000}"/>
    <cellStyle name="Normal 3 2 2 5 2 3 3" xfId="10811" xr:uid="{00000000-0005-0000-0000-0000FE2E0000}"/>
    <cellStyle name="Normal 3 2 2 5 2 3 3 2" xfId="41145" xr:uid="{00000000-0005-0000-0000-0000FF2E0000}"/>
    <cellStyle name="Normal 3 2 2 5 2 3 3 3" xfId="25912" xr:uid="{00000000-0005-0000-0000-0000002F0000}"/>
    <cellStyle name="Normal 3 2 2 5 2 3 4" xfId="36132" xr:uid="{00000000-0005-0000-0000-0000012F0000}"/>
    <cellStyle name="Normal 3 2 2 5 2 3 5" xfId="20899" xr:uid="{00000000-0005-0000-0000-0000022F0000}"/>
    <cellStyle name="Normal 3 2 2 5 2 4" xfId="12489" xr:uid="{00000000-0005-0000-0000-0000032F0000}"/>
    <cellStyle name="Normal 3 2 2 5 2 4 2" xfId="42820" xr:uid="{00000000-0005-0000-0000-0000042F0000}"/>
    <cellStyle name="Normal 3 2 2 5 2 4 3" xfId="27587" xr:uid="{00000000-0005-0000-0000-0000052F0000}"/>
    <cellStyle name="Normal 3 2 2 5 2 5" xfId="7468" xr:uid="{00000000-0005-0000-0000-0000062F0000}"/>
    <cellStyle name="Normal 3 2 2 5 2 5 2" xfId="37803" xr:uid="{00000000-0005-0000-0000-0000072F0000}"/>
    <cellStyle name="Normal 3 2 2 5 2 5 3" xfId="22570" xr:uid="{00000000-0005-0000-0000-0000082F0000}"/>
    <cellStyle name="Normal 3 2 2 5 2 6" xfId="32791" xr:uid="{00000000-0005-0000-0000-0000092F0000}"/>
    <cellStyle name="Normal 3 2 2 5 2 7" xfId="17557" xr:uid="{00000000-0005-0000-0000-00000A2F0000}"/>
    <cellStyle name="Normal 3 2 2 5 3" xfId="3250" xr:uid="{00000000-0005-0000-0000-00000B2F0000}"/>
    <cellStyle name="Normal 3 2 2 5 3 2" xfId="13324" xr:uid="{00000000-0005-0000-0000-00000C2F0000}"/>
    <cellStyle name="Normal 3 2 2 5 3 2 2" xfId="43655" xr:uid="{00000000-0005-0000-0000-00000D2F0000}"/>
    <cellStyle name="Normal 3 2 2 5 3 2 3" xfId="28422" xr:uid="{00000000-0005-0000-0000-00000E2F0000}"/>
    <cellStyle name="Normal 3 2 2 5 3 3" xfId="8304" xr:uid="{00000000-0005-0000-0000-00000F2F0000}"/>
    <cellStyle name="Normal 3 2 2 5 3 3 2" xfId="38638" xr:uid="{00000000-0005-0000-0000-0000102F0000}"/>
    <cellStyle name="Normal 3 2 2 5 3 3 3" xfId="23405" xr:uid="{00000000-0005-0000-0000-0000112F0000}"/>
    <cellStyle name="Normal 3 2 2 5 3 4" xfId="33625" xr:uid="{00000000-0005-0000-0000-0000122F0000}"/>
    <cellStyle name="Normal 3 2 2 5 3 5" xfId="18392" xr:uid="{00000000-0005-0000-0000-0000132F0000}"/>
    <cellStyle name="Normal 3 2 2 5 4" xfId="4943" xr:uid="{00000000-0005-0000-0000-0000142F0000}"/>
    <cellStyle name="Normal 3 2 2 5 4 2" xfId="14995" xr:uid="{00000000-0005-0000-0000-0000152F0000}"/>
    <cellStyle name="Normal 3 2 2 5 4 2 2" xfId="45326" xr:uid="{00000000-0005-0000-0000-0000162F0000}"/>
    <cellStyle name="Normal 3 2 2 5 4 2 3" xfId="30093" xr:uid="{00000000-0005-0000-0000-0000172F0000}"/>
    <cellStyle name="Normal 3 2 2 5 4 3" xfId="9975" xr:uid="{00000000-0005-0000-0000-0000182F0000}"/>
    <cellStyle name="Normal 3 2 2 5 4 3 2" xfId="40309" xr:uid="{00000000-0005-0000-0000-0000192F0000}"/>
    <cellStyle name="Normal 3 2 2 5 4 3 3" xfId="25076" xr:uid="{00000000-0005-0000-0000-00001A2F0000}"/>
    <cellStyle name="Normal 3 2 2 5 4 4" xfId="35296" xr:uid="{00000000-0005-0000-0000-00001B2F0000}"/>
    <cellStyle name="Normal 3 2 2 5 4 5" xfId="20063" xr:uid="{00000000-0005-0000-0000-00001C2F0000}"/>
    <cellStyle name="Normal 3 2 2 5 5" xfId="11653" xr:uid="{00000000-0005-0000-0000-00001D2F0000}"/>
    <cellStyle name="Normal 3 2 2 5 5 2" xfId="41984" xr:uid="{00000000-0005-0000-0000-00001E2F0000}"/>
    <cellStyle name="Normal 3 2 2 5 5 3" xfId="26751" xr:uid="{00000000-0005-0000-0000-00001F2F0000}"/>
    <cellStyle name="Normal 3 2 2 5 6" xfId="6632" xr:uid="{00000000-0005-0000-0000-0000202F0000}"/>
    <cellStyle name="Normal 3 2 2 5 6 2" xfId="36967" xr:uid="{00000000-0005-0000-0000-0000212F0000}"/>
    <cellStyle name="Normal 3 2 2 5 6 3" xfId="21734" xr:uid="{00000000-0005-0000-0000-0000222F0000}"/>
    <cellStyle name="Normal 3 2 2 5 7" xfId="31955" xr:uid="{00000000-0005-0000-0000-0000232F0000}"/>
    <cellStyle name="Normal 3 2 2 5 8" xfId="16721" xr:uid="{00000000-0005-0000-0000-0000242F0000}"/>
    <cellStyle name="Normal 3 2 2 6" xfId="1977" xr:uid="{00000000-0005-0000-0000-0000252F0000}"/>
    <cellStyle name="Normal 3 2 2 6 2" xfId="3669" xr:uid="{00000000-0005-0000-0000-0000262F0000}"/>
    <cellStyle name="Normal 3 2 2 6 2 2" xfId="13742" xr:uid="{00000000-0005-0000-0000-0000272F0000}"/>
    <cellStyle name="Normal 3 2 2 6 2 2 2" xfId="44073" xr:uid="{00000000-0005-0000-0000-0000282F0000}"/>
    <cellStyle name="Normal 3 2 2 6 2 2 3" xfId="28840" xr:uid="{00000000-0005-0000-0000-0000292F0000}"/>
    <cellStyle name="Normal 3 2 2 6 2 3" xfId="8722" xr:uid="{00000000-0005-0000-0000-00002A2F0000}"/>
    <cellStyle name="Normal 3 2 2 6 2 3 2" xfId="39056" xr:uid="{00000000-0005-0000-0000-00002B2F0000}"/>
    <cellStyle name="Normal 3 2 2 6 2 3 3" xfId="23823" xr:uid="{00000000-0005-0000-0000-00002C2F0000}"/>
    <cellStyle name="Normal 3 2 2 6 2 4" xfId="34043" xr:uid="{00000000-0005-0000-0000-00002D2F0000}"/>
    <cellStyle name="Normal 3 2 2 6 2 5" xfId="18810" xr:uid="{00000000-0005-0000-0000-00002E2F0000}"/>
    <cellStyle name="Normal 3 2 2 6 3" xfId="5361" xr:uid="{00000000-0005-0000-0000-00002F2F0000}"/>
    <cellStyle name="Normal 3 2 2 6 3 2" xfId="15413" xr:uid="{00000000-0005-0000-0000-0000302F0000}"/>
    <cellStyle name="Normal 3 2 2 6 3 2 2" xfId="45744" xr:uid="{00000000-0005-0000-0000-0000312F0000}"/>
    <cellStyle name="Normal 3 2 2 6 3 2 3" xfId="30511" xr:uid="{00000000-0005-0000-0000-0000322F0000}"/>
    <cellStyle name="Normal 3 2 2 6 3 3" xfId="10393" xr:uid="{00000000-0005-0000-0000-0000332F0000}"/>
    <cellStyle name="Normal 3 2 2 6 3 3 2" xfId="40727" xr:uid="{00000000-0005-0000-0000-0000342F0000}"/>
    <cellStyle name="Normal 3 2 2 6 3 3 3" xfId="25494" xr:uid="{00000000-0005-0000-0000-0000352F0000}"/>
    <cellStyle name="Normal 3 2 2 6 3 4" xfId="35714" xr:uid="{00000000-0005-0000-0000-0000362F0000}"/>
    <cellStyle name="Normal 3 2 2 6 3 5" xfId="20481" xr:uid="{00000000-0005-0000-0000-0000372F0000}"/>
    <cellStyle name="Normal 3 2 2 6 4" xfId="12071" xr:uid="{00000000-0005-0000-0000-0000382F0000}"/>
    <cellStyle name="Normal 3 2 2 6 4 2" xfId="42402" xr:uid="{00000000-0005-0000-0000-0000392F0000}"/>
    <cellStyle name="Normal 3 2 2 6 4 3" xfId="27169" xr:uid="{00000000-0005-0000-0000-00003A2F0000}"/>
    <cellStyle name="Normal 3 2 2 6 5" xfId="7050" xr:uid="{00000000-0005-0000-0000-00003B2F0000}"/>
    <cellStyle name="Normal 3 2 2 6 5 2" xfId="37385" xr:uid="{00000000-0005-0000-0000-00003C2F0000}"/>
    <cellStyle name="Normal 3 2 2 6 5 3" xfId="22152" xr:uid="{00000000-0005-0000-0000-00003D2F0000}"/>
    <cellStyle name="Normal 3 2 2 6 6" xfId="32373" xr:uid="{00000000-0005-0000-0000-00003E2F0000}"/>
    <cellStyle name="Normal 3 2 2 6 7" xfId="17139" xr:uid="{00000000-0005-0000-0000-00003F2F0000}"/>
    <cellStyle name="Normal 3 2 2 7" xfId="2828" xr:uid="{00000000-0005-0000-0000-0000402F0000}"/>
    <cellStyle name="Normal 3 2 2 7 2" xfId="12906" xr:uid="{00000000-0005-0000-0000-0000412F0000}"/>
    <cellStyle name="Normal 3 2 2 7 2 2" xfId="43237" xr:uid="{00000000-0005-0000-0000-0000422F0000}"/>
    <cellStyle name="Normal 3 2 2 7 2 3" xfId="28004" xr:uid="{00000000-0005-0000-0000-0000432F0000}"/>
    <cellStyle name="Normal 3 2 2 7 3" xfId="7886" xr:uid="{00000000-0005-0000-0000-0000442F0000}"/>
    <cellStyle name="Normal 3 2 2 7 3 2" xfId="38220" xr:uid="{00000000-0005-0000-0000-0000452F0000}"/>
    <cellStyle name="Normal 3 2 2 7 3 3" xfId="22987" xr:uid="{00000000-0005-0000-0000-0000462F0000}"/>
    <cellStyle name="Normal 3 2 2 7 4" xfId="33207" xr:uid="{00000000-0005-0000-0000-0000472F0000}"/>
    <cellStyle name="Normal 3 2 2 7 5" xfId="17974" xr:uid="{00000000-0005-0000-0000-0000482F0000}"/>
    <cellStyle name="Normal 3 2 2 8" xfId="4522" xr:uid="{00000000-0005-0000-0000-0000492F0000}"/>
    <cellStyle name="Normal 3 2 2 8 2" xfId="14577" xr:uid="{00000000-0005-0000-0000-00004A2F0000}"/>
    <cellStyle name="Normal 3 2 2 8 2 2" xfId="44908" xr:uid="{00000000-0005-0000-0000-00004B2F0000}"/>
    <cellStyle name="Normal 3 2 2 8 2 3" xfId="29675" xr:uid="{00000000-0005-0000-0000-00004C2F0000}"/>
    <cellStyle name="Normal 3 2 2 8 3" xfId="9557" xr:uid="{00000000-0005-0000-0000-00004D2F0000}"/>
    <cellStyle name="Normal 3 2 2 8 3 2" xfId="39891" xr:uid="{00000000-0005-0000-0000-00004E2F0000}"/>
    <cellStyle name="Normal 3 2 2 8 3 3" xfId="24658" xr:uid="{00000000-0005-0000-0000-00004F2F0000}"/>
    <cellStyle name="Normal 3 2 2 8 4" xfId="34878" xr:uid="{00000000-0005-0000-0000-0000502F0000}"/>
    <cellStyle name="Normal 3 2 2 8 5" xfId="19645" xr:uid="{00000000-0005-0000-0000-0000512F0000}"/>
    <cellStyle name="Normal 3 2 2 9" xfId="11233" xr:uid="{00000000-0005-0000-0000-0000522F0000}"/>
    <cellStyle name="Normal 3 2 2 9 2" xfId="41566" xr:uid="{00000000-0005-0000-0000-0000532F0000}"/>
    <cellStyle name="Normal 3 2 2 9 3" xfId="26333" xr:uid="{00000000-0005-0000-0000-0000542F0000}"/>
    <cellStyle name="Normal 3 2 3" xfId="524" xr:uid="{00000000-0005-0000-0000-0000552F0000}"/>
    <cellStyle name="Normal 3 2 4" xfId="31490" xr:uid="{00000000-0005-0000-0000-0000562F0000}"/>
    <cellStyle name="Normal 3 3" xfId="846" xr:uid="{00000000-0005-0000-0000-0000572F0000}"/>
    <cellStyle name="Normal 3 3 10" xfId="6213" xr:uid="{00000000-0005-0000-0000-0000582F0000}"/>
    <cellStyle name="Normal 3 3 10 2" xfId="36550" xr:uid="{00000000-0005-0000-0000-0000592F0000}"/>
    <cellStyle name="Normal 3 3 10 3" xfId="21317" xr:uid="{00000000-0005-0000-0000-00005A2F0000}"/>
    <cellStyle name="Normal 3 3 11" xfId="31541" xr:uid="{00000000-0005-0000-0000-00005B2F0000}"/>
    <cellStyle name="Normal 3 3 12" xfId="16302" xr:uid="{00000000-0005-0000-0000-00005C2F0000}"/>
    <cellStyle name="Normal 3 3 13" xfId="46654" xr:uid="{00000000-0005-0000-0000-00005D2F0000}"/>
    <cellStyle name="Normal 3 3 2" xfId="1177" xr:uid="{00000000-0005-0000-0000-00005E2F0000}"/>
    <cellStyle name="Normal 3 3 2 10" xfId="31593" xr:uid="{00000000-0005-0000-0000-00005F2F0000}"/>
    <cellStyle name="Normal 3 3 2 11" xfId="16356" xr:uid="{00000000-0005-0000-0000-0000602F0000}"/>
    <cellStyle name="Normal 3 3 2 2" xfId="1285" xr:uid="{00000000-0005-0000-0000-0000612F0000}"/>
    <cellStyle name="Normal 3 3 2 2 10" xfId="16460" xr:uid="{00000000-0005-0000-0000-0000622F0000}"/>
    <cellStyle name="Normal 3 3 2 2 2" xfId="1502" xr:uid="{00000000-0005-0000-0000-0000632F0000}"/>
    <cellStyle name="Normal 3 3 2 2 2 2" xfId="1923" xr:uid="{00000000-0005-0000-0000-0000642F0000}"/>
    <cellStyle name="Normal 3 3 2 2 2 2 2" xfId="2762" xr:uid="{00000000-0005-0000-0000-0000652F0000}"/>
    <cellStyle name="Normal 3 3 2 2 2 2 2 2" xfId="4452" xr:uid="{00000000-0005-0000-0000-0000662F0000}"/>
    <cellStyle name="Normal 3 3 2 2 2 2 2 2 2" xfId="14525" xr:uid="{00000000-0005-0000-0000-0000672F0000}"/>
    <cellStyle name="Normal 3 3 2 2 2 2 2 2 2 2" xfId="44856" xr:uid="{00000000-0005-0000-0000-0000682F0000}"/>
    <cellStyle name="Normal 3 3 2 2 2 2 2 2 2 3" xfId="29623" xr:uid="{00000000-0005-0000-0000-0000692F0000}"/>
    <cellStyle name="Normal 3 3 2 2 2 2 2 2 3" xfId="9505" xr:uid="{00000000-0005-0000-0000-00006A2F0000}"/>
    <cellStyle name="Normal 3 3 2 2 2 2 2 2 3 2" xfId="39839" xr:uid="{00000000-0005-0000-0000-00006B2F0000}"/>
    <cellStyle name="Normal 3 3 2 2 2 2 2 2 3 3" xfId="24606" xr:uid="{00000000-0005-0000-0000-00006C2F0000}"/>
    <cellStyle name="Normal 3 3 2 2 2 2 2 2 4" xfId="34826" xr:uid="{00000000-0005-0000-0000-00006D2F0000}"/>
    <cellStyle name="Normal 3 3 2 2 2 2 2 2 5" xfId="19593" xr:uid="{00000000-0005-0000-0000-00006E2F0000}"/>
    <cellStyle name="Normal 3 3 2 2 2 2 2 3" xfId="6144" xr:uid="{00000000-0005-0000-0000-00006F2F0000}"/>
    <cellStyle name="Normal 3 3 2 2 2 2 2 3 2" xfId="16196" xr:uid="{00000000-0005-0000-0000-0000702F0000}"/>
    <cellStyle name="Normal 3 3 2 2 2 2 2 3 2 2" xfId="46527" xr:uid="{00000000-0005-0000-0000-0000712F0000}"/>
    <cellStyle name="Normal 3 3 2 2 2 2 2 3 2 3" xfId="31294" xr:uid="{00000000-0005-0000-0000-0000722F0000}"/>
    <cellStyle name="Normal 3 3 2 2 2 2 2 3 3" xfId="11176" xr:uid="{00000000-0005-0000-0000-0000732F0000}"/>
    <cellStyle name="Normal 3 3 2 2 2 2 2 3 3 2" xfId="41510" xr:uid="{00000000-0005-0000-0000-0000742F0000}"/>
    <cellStyle name="Normal 3 3 2 2 2 2 2 3 3 3" xfId="26277" xr:uid="{00000000-0005-0000-0000-0000752F0000}"/>
    <cellStyle name="Normal 3 3 2 2 2 2 2 3 4" xfId="36497" xr:uid="{00000000-0005-0000-0000-0000762F0000}"/>
    <cellStyle name="Normal 3 3 2 2 2 2 2 3 5" xfId="21264" xr:uid="{00000000-0005-0000-0000-0000772F0000}"/>
    <cellStyle name="Normal 3 3 2 2 2 2 2 4" xfId="12854" xr:uid="{00000000-0005-0000-0000-0000782F0000}"/>
    <cellStyle name="Normal 3 3 2 2 2 2 2 4 2" xfId="43185" xr:uid="{00000000-0005-0000-0000-0000792F0000}"/>
    <cellStyle name="Normal 3 3 2 2 2 2 2 4 3" xfId="27952" xr:uid="{00000000-0005-0000-0000-00007A2F0000}"/>
    <cellStyle name="Normal 3 3 2 2 2 2 2 5" xfId="7833" xr:uid="{00000000-0005-0000-0000-00007B2F0000}"/>
    <cellStyle name="Normal 3 3 2 2 2 2 2 5 2" xfId="38168" xr:uid="{00000000-0005-0000-0000-00007C2F0000}"/>
    <cellStyle name="Normal 3 3 2 2 2 2 2 5 3" xfId="22935" xr:uid="{00000000-0005-0000-0000-00007D2F0000}"/>
    <cellStyle name="Normal 3 3 2 2 2 2 2 6" xfId="33156" xr:uid="{00000000-0005-0000-0000-00007E2F0000}"/>
    <cellStyle name="Normal 3 3 2 2 2 2 2 7" xfId="17922" xr:uid="{00000000-0005-0000-0000-00007F2F0000}"/>
    <cellStyle name="Normal 3 3 2 2 2 2 3" xfId="3615" xr:uid="{00000000-0005-0000-0000-0000802F0000}"/>
    <cellStyle name="Normal 3 3 2 2 2 2 3 2" xfId="13689" xr:uid="{00000000-0005-0000-0000-0000812F0000}"/>
    <cellStyle name="Normal 3 3 2 2 2 2 3 2 2" xfId="44020" xr:uid="{00000000-0005-0000-0000-0000822F0000}"/>
    <cellStyle name="Normal 3 3 2 2 2 2 3 2 3" xfId="28787" xr:uid="{00000000-0005-0000-0000-0000832F0000}"/>
    <cellStyle name="Normal 3 3 2 2 2 2 3 3" xfId="8669" xr:uid="{00000000-0005-0000-0000-0000842F0000}"/>
    <cellStyle name="Normal 3 3 2 2 2 2 3 3 2" xfId="39003" xr:uid="{00000000-0005-0000-0000-0000852F0000}"/>
    <cellStyle name="Normal 3 3 2 2 2 2 3 3 3" xfId="23770" xr:uid="{00000000-0005-0000-0000-0000862F0000}"/>
    <cellStyle name="Normal 3 3 2 2 2 2 3 4" xfId="33990" xr:uid="{00000000-0005-0000-0000-0000872F0000}"/>
    <cellStyle name="Normal 3 3 2 2 2 2 3 5" xfId="18757" xr:uid="{00000000-0005-0000-0000-0000882F0000}"/>
    <cellStyle name="Normal 3 3 2 2 2 2 4" xfId="5308" xr:uid="{00000000-0005-0000-0000-0000892F0000}"/>
    <cellStyle name="Normal 3 3 2 2 2 2 4 2" xfId="15360" xr:uid="{00000000-0005-0000-0000-00008A2F0000}"/>
    <cellStyle name="Normal 3 3 2 2 2 2 4 2 2" xfId="45691" xr:uid="{00000000-0005-0000-0000-00008B2F0000}"/>
    <cellStyle name="Normal 3 3 2 2 2 2 4 2 3" xfId="30458" xr:uid="{00000000-0005-0000-0000-00008C2F0000}"/>
    <cellStyle name="Normal 3 3 2 2 2 2 4 3" xfId="10340" xr:uid="{00000000-0005-0000-0000-00008D2F0000}"/>
    <cellStyle name="Normal 3 3 2 2 2 2 4 3 2" xfId="40674" xr:uid="{00000000-0005-0000-0000-00008E2F0000}"/>
    <cellStyle name="Normal 3 3 2 2 2 2 4 3 3" xfId="25441" xr:uid="{00000000-0005-0000-0000-00008F2F0000}"/>
    <cellStyle name="Normal 3 3 2 2 2 2 4 4" xfId="35661" xr:uid="{00000000-0005-0000-0000-0000902F0000}"/>
    <cellStyle name="Normal 3 3 2 2 2 2 4 5" xfId="20428" xr:uid="{00000000-0005-0000-0000-0000912F0000}"/>
    <cellStyle name="Normal 3 3 2 2 2 2 5" xfId="12018" xr:uid="{00000000-0005-0000-0000-0000922F0000}"/>
    <cellStyle name="Normal 3 3 2 2 2 2 5 2" xfId="42349" xr:uid="{00000000-0005-0000-0000-0000932F0000}"/>
    <cellStyle name="Normal 3 3 2 2 2 2 5 3" xfId="27116" xr:uid="{00000000-0005-0000-0000-0000942F0000}"/>
    <cellStyle name="Normal 3 3 2 2 2 2 6" xfId="6997" xr:uid="{00000000-0005-0000-0000-0000952F0000}"/>
    <cellStyle name="Normal 3 3 2 2 2 2 6 2" xfId="37332" xr:uid="{00000000-0005-0000-0000-0000962F0000}"/>
    <cellStyle name="Normal 3 3 2 2 2 2 6 3" xfId="22099" xr:uid="{00000000-0005-0000-0000-0000972F0000}"/>
    <cellStyle name="Normal 3 3 2 2 2 2 7" xfId="32320" xr:uid="{00000000-0005-0000-0000-0000982F0000}"/>
    <cellStyle name="Normal 3 3 2 2 2 2 8" xfId="17086" xr:uid="{00000000-0005-0000-0000-0000992F0000}"/>
    <cellStyle name="Normal 3 3 2 2 2 3" xfId="2344" xr:uid="{00000000-0005-0000-0000-00009A2F0000}"/>
    <cellStyle name="Normal 3 3 2 2 2 3 2" xfId="4034" xr:uid="{00000000-0005-0000-0000-00009B2F0000}"/>
    <cellStyle name="Normal 3 3 2 2 2 3 2 2" xfId="14107" xr:uid="{00000000-0005-0000-0000-00009C2F0000}"/>
    <cellStyle name="Normal 3 3 2 2 2 3 2 2 2" xfId="44438" xr:uid="{00000000-0005-0000-0000-00009D2F0000}"/>
    <cellStyle name="Normal 3 3 2 2 2 3 2 2 3" xfId="29205" xr:uid="{00000000-0005-0000-0000-00009E2F0000}"/>
    <cellStyle name="Normal 3 3 2 2 2 3 2 3" xfId="9087" xr:uid="{00000000-0005-0000-0000-00009F2F0000}"/>
    <cellStyle name="Normal 3 3 2 2 2 3 2 3 2" xfId="39421" xr:uid="{00000000-0005-0000-0000-0000A02F0000}"/>
    <cellStyle name="Normal 3 3 2 2 2 3 2 3 3" xfId="24188" xr:uid="{00000000-0005-0000-0000-0000A12F0000}"/>
    <cellStyle name="Normal 3 3 2 2 2 3 2 4" xfId="34408" xr:uid="{00000000-0005-0000-0000-0000A22F0000}"/>
    <cellStyle name="Normal 3 3 2 2 2 3 2 5" xfId="19175" xr:uid="{00000000-0005-0000-0000-0000A32F0000}"/>
    <cellStyle name="Normal 3 3 2 2 2 3 3" xfId="5726" xr:uid="{00000000-0005-0000-0000-0000A42F0000}"/>
    <cellStyle name="Normal 3 3 2 2 2 3 3 2" xfId="15778" xr:uid="{00000000-0005-0000-0000-0000A52F0000}"/>
    <cellStyle name="Normal 3 3 2 2 2 3 3 2 2" xfId="46109" xr:uid="{00000000-0005-0000-0000-0000A62F0000}"/>
    <cellStyle name="Normal 3 3 2 2 2 3 3 2 3" xfId="30876" xr:uid="{00000000-0005-0000-0000-0000A72F0000}"/>
    <cellStyle name="Normal 3 3 2 2 2 3 3 3" xfId="10758" xr:uid="{00000000-0005-0000-0000-0000A82F0000}"/>
    <cellStyle name="Normal 3 3 2 2 2 3 3 3 2" xfId="41092" xr:uid="{00000000-0005-0000-0000-0000A92F0000}"/>
    <cellStyle name="Normal 3 3 2 2 2 3 3 3 3" xfId="25859" xr:uid="{00000000-0005-0000-0000-0000AA2F0000}"/>
    <cellStyle name="Normal 3 3 2 2 2 3 3 4" xfId="36079" xr:uid="{00000000-0005-0000-0000-0000AB2F0000}"/>
    <cellStyle name="Normal 3 3 2 2 2 3 3 5" xfId="20846" xr:uid="{00000000-0005-0000-0000-0000AC2F0000}"/>
    <cellStyle name="Normal 3 3 2 2 2 3 4" xfId="12436" xr:uid="{00000000-0005-0000-0000-0000AD2F0000}"/>
    <cellStyle name="Normal 3 3 2 2 2 3 4 2" xfId="42767" xr:uid="{00000000-0005-0000-0000-0000AE2F0000}"/>
    <cellStyle name="Normal 3 3 2 2 2 3 4 3" xfId="27534" xr:uid="{00000000-0005-0000-0000-0000AF2F0000}"/>
    <cellStyle name="Normal 3 3 2 2 2 3 5" xfId="7415" xr:uid="{00000000-0005-0000-0000-0000B02F0000}"/>
    <cellStyle name="Normal 3 3 2 2 2 3 5 2" xfId="37750" xr:uid="{00000000-0005-0000-0000-0000B12F0000}"/>
    <cellStyle name="Normal 3 3 2 2 2 3 5 3" xfId="22517" xr:uid="{00000000-0005-0000-0000-0000B22F0000}"/>
    <cellStyle name="Normal 3 3 2 2 2 3 6" xfId="32738" xr:uid="{00000000-0005-0000-0000-0000B32F0000}"/>
    <cellStyle name="Normal 3 3 2 2 2 3 7" xfId="17504" xr:uid="{00000000-0005-0000-0000-0000B42F0000}"/>
    <cellStyle name="Normal 3 3 2 2 2 4" xfId="3197" xr:uid="{00000000-0005-0000-0000-0000B52F0000}"/>
    <cellStyle name="Normal 3 3 2 2 2 4 2" xfId="13271" xr:uid="{00000000-0005-0000-0000-0000B62F0000}"/>
    <cellStyle name="Normal 3 3 2 2 2 4 2 2" xfId="43602" xr:uid="{00000000-0005-0000-0000-0000B72F0000}"/>
    <cellStyle name="Normal 3 3 2 2 2 4 2 3" xfId="28369" xr:uid="{00000000-0005-0000-0000-0000B82F0000}"/>
    <cellStyle name="Normal 3 3 2 2 2 4 3" xfId="8251" xr:uid="{00000000-0005-0000-0000-0000B92F0000}"/>
    <cellStyle name="Normal 3 3 2 2 2 4 3 2" xfId="38585" xr:uid="{00000000-0005-0000-0000-0000BA2F0000}"/>
    <cellStyle name="Normal 3 3 2 2 2 4 3 3" xfId="23352" xr:uid="{00000000-0005-0000-0000-0000BB2F0000}"/>
    <cellStyle name="Normal 3 3 2 2 2 4 4" xfId="33572" xr:uid="{00000000-0005-0000-0000-0000BC2F0000}"/>
    <cellStyle name="Normal 3 3 2 2 2 4 5" xfId="18339" xr:uid="{00000000-0005-0000-0000-0000BD2F0000}"/>
    <cellStyle name="Normal 3 3 2 2 2 5" xfId="4890" xr:uid="{00000000-0005-0000-0000-0000BE2F0000}"/>
    <cellStyle name="Normal 3 3 2 2 2 5 2" xfId="14942" xr:uid="{00000000-0005-0000-0000-0000BF2F0000}"/>
    <cellStyle name="Normal 3 3 2 2 2 5 2 2" xfId="45273" xr:uid="{00000000-0005-0000-0000-0000C02F0000}"/>
    <cellStyle name="Normal 3 3 2 2 2 5 2 3" xfId="30040" xr:uid="{00000000-0005-0000-0000-0000C12F0000}"/>
    <cellStyle name="Normal 3 3 2 2 2 5 3" xfId="9922" xr:uid="{00000000-0005-0000-0000-0000C22F0000}"/>
    <cellStyle name="Normal 3 3 2 2 2 5 3 2" xfId="40256" xr:uid="{00000000-0005-0000-0000-0000C32F0000}"/>
    <cellStyle name="Normal 3 3 2 2 2 5 3 3" xfId="25023" xr:uid="{00000000-0005-0000-0000-0000C42F0000}"/>
    <cellStyle name="Normal 3 3 2 2 2 5 4" xfId="35243" xr:uid="{00000000-0005-0000-0000-0000C52F0000}"/>
    <cellStyle name="Normal 3 3 2 2 2 5 5" xfId="20010" xr:uid="{00000000-0005-0000-0000-0000C62F0000}"/>
    <cellStyle name="Normal 3 3 2 2 2 6" xfId="11600" xr:uid="{00000000-0005-0000-0000-0000C72F0000}"/>
    <cellStyle name="Normal 3 3 2 2 2 6 2" xfId="41931" xr:uid="{00000000-0005-0000-0000-0000C82F0000}"/>
    <cellStyle name="Normal 3 3 2 2 2 6 3" xfId="26698" xr:uid="{00000000-0005-0000-0000-0000C92F0000}"/>
    <cellStyle name="Normal 3 3 2 2 2 7" xfId="6579" xr:uid="{00000000-0005-0000-0000-0000CA2F0000}"/>
    <cellStyle name="Normal 3 3 2 2 2 7 2" xfId="36914" xr:uid="{00000000-0005-0000-0000-0000CB2F0000}"/>
    <cellStyle name="Normal 3 3 2 2 2 7 3" xfId="21681" xr:uid="{00000000-0005-0000-0000-0000CC2F0000}"/>
    <cellStyle name="Normal 3 3 2 2 2 8" xfId="31902" xr:uid="{00000000-0005-0000-0000-0000CD2F0000}"/>
    <cellStyle name="Normal 3 3 2 2 2 9" xfId="16668" xr:uid="{00000000-0005-0000-0000-0000CE2F0000}"/>
    <cellStyle name="Normal 3 3 2 2 3" xfId="1715" xr:uid="{00000000-0005-0000-0000-0000CF2F0000}"/>
    <cellStyle name="Normal 3 3 2 2 3 2" xfId="2554" xr:uid="{00000000-0005-0000-0000-0000D02F0000}"/>
    <cellStyle name="Normal 3 3 2 2 3 2 2" xfId="4244" xr:uid="{00000000-0005-0000-0000-0000D12F0000}"/>
    <cellStyle name="Normal 3 3 2 2 3 2 2 2" xfId="14317" xr:uid="{00000000-0005-0000-0000-0000D22F0000}"/>
    <cellStyle name="Normal 3 3 2 2 3 2 2 2 2" xfId="44648" xr:uid="{00000000-0005-0000-0000-0000D32F0000}"/>
    <cellStyle name="Normal 3 3 2 2 3 2 2 2 3" xfId="29415" xr:uid="{00000000-0005-0000-0000-0000D42F0000}"/>
    <cellStyle name="Normal 3 3 2 2 3 2 2 3" xfId="9297" xr:uid="{00000000-0005-0000-0000-0000D52F0000}"/>
    <cellStyle name="Normal 3 3 2 2 3 2 2 3 2" xfId="39631" xr:uid="{00000000-0005-0000-0000-0000D62F0000}"/>
    <cellStyle name="Normal 3 3 2 2 3 2 2 3 3" xfId="24398" xr:uid="{00000000-0005-0000-0000-0000D72F0000}"/>
    <cellStyle name="Normal 3 3 2 2 3 2 2 4" xfId="34618" xr:uid="{00000000-0005-0000-0000-0000D82F0000}"/>
    <cellStyle name="Normal 3 3 2 2 3 2 2 5" xfId="19385" xr:uid="{00000000-0005-0000-0000-0000D92F0000}"/>
    <cellStyle name="Normal 3 3 2 2 3 2 3" xfId="5936" xr:uid="{00000000-0005-0000-0000-0000DA2F0000}"/>
    <cellStyle name="Normal 3 3 2 2 3 2 3 2" xfId="15988" xr:uid="{00000000-0005-0000-0000-0000DB2F0000}"/>
    <cellStyle name="Normal 3 3 2 2 3 2 3 2 2" xfId="46319" xr:uid="{00000000-0005-0000-0000-0000DC2F0000}"/>
    <cellStyle name="Normal 3 3 2 2 3 2 3 2 3" xfId="31086" xr:uid="{00000000-0005-0000-0000-0000DD2F0000}"/>
    <cellStyle name="Normal 3 3 2 2 3 2 3 3" xfId="10968" xr:uid="{00000000-0005-0000-0000-0000DE2F0000}"/>
    <cellStyle name="Normal 3 3 2 2 3 2 3 3 2" xfId="41302" xr:uid="{00000000-0005-0000-0000-0000DF2F0000}"/>
    <cellStyle name="Normal 3 3 2 2 3 2 3 3 3" xfId="26069" xr:uid="{00000000-0005-0000-0000-0000E02F0000}"/>
    <cellStyle name="Normal 3 3 2 2 3 2 3 4" xfId="36289" xr:uid="{00000000-0005-0000-0000-0000E12F0000}"/>
    <cellStyle name="Normal 3 3 2 2 3 2 3 5" xfId="21056" xr:uid="{00000000-0005-0000-0000-0000E22F0000}"/>
    <cellStyle name="Normal 3 3 2 2 3 2 4" xfId="12646" xr:uid="{00000000-0005-0000-0000-0000E32F0000}"/>
    <cellStyle name="Normal 3 3 2 2 3 2 4 2" xfId="42977" xr:uid="{00000000-0005-0000-0000-0000E42F0000}"/>
    <cellStyle name="Normal 3 3 2 2 3 2 4 3" xfId="27744" xr:uid="{00000000-0005-0000-0000-0000E52F0000}"/>
    <cellStyle name="Normal 3 3 2 2 3 2 5" xfId="7625" xr:uid="{00000000-0005-0000-0000-0000E62F0000}"/>
    <cellStyle name="Normal 3 3 2 2 3 2 5 2" xfId="37960" xr:uid="{00000000-0005-0000-0000-0000E72F0000}"/>
    <cellStyle name="Normal 3 3 2 2 3 2 5 3" xfId="22727" xr:uid="{00000000-0005-0000-0000-0000E82F0000}"/>
    <cellStyle name="Normal 3 3 2 2 3 2 6" xfId="32948" xr:uid="{00000000-0005-0000-0000-0000E92F0000}"/>
    <cellStyle name="Normal 3 3 2 2 3 2 7" xfId="17714" xr:uid="{00000000-0005-0000-0000-0000EA2F0000}"/>
    <cellStyle name="Normal 3 3 2 2 3 3" xfId="3407" xr:uid="{00000000-0005-0000-0000-0000EB2F0000}"/>
    <cellStyle name="Normal 3 3 2 2 3 3 2" xfId="13481" xr:uid="{00000000-0005-0000-0000-0000EC2F0000}"/>
    <cellStyle name="Normal 3 3 2 2 3 3 2 2" xfId="43812" xr:uid="{00000000-0005-0000-0000-0000ED2F0000}"/>
    <cellStyle name="Normal 3 3 2 2 3 3 2 3" xfId="28579" xr:uid="{00000000-0005-0000-0000-0000EE2F0000}"/>
    <cellStyle name="Normal 3 3 2 2 3 3 3" xfId="8461" xr:uid="{00000000-0005-0000-0000-0000EF2F0000}"/>
    <cellStyle name="Normal 3 3 2 2 3 3 3 2" xfId="38795" xr:uid="{00000000-0005-0000-0000-0000F02F0000}"/>
    <cellStyle name="Normal 3 3 2 2 3 3 3 3" xfId="23562" xr:uid="{00000000-0005-0000-0000-0000F12F0000}"/>
    <cellStyle name="Normal 3 3 2 2 3 3 4" xfId="33782" xr:uid="{00000000-0005-0000-0000-0000F22F0000}"/>
    <cellStyle name="Normal 3 3 2 2 3 3 5" xfId="18549" xr:uid="{00000000-0005-0000-0000-0000F32F0000}"/>
    <cellStyle name="Normal 3 3 2 2 3 4" xfId="5100" xr:uid="{00000000-0005-0000-0000-0000F42F0000}"/>
    <cellStyle name="Normal 3 3 2 2 3 4 2" xfId="15152" xr:uid="{00000000-0005-0000-0000-0000F52F0000}"/>
    <cellStyle name="Normal 3 3 2 2 3 4 2 2" xfId="45483" xr:uid="{00000000-0005-0000-0000-0000F62F0000}"/>
    <cellStyle name="Normal 3 3 2 2 3 4 2 3" xfId="30250" xr:uid="{00000000-0005-0000-0000-0000F72F0000}"/>
    <cellStyle name="Normal 3 3 2 2 3 4 3" xfId="10132" xr:uid="{00000000-0005-0000-0000-0000F82F0000}"/>
    <cellStyle name="Normal 3 3 2 2 3 4 3 2" xfId="40466" xr:uid="{00000000-0005-0000-0000-0000F92F0000}"/>
    <cellStyle name="Normal 3 3 2 2 3 4 3 3" xfId="25233" xr:uid="{00000000-0005-0000-0000-0000FA2F0000}"/>
    <cellStyle name="Normal 3 3 2 2 3 4 4" xfId="35453" xr:uid="{00000000-0005-0000-0000-0000FB2F0000}"/>
    <cellStyle name="Normal 3 3 2 2 3 4 5" xfId="20220" xr:uid="{00000000-0005-0000-0000-0000FC2F0000}"/>
    <cellStyle name="Normal 3 3 2 2 3 5" xfId="11810" xr:uid="{00000000-0005-0000-0000-0000FD2F0000}"/>
    <cellStyle name="Normal 3 3 2 2 3 5 2" xfId="42141" xr:uid="{00000000-0005-0000-0000-0000FE2F0000}"/>
    <cellStyle name="Normal 3 3 2 2 3 5 3" xfId="26908" xr:uid="{00000000-0005-0000-0000-0000FF2F0000}"/>
    <cellStyle name="Normal 3 3 2 2 3 6" xfId="6789" xr:uid="{00000000-0005-0000-0000-000000300000}"/>
    <cellStyle name="Normal 3 3 2 2 3 6 2" xfId="37124" xr:uid="{00000000-0005-0000-0000-000001300000}"/>
    <cellStyle name="Normal 3 3 2 2 3 6 3" xfId="21891" xr:uid="{00000000-0005-0000-0000-000002300000}"/>
    <cellStyle name="Normal 3 3 2 2 3 7" xfId="32112" xr:uid="{00000000-0005-0000-0000-000003300000}"/>
    <cellStyle name="Normal 3 3 2 2 3 8" xfId="16878" xr:uid="{00000000-0005-0000-0000-000004300000}"/>
    <cellStyle name="Normal 3 3 2 2 4" xfId="2136" xr:uid="{00000000-0005-0000-0000-000005300000}"/>
    <cellStyle name="Normal 3 3 2 2 4 2" xfId="3826" xr:uid="{00000000-0005-0000-0000-000006300000}"/>
    <cellStyle name="Normal 3 3 2 2 4 2 2" xfId="13899" xr:uid="{00000000-0005-0000-0000-000007300000}"/>
    <cellStyle name="Normal 3 3 2 2 4 2 2 2" xfId="44230" xr:uid="{00000000-0005-0000-0000-000008300000}"/>
    <cellStyle name="Normal 3 3 2 2 4 2 2 3" xfId="28997" xr:uid="{00000000-0005-0000-0000-000009300000}"/>
    <cellStyle name="Normal 3 3 2 2 4 2 3" xfId="8879" xr:uid="{00000000-0005-0000-0000-00000A300000}"/>
    <cellStyle name="Normal 3 3 2 2 4 2 3 2" xfId="39213" xr:uid="{00000000-0005-0000-0000-00000B300000}"/>
    <cellStyle name="Normal 3 3 2 2 4 2 3 3" xfId="23980" xr:uid="{00000000-0005-0000-0000-00000C300000}"/>
    <cellStyle name="Normal 3 3 2 2 4 2 4" xfId="34200" xr:uid="{00000000-0005-0000-0000-00000D300000}"/>
    <cellStyle name="Normal 3 3 2 2 4 2 5" xfId="18967" xr:uid="{00000000-0005-0000-0000-00000E300000}"/>
    <cellStyle name="Normal 3 3 2 2 4 3" xfId="5518" xr:uid="{00000000-0005-0000-0000-00000F300000}"/>
    <cellStyle name="Normal 3 3 2 2 4 3 2" xfId="15570" xr:uid="{00000000-0005-0000-0000-000010300000}"/>
    <cellStyle name="Normal 3 3 2 2 4 3 2 2" xfId="45901" xr:uid="{00000000-0005-0000-0000-000011300000}"/>
    <cellStyle name="Normal 3 3 2 2 4 3 2 3" xfId="30668" xr:uid="{00000000-0005-0000-0000-000012300000}"/>
    <cellStyle name="Normal 3 3 2 2 4 3 3" xfId="10550" xr:uid="{00000000-0005-0000-0000-000013300000}"/>
    <cellStyle name="Normal 3 3 2 2 4 3 3 2" xfId="40884" xr:uid="{00000000-0005-0000-0000-000014300000}"/>
    <cellStyle name="Normal 3 3 2 2 4 3 3 3" xfId="25651" xr:uid="{00000000-0005-0000-0000-000015300000}"/>
    <cellStyle name="Normal 3 3 2 2 4 3 4" xfId="35871" xr:uid="{00000000-0005-0000-0000-000016300000}"/>
    <cellStyle name="Normal 3 3 2 2 4 3 5" xfId="20638" xr:uid="{00000000-0005-0000-0000-000017300000}"/>
    <cellStyle name="Normal 3 3 2 2 4 4" xfId="12228" xr:uid="{00000000-0005-0000-0000-000018300000}"/>
    <cellStyle name="Normal 3 3 2 2 4 4 2" xfId="42559" xr:uid="{00000000-0005-0000-0000-000019300000}"/>
    <cellStyle name="Normal 3 3 2 2 4 4 3" xfId="27326" xr:uid="{00000000-0005-0000-0000-00001A300000}"/>
    <cellStyle name="Normal 3 3 2 2 4 5" xfId="7207" xr:uid="{00000000-0005-0000-0000-00001B300000}"/>
    <cellStyle name="Normal 3 3 2 2 4 5 2" xfId="37542" xr:uid="{00000000-0005-0000-0000-00001C300000}"/>
    <cellStyle name="Normal 3 3 2 2 4 5 3" xfId="22309" xr:uid="{00000000-0005-0000-0000-00001D300000}"/>
    <cellStyle name="Normal 3 3 2 2 4 6" xfId="32530" xr:uid="{00000000-0005-0000-0000-00001E300000}"/>
    <cellStyle name="Normal 3 3 2 2 4 7" xfId="17296" xr:uid="{00000000-0005-0000-0000-00001F300000}"/>
    <cellStyle name="Normal 3 3 2 2 5" xfId="2989" xr:uid="{00000000-0005-0000-0000-000020300000}"/>
    <cellStyle name="Normal 3 3 2 2 5 2" xfId="13063" xr:uid="{00000000-0005-0000-0000-000021300000}"/>
    <cellStyle name="Normal 3 3 2 2 5 2 2" xfId="43394" xr:uid="{00000000-0005-0000-0000-000022300000}"/>
    <cellStyle name="Normal 3 3 2 2 5 2 3" xfId="28161" xr:uid="{00000000-0005-0000-0000-000023300000}"/>
    <cellStyle name="Normal 3 3 2 2 5 3" xfId="8043" xr:uid="{00000000-0005-0000-0000-000024300000}"/>
    <cellStyle name="Normal 3 3 2 2 5 3 2" xfId="38377" xr:uid="{00000000-0005-0000-0000-000025300000}"/>
    <cellStyle name="Normal 3 3 2 2 5 3 3" xfId="23144" xr:uid="{00000000-0005-0000-0000-000026300000}"/>
    <cellStyle name="Normal 3 3 2 2 5 4" xfId="33364" xr:uid="{00000000-0005-0000-0000-000027300000}"/>
    <cellStyle name="Normal 3 3 2 2 5 5" xfId="18131" xr:uid="{00000000-0005-0000-0000-000028300000}"/>
    <cellStyle name="Normal 3 3 2 2 6" xfId="4682" xr:uid="{00000000-0005-0000-0000-000029300000}"/>
    <cellStyle name="Normal 3 3 2 2 6 2" xfId="14734" xr:uid="{00000000-0005-0000-0000-00002A300000}"/>
    <cellStyle name="Normal 3 3 2 2 6 2 2" xfId="45065" xr:uid="{00000000-0005-0000-0000-00002B300000}"/>
    <cellStyle name="Normal 3 3 2 2 6 2 3" xfId="29832" xr:uid="{00000000-0005-0000-0000-00002C300000}"/>
    <cellStyle name="Normal 3 3 2 2 6 3" xfId="9714" xr:uid="{00000000-0005-0000-0000-00002D300000}"/>
    <cellStyle name="Normal 3 3 2 2 6 3 2" xfId="40048" xr:uid="{00000000-0005-0000-0000-00002E300000}"/>
    <cellStyle name="Normal 3 3 2 2 6 3 3" xfId="24815" xr:uid="{00000000-0005-0000-0000-00002F300000}"/>
    <cellStyle name="Normal 3 3 2 2 6 4" xfId="35035" xr:uid="{00000000-0005-0000-0000-000030300000}"/>
    <cellStyle name="Normal 3 3 2 2 6 5" xfId="19802" xr:uid="{00000000-0005-0000-0000-000031300000}"/>
    <cellStyle name="Normal 3 3 2 2 7" xfId="11392" xr:uid="{00000000-0005-0000-0000-000032300000}"/>
    <cellStyle name="Normal 3 3 2 2 7 2" xfId="41723" xr:uid="{00000000-0005-0000-0000-000033300000}"/>
    <cellStyle name="Normal 3 3 2 2 7 3" xfId="26490" xr:uid="{00000000-0005-0000-0000-000034300000}"/>
    <cellStyle name="Normal 3 3 2 2 8" xfId="6371" xr:uid="{00000000-0005-0000-0000-000035300000}"/>
    <cellStyle name="Normal 3 3 2 2 8 2" xfId="36706" xr:uid="{00000000-0005-0000-0000-000036300000}"/>
    <cellStyle name="Normal 3 3 2 2 8 3" xfId="21473" xr:uid="{00000000-0005-0000-0000-000037300000}"/>
    <cellStyle name="Normal 3 3 2 2 9" xfId="31694" xr:uid="{00000000-0005-0000-0000-000038300000}"/>
    <cellStyle name="Normal 3 3 2 3" xfId="1398" xr:uid="{00000000-0005-0000-0000-000039300000}"/>
    <cellStyle name="Normal 3 3 2 3 2" xfId="1819" xr:uid="{00000000-0005-0000-0000-00003A300000}"/>
    <cellStyle name="Normal 3 3 2 3 2 2" xfId="2658" xr:uid="{00000000-0005-0000-0000-00003B300000}"/>
    <cellStyle name="Normal 3 3 2 3 2 2 2" xfId="4348" xr:uid="{00000000-0005-0000-0000-00003C300000}"/>
    <cellStyle name="Normal 3 3 2 3 2 2 2 2" xfId="14421" xr:uid="{00000000-0005-0000-0000-00003D300000}"/>
    <cellStyle name="Normal 3 3 2 3 2 2 2 2 2" xfId="44752" xr:uid="{00000000-0005-0000-0000-00003E300000}"/>
    <cellStyle name="Normal 3 3 2 3 2 2 2 2 3" xfId="29519" xr:uid="{00000000-0005-0000-0000-00003F300000}"/>
    <cellStyle name="Normal 3 3 2 3 2 2 2 3" xfId="9401" xr:uid="{00000000-0005-0000-0000-000040300000}"/>
    <cellStyle name="Normal 3 3 2 3 2 2 2 3 2" xfId="39735" xr:uid="{00000000-0005-0000-0000-000041300000}"/>
    <cellStyle name="Normal 3 3 2 3 2 2 2 3 3" xfId="24502" xr:uid="{00000000-0005-0000-0000-000042300000}"/>
    <cellStyle name="Normal 3 3 2 3 2 2 2 4" xfId="34722" xr:uid="{00000000-0005-0000-0000-000043300000}"/>
    <cellStyle name="Normal 3 3 2 3 2 2 2 5" xfId="19489" xr:uid="{00000000-0005-0000-0000-000044300000}"/>
    <cellStyle name="Normal 3 3 2 3 2 2 3" xfId="6040" xr:uid="{00000000-0005-0000-0000-000045300000}"/>
    <cellStyle name="Normal 3 3 2 3 2 2 3 2" xfId="16092" xr:uid="{00000000-0005-0000-0000-000046300000}"/>
    <cellStyle name="Normal 3 3 2 3 2 2 3 2 2" xfId="46423" xr:uid="{00000000-0005-0000-0000-000047300000}"/>
    <cellStyle name="Normal 3 3 2 3 2 2 3 2 3" xfId="31190" xr:uid="{00000000-0005-0000-0000-000048300000}"/>
    <cellStyle name="Normal 3 3 2 3 2 2 3 3" xfId="11072" xr:uid="{00000000-0005-0000-0000-000049300000}"/>
    <cellStyle name="Normal 3 3 2 3 2 2 3 3 2" xfId="41406" xr:uid="{00000000-0005-0000-0000-00004A300000}"/>
    <cellStyle name="Normal 3 3 2 3 2 2 3 3 3" xfId="26173" xr:uid="{00000000-0005-0000-0000-00004B300000}"/>
    <cellStyle name="Normal 3 3 2 3 2 2 3 4" xfId="36393" xr:uid="{00000000-0005-0000-0000-00004C300000}"/>
    <cellStyle name="Normal 3 3 2 3 2 2 3 5" xfId="21160" xr:uid="{00000000-0005-0000-0000-00004D300000}"/>
    <cellStyle name="Normal 3 3 2 3 2 2 4" xfId="12750" xr:uid="{00000000-0005-0000-0000-00004E300000}"/>
    <cellStyle name="Normal 3 3 2 3 2 2 4 2" xfId="43081" xr:uid="{00000000-0005-0000-0000-00004F300000}"/>
    <cellStyle name="Normal 3 3 2 3 2 2 4 3" xfId="27848" xr:uid="{00000000-0005-0000-0000-000050300000}"/>
    <cellStyle name="Normal 3 3 2 3 2 2 5" xfId="7729" xr:uid="{00000000-0005-0000-0000-000051300000}"/>
    <cellStyle name="Normal 3 3 2 3 2 2 5 2" xfId="38064" xr:uid="{00000000-0005-0000-0000-000052300000}"/>
    <cellStyle name="Normal 3 3 2 3 2 2 5 3" xfId="22831" xr:uid="{00000000-0005-0000-0000-000053300000}"/>
    <cellStyle name="Normal 3 3 2 3 2 2 6" xfId="33052" xr:uid="{00000000-0005-0000-0000-000054300000}"/>
    <cellStyle name="Normal 3 3 2 3 2 2 7" xfId="17818" xr:uid="{00000000-0005-0000-0000-000055300000}"/>
    <cellStyle name="Normal 3 3 2 3 2 3" xfId="3511" xr:uid="{00000000-0005-0000-0000-000056300000}"/>
    <cellStyle name="Normal 3 3 2 3 2 3 2" xfId="13585" xr:uid="{00000000-0005-0000-0000-000057300000}"/>
    <cellStyle name="Normal 3 3 2 3 2 3 2 2" xfId="43916" xr:uid="{00000000-0005-0000-0000-000058300000}"/>
    <cellStyle name="Normal 3 3 2 3 2 3 2 3" xfId="28683" xr:uid="{00000000-0005-0000-0000-000059300000}"/>
    <cellStyle name="Normal 3 3 2 3 2 3 3" xfId="8565" xr:uid="{00000000-0005-0000-0000-00005A300000}"/>
    <cellStyle name="Normal 3 3 2 3 2 3 3 2" xfId="38899" xr:uid="{00000000-0005-0000-0000-00005B300000}"/>
    <cellStyle name="Normal 3 3 2 3 2 3 3 3" xfId="23666" xr:uid="{00000000-0005-0000-0000-00005C300000}"/>
    <cellStyle name="Normal 3 3 2 3 2 3 4" xfId="33886" xr:uid="{00000000-0005-0000-0000-00005D300000}"/>
    <cellStyle name="Normal 3 3 2 3 2 3 5" xfId="18653" xr:uid="{00000000-0005-0000-0000-00005E300000}"/>
    <cellStyle name="Normal 3 3 2 3 2 4" xfId="5204" xr:uid="{00000000-0005-0000-0000-00005F300000}"/>
    <cellStyle name="Normal 3 3 2 3 2 4 2" xfId="15256" xr:uid="{00000000-0005-0000-0000-000060300000}"/>
    <cellStyle name="Normal 3 3 2 3 2 4 2 2" xfId="45587" xr:uid="{00000000-0005-0000-0000-000061300000}"/>
    <cellStyle name="Normal 3 3 2 3 2 4 2 3" xfId="30354" xr:uid="{00000000-0005-0000-0000-000062300000}"/>
    <cellStyle name="Normal 3 3 2 3 2 4 3" xfId="10236" xr:uid="{00000000-0005-0000-0000-000063300000}"/>
    <cellStyle name="Normal 3 3 2 3 2 4 3 2" xfId="40570" xr:uid="{00000000-0005-0000-0000-000064300000}"/>
    <cellStyle name="Normal 3 3 2 3 2 4 3 3" xfId="25337" xr:uid="{00000000-0005-0000-0000-000065300000}"/>
    <cellStyle name="Normal 3 3 2 3 2 4 4" xfId="35557" xr:uid="{00000000-0005-0000-0000-000066300000}"/>
    <cellStyle name="Normal 3 3 2 3 2 4 5" xfId="20324" xr:uid="{00000000-0005-0000-0000-000067300000}"/>
    <cellStyle name="Normal 3 3 2 3 2 5" xfId="11914" xr:uid="{00000000-0005-0000-0000-000068300000}"/>
    <cellStyle name="Normal 3 3 2 3 2 5 2" xfId="42245" xr:uid="{00000000-0005-0000-0000-000069300000}"/>
    <cellStyle name="Normal 3 3 2 3 2 5 3" xfId="27012" xr:uid="{00000000-0005-0000-0000-00006A300000}"/>
    <cellStyle name="Normal 3 3 2 3 2 6" xfId="6893" xr:uid="{00000000-0005-0000-0000-00006B300000}"/>
    <cellStyle name="Normal 3 3 2 3 2 6 2" xfId="37228" xr:uid="{00000000-0005-0000-0000-00006C300000}"/>
    <cellStyle name="Normal 3 3 2 3 2 6 3" xfId="21995" xr:uid="{00000000-0005-0000-0000-00006D300000}"/>
    <cellStyle name="Normal 3 3 2 3 2 7" xfId="32216" xr:uid="{00000000-0005-0000-0000-00006E300000}"/>
    <cellStyle name="Normal 3 3 2 3 2 8" xfId="16982" xr:uid="{00000000-0005-0000-0000-00006F300000}"/>
    <cellStyle name="Normal 3 3 2 3 3" xfId="2240" xr:uid="{00000000-0005-0000-0000-000070300000}"/>
    <cellStyle name="Normal 3 3 2 3 3 2" xfId="3930" xr:uid="{00000000-0005-0000-0000-000071300000}"/>
    <cellStyle name="Normal 3 3 2 3 3 2 2" xfId="14003" xr:uid="{00000000-0005-0000-0000-000072300000}"/>
    <cellStyle name="Normal 3 3 2 3 3 2 2 2" xfId="44334" xr:uid="{00000000-0005-0000-0000-000073300000}"/>
    <cellStyle name="Normal 3 3 2 3 3 2 2 3" xfId="29101" xr:uid="{00000000-0005-0000-0000-000074300000}"/>
    <cellStyle name="Normal 3 3 2 3 3 2 3" xfId="8983" xr:uid="{00000000-0005-0000-0000-000075300000}"/>
    <cellStyle name="Normal 3 3 2 3 3 2 3 2" xfId="39317" xr:uid="{00000000-0005-0000-0000-000076300000}"/>
    <cellStyle name="Normal 3 3 2 3 3 2 3 3" xfId="24084" xr:uid="{00000000-0005-0000-0000-000077300000}"/>
    <cellStyle name="Normal 3 3 2 3 3 2 4" xfId="34304" xr:uid="{00000000-0005-0000-0000-000078300000}"/>
    <cellStyle name="Normal 3 3 2 3 3 2 5" xfId="19071" xr:uid="{00000000-0005-0000-0000-000079300000}"/>
    <cellStyle name="Normal 3 3 2 3 3 3" xfId="5622" xr:uid="{00000000-0005-0000-0000-00007A300000}"/>
    <cellStyle name="Normal 3 3 2 3 3 3 2" xfId="15674" xr:uid="{00000000-0005-0000-0000-00007B300000}"/>
    <cellStyle name="Normal 3 3 2 3 3 3 2 2" xfId="46005" xr:uid="{00000000-0005-0000-0000-00007C300000}"/>
    <cellStyle name="Normal 3 3 2 3 3 3 2 3" xfId="30772" xr:uid="{00000000-0005-0000-0000-00007D300000}"/>
    <cellStyle name="Normal 3 3 2 3 3 3 3" xfId="10654" xr:uid="{00000000-0005-0000-0000-00007E300000}"/>
    <cellStyle name="Normal 3 3 2 3 3 3 3 2" xfId="40988" xr:uid="{00000000-0005-0000-0000-00007F300000}"/>
    <cellStyle name="Normal 3 3 2 3 3 3 3 3" xfId="25755" xr:uid="{00000000-0005-0000-0000-000080300000}"/>
    <cellStyle name="Normal 3 3 2 3 3 3 4" xfId="35975" xr:uid="{00000000-0005-0000-0000-000081300000}"/>
    <cellStyle name="Normal 3 3 2 3 3 3 5" xfId="20742" xr:uid="{00000000-0005-0000-0000-000082300000}"/>
    <cellStyle name="Normal 3 3 2 3 3 4" xfId="12332" xr:uid="{00000000-0005-0000-0000-000083300000}"/>
    <cellStyle name="Normal 3 3 2 3 3 4 2" xfId="42663" xr:uid="{00000000-0005-0000-0000-000084300000}"/>
    <cellStyle name="Normal 3 3 2 3 3 4 3" xfId="27430" xr:uid="{00000000-0005-0000-0000-000085300000}"/>
    <cellStyle name="Normal 3 3 2 3 3 5" xfId="7311" xr:uid="{00000000-0005-0000-0000-000086300000}"/>
    <cellStyle name="Normal 3 3 2 3 3 5 2" xfId="37646" xr:uid="{00000000-0005-0000-0000-000087300000}"/>
    <cellStyle name="Normal 3 3 2 3 3 5 3" xfId="22413" xr:uid="{00000000-0005-0000-0000-000088300000}"/>
    <cellStyle name="Normal 3 3 2 3 3 6" xfId="32634" xr:uid="{00000000-0005-0000-0000-000089300000}"/>
    <cellStyle name="Normal 3 3 2 3 3 7" xfId="17400" xr:uid="{00000000-0005-0000-0000-00008A300000}"/>
    <cellStyle name="Normal 3 3 2 3 4" xfId="3093" xr:uid="{00000000-0005-0000-0000-00008B300000}"/>
    <cellStyle name="Normal 3 3 2 3 4 2" xfId="13167" xr:uid="{00000000-0005-0000-0000-00008C300000}"/>
    <cellStyle name="Normal 3 3 2 3 4 2 2" xfId="43498" xr:uid="{00000000-0005-0000-0000-00008D300000}"/>
    <cellStyle name="Normal 3 3 2 3 4 2 3" xfId="28265" xr:uid="{00000000-0005-0000-0000-00008E300000}"/>
    <cellStyle name="Normal 3 3 2 3 4 3" xfId="8147" xr:uid="{00000000-0005-0000-0000-00008F300000}"/>
    <cellStyle name="Normal 3 3 2 3 4 3 2" xfId="38481" xr:uid="{00000000-0005-0000-0000-000090300000}"/>
    <cellStyle name="Normal 3 3 2 3 4 3 3" xfId="23248" xr:uid="{00000000-0005-0000-0000-000091300000}"/>
    <cellStyle name="Normal 3 3 2 3 4 4" xfId="33468" xr:uid="{00000000-0005-0000-0000-000092300000}"/>
    <cellStyle name="Normal 3 3 2 3 4 5" xfId="18235" xr:uid="{00000000-0005-0000-0000-000093300000}"/>
    <cellStyle name="Normal 3 3 2 3 5" xfId="4786" xr:uid="{00000000-0005-0000-0000-000094300000}"/>
    <cellStyle name="Normal 3 3 2 3 5 2" xfId="14838" xr:uid="{00000000-0005-0000-0000-000095300000}"/>
    <cellStyle name="Normal 3 3 2 3 5 2 2" xfId="45169" xr:uid="{00000000-0005-0000-0000-000096300000}"/>
    <cellStyle name="Normal 3 3 2 3 5 2 3" xfId="29936" xr:uid="{00000000-0005-0000-0000-000097300000}"/>
    <cellStyle name="Normal 3 3 2 3 5 3" xfId="9818" xr:uid="{00000000-0005-0000-0000-000098300000}"/>
    <cellStyle name="Normal 3 3 2 3 5 3 2" xfId="40152" xr:uid="{00000000-0005-0000-0000-000099300000}"/>
    <cellStyle name="Normal 3 3 2 3 5 3 3" xfId="24919" xr:uid="{00000000-0005-0000-0000-00009A300000}"/>
    <cellStyle name="Normal 3 3 2 3 5 4" xfId="35139" xr:uid="{00000000-0005-0000-0000-00009B300000}"/>
    <cellStyle name="Normal 3 3 2 3 5 5" xfId="19906" xr:uid="{00000000-0005-0000-0000-00009C300000}"/>
    <cellStyle name="Normal 3 3 2 3 6" xfId="11496" xr:uid="{00000000-0005-0000-0000-00009D300000}"/>
    <cellStyle name="Normal 3 3 2 3 6 2" xfId="41827" xr:uid="{00000000-0005-0000-0000-00009E300000}"/>
    <cellStyle name="Normal 3 3 2 3 6 3" xfId="26594" xr:uid="{00000000-0005-0000-0000-00009F300000}"/>
    <cellStyle name="Normal 3 3 2 3 7" xfId="6475" xr:uid="{00000000-0005-0000-0000-0000A0300000}"/>
    <cellStyle name="Normal 3 3 2 3 7 2" xfId="36810" xr:uid="{00000000-0005-0000-0000-0000A1300000}"/>
    <cellStyle name="Normal 3 3 2 3 7 3" xfId="21577" xr:uid="{00000000-0005-0000-0000-0000A2300000}"/>
    <cellStyle name="Normal 3 3 2 3 8" xfId="31798" xr:uid="{00000000-0005-0000-0000-0000A3300000}"/>
    <cellStyle name="Normal 3 3 2 3 9" xfId="16564" xr:uid="{00000000-0005-0000-0000-0000A4300000}"/>
    <cellStyle name="Normal 3 3 2 4" xfId="1611" xr:uid="{00000000-0005-0000-0000-0000A5300000}"/>
    <cellStyle name="Normal 3 3 2 4 2" xfId="2450" xr:uid="{00000000-0005-0000-0000-0000A6300000}"/>
    <cellStyle name="Normal 3 3 2 4 2 2" xfId="4140" xr:uid="{00000000-0005-0000-0000-0000A7300000}"/>
    <cellStyle name="Normal 3 3 2 4 2 2 2" xfId="14213" xr:uid="{00000000-0005-0000-0000-0000A8300000}"/>
    <cellStyle name="Normal 3 3 2 4 2 2 2 2" xfId="44544" xr:uid="{00000000-0005-0000-0000-0000A9300000}"/>
    <cellStyle name="Normal 3 3 2 4 2 2 2 3" xfId="29311" xr:uid="{00000000-0005-0000-0000-0000AA300000}"/>
    <cellStyle name="Normal 3 3 2 4 2 2 3" xfId="9193" xr:uid="{00000000-0005-0000-0000-0000AB300000}"/>
    <cellStyle name="Normal 3 3 2 4 2 2 3 2" xfId="39527" xr:uid="{00000000-0005-0000-0000-0000AC300000}"/>
    <cellStyle name="Normal 3 3 2 4 2 2 3 3" xfId="24294" xr:uid="{00000000-0005-0000-0000-0000AD300000}"/>
    <cellStyle name="Normal 3 3 2 4 2 2 4" xfId="34514" xr:uid="{00000000-0005-0000-0000-0000AE300000}"/>
    <cellStyle name="Normal 3 3 2 4 2 2 5" xfId="19281" xr:uid="{00000000-0005-0000-0000-0000AF300000}"/>
    <cellStyle name="Normal 3 3 2 4 2 3" xfId="5832" xr:uid="{00000000-0005-0000-0000-0000B0300000}"/>
    <cellStyle name="Normal 3 3 2 4 2 3 2" xfId="15884" xr:uid="{00000000-0005-0000-0000-0000B1300000}"/>
    <cellStyle name="Normal 3 3 2 4 2 3 2 2" xfId="46215" xr:uid="{00000000-0005-0000-0000-0000B2300000}"/>
    <cellStyle name="Normal 3 3 2 4 2 3 2 3" xfId="30982" xr:uid="{00000000-0005-0000-0000-0000B3300000}"/>
    <cellStyle name="Normal 3 3 2 4 2 3 3" xfId="10864" xr:uid="{00000000-0005-0000-0000-0000B4300000}"/>
    <cellStyle name="Normal 3 3 2 4 2 3 3 2" xfId="41198" xr:uid="{00000000-0005-0000-0000-0000B5300000}"/>
    <cellStyle name="Normal 3 3 2 4 2 3 3 3" xfId="25965" xr:uid="{00000000-0005-0000-0000-0000B6300000}"/>
    <cellStyle name="Normal 3 3 2 4 2 3 4" xfId="36185" xr:uid="{00000000-0005-0000-0000-0000B7300000}"/>
    <cellStyle name="Normal 3 3 2 4 2 3 5" xfId="20952" xr:uid="{00000000-0005-0000-0000-0000B8300000}"/>
    <cellStyle name="Normal 3 3 2 4 2 4" xfId="12542" xr:uid="{00000000-0005-0000-0000-0000B9300000}"/>
    <cellStyle name="Normal 3 3 2 4 2 4 2" xfId="42873" xr:uid="{00000000-0005-0000-0000-0000BA300000}"/>
    <cellStyle name="Normal 3 3 2 4 2 4 3" xfId="27640" xr:uid="{00000000-0005-0000-0000-0000BB300000}"/>
    <cellStyle name="Normal 3 3 2 4 2 5" xfId="7521" xr:uid="{00000000-0005-0000-0000-0000BC300000}"/>
    <cellStyle name="Normal 3 3 2 4 2 5 2" xfId="37856" xr:uid="{00000000-0005-0000-0000-0000BD300000}"/>
    <cellStyle name="Normal 3 3 2 4 2 5 3" xfId="22623" xr:uid="{00000000-0005-0000-0000-0000BE300000}"/>
    <cellStyle name="Normal 3 3 2 4 2 6" xfId="32844" xr:uid="{00000000-0005-0000-0000-0000BF300000}"/>
    <cellStyle name="Normal 3 3 2 4 2 7" xfId="17610" xr:uid="{00000000-0005-0000-0000-0000C0300000}"/>
    <cellStyle name="Normal 3 3 2 4 3" xfId="3303" xr:uid="{00000000-0005-0000-0000-0000C1300000}"/>
    <cellStyle name="Normal 3 3 2 4 3 2" xfId="13377" xr:uid="{00000000-0005-0000-0000-0000C2300000}"/>
    <cellStyle name="Normal 3 3 2 4 3 2 2" xfId="43708" xr:uid="{00000000-0005-0000-0000-0000C3300000}"/>
    <cellStyle name="Normal 3 3 2 4 3 2 3" xfId="28475" xr:uid="{00000000-0005-0000-0000-0000C4300000}"/>
    <cellStyle name="Normal 3 3 2 4 3 3" xfId="8357" xr:uid="{00000000-0005-0000-0000-0000C5300000}"/>
    <cellStyle name="Normal 3 3 2 4 3 3 2" xfId="38691" xr:uid="{00000000-0005-0000-0000-0000C6300000}"/>
    <cellStyle name="Normal 3 3 2 4 3 3 3" xfId="23458" xr:uid="{00000000-0005-0000-0000-0000C7300000}"/>
    <cellStyle name="Normal 3 3 2 4 3 4" xfId="33678" xr:uid="{00000000-0005-0000-0000-0000C8300000}"/>
    <cellStyle name="Normal 3 3 2 4 3 5" xfId="18445" xr:uid="{00000000-0005-0000-0000-0000C9300000}"/>
    <cellStyle name="Normal 3 3 2 4 4" xfId="4996" xr:uid="{00000000-0005-0000-0000-0000CA300000}"/>
    <cellStyle name="Normal 3 3 2 4 4 2" xfId="15048" xr:uid="{00000000-0005-0000-0000-0000CB300000}"/>
    <cellStyle name="Normal 3 3 2 4 4 2 2" xfId="45379" xr:uid="{00000000-0005-0000-0000-0000CC300000}"/>
    <cellStyle name="Normal 3 3 2 4 4 2 3" xfId="30146" xr:uid="{00000000-0005-0000-0000-0000CD300000}"/>
    <cellStyle name="Normal 3 3 2 4 4 3" xfId="10028" xr:uid="{00000000-0005-0000-0000-0000CE300000}"/>
    <cellStyle name="Normal 3 3 2 4 4 3 2" xfId="40362" xr:uid="{00000000-0005-0000-0000-0000CF300000}"/>
    <cellStyle name="Normal 3 3 2 4 4 3 3" xfId="25129" xr:uid="{00000000-0005-0000-0000-0000D0300000}"/>
    <cellStyle name="Normal 3 3 2 4 4 4" xfId="35349" xr:uid="{00000000-0005-0000-0000-0000D1300000}"/>
    <cellStyle name="Normal 3 3 2 4 4 5" xfId="20116" xr:uid="{00000000-0005-0000-0000-0000D2300000}"/>
    <cellStyle name="Normal 3 3 2 4 5" xfId="11706" xr:uid="{00000000-0005-0000-0000-0000D3300000}"/>
    <cellStyle name="Normal 3 3 2 4 5 2" xfId="42037" xr:uid="{00000000-0005-0000-0000-0000D4300000}"/>
    <cellStyle name="Normal 3 3 2 4 5 3" xfId="26804" xr:uid="{00000000-0005-0000-0000-0000D5300000}"/>
    <cellStyle name="Normal 3 3 2 4 6" xfId="6685" xr:uid="{00000000-0005-0000-0000-0000D6300000}"/>
    <cellStyle name="Normal 3 3 2 4 6 2" xfId="37020" xr:uid="{00000000-0005-0000-0000-0000D7300000}"/>
    <cellStyle name="Normal 3 3 2 4 6 3" xfId="21787" xr:uid="{00000000-0005-0000-0000-0000D8300000}"/>
    <cellStyle name="Normal 3 3 2 4 7" xfId="32008" xr:uid="{00000000-0005-0000-0000-0000D9300000}"/>
    <cellStyle name="Normal 3 3 2 4 8" xfId="16774" xr:uid="{00000000-0005-0000-0000-0000DA300000}"/>
    <cellStyle name="Normal 3 3 2 5" xfId="2032" xr:uid="{00000000-0005-0000-0000-0000DB300000}"/>
    <cellStyle name="Normal 3 3 2 5 2" xfId="3722" xr:uid="{00000000-0005-0000-0000-0000DC300000}"/>
    <cellStyle name="Normal 3 3 2 5 2 2" xfId="13795" xr:uid="{00000000-0005-0000-0000-0000DD300000}"/>
    <cellStyle name="Normal 3 3 2 5 2 2 2" xfId="44126" xr:uid="{00000000-0005-0000-0000-0000DE300000}"/>
    <cellStyle name="Normal 3 3 2 5 2 2 3" xfId="28893" xr:uid="{00000000-0005-0000-0000-0000DF300000}"/>
    <cellStyle name="Normal 3 3 2 5 2 3" xfId="8775" xr:uid="{00000000-0005-0000-0000-0000E0300000}"/>
    <cellStyle name="Normal 3 3 2 5 2 3 2" xfId="39109" xr:uid="{00000000-0005-0000-0000-0000E1300000}"/>
    <cellStyle name="Normal 3 3 2 5 2 3 3" xfId="23876" xr:uid="{00000000-0005-0000-0000-0000E2300000}"/>
    <cellStyle name="Normal 3 3 2 5 2 4" xfId="34096" xr:uid="{00000000-0005-0000-0000-0000E3300000}"/>
    <cellStyle name="Normal 3 3 2 5 2 5" xfId="18863" xr:uid="{00000000-0005-0000-0000-0000E4300000}"/>
    <cellStyle name="Normal 3 3 2 5 3" xfId="5414" xr:uid="{00000000-0005-0000-0000-0000E5300000}"/>
    <cellStyle name="Normal 3 3 2 5 3 2" xfId="15466" xr:uid="{00000000-0005-0000-0000-0000E6300000}"/>
    <cellStyle name="Normal 3 3 2 5 3 2 2" xfId="45797" xr:uid="{00000000-0005-0000-0000-0000E7300000}"/>
    <cellStyle name="Normal 3 3 2 5 3 2 3" xfId="30564" xr:uid="{00000000-0005-0000-0000-0000E8300000}"/>
    <cellStyle name="Normal 3 3 2 5 3 3" xfId="10446" xr:uid="{00000000-0005-0000-0000-0000E9300000}"/>
    <cellStyle name="Normal 3 3 2 5 3 3 2" xfId="40780" xr:uid="{00000000-0005-0000-0000-0000EA300000}"/>
    <cellStyle name="Normal 3 3 2 5 3 3 3" xfId="25547" xr:uid="{00000000-0005-0000-0000-0000EB300000}"/>
    <cellStyle name="Normal 3 3 2 5 3 4" xfId="35767" xr:uid="{00000000-0005-0000-0000-0000EC300000}"/>
    <cellStyle name="Normal 3 3 2 5 3 5" xfId="20534" xr:uid="{00000000-0005-0000-0000-0000ED300000}"/>
    <cellStyle name="Normal 3 3 2 5 4" xfId="12124" xr:uid="{00000000-0005-0000-0000-0000EE300000}"/>
    <cellStyle name="Normal 3 3 2 5 4 2" xfId="42455" xr:uid="{00000000-0005-0000-0000-0000EF300000}"/>
    <cellStyle name="Normal 3 3 2 5 4 3" xfId="27222" xr:uid="{00000000-0005-0000-0000-0000F0300000}"/>
    <cellStyle name="Normal 3 3 2 5 5" xfId="7103" xr:uid="{00000000-0005-0000-0000-0000F1300000}"/>
    <cellStyle name="Normal 3 3 2 5 5 2" xfId="37438" xr:uid="{00000000-0005-0000-0000-0000F2300000}"/>
    <cellStyle name="Normal 3 3 2 5 5 3" xfId="22205" xr:uid="{00000000-0005-0000-0000-0000F3300000}"/>
    <cellStyle name="Normal 3 3 2 5 6" xfId="32426" xr:uid="{00000000-0005-0000-0000-0000F4300000}"/>
    <cellStyle name="Normal 3 3 2 5 7" xfId="17192" xr:uid="{00000000-0005-0000-0000-0000F5300000}"/>
    <cellStyle name="Normal 3 3 2 6" xfId="2885" xr:uid="{00000000-0005-0000-0000-0000F6300000}"/>
    <cellStyle name="Normal 3 3 2 6 2" xfId="12959" xr:uid="{00000000-0005-0000-0000-0000F7300000}"/>
    <cellStyle name="Normal 3 3 2 6 2 2" xfId="43290" xr:uid="{00000000-0005-0000-0000-0000F8300000}"/>
    <cellStyle name="Normal 3 3 2 6 2 3" xfId="28057" xr:uid="{00000000-0005-0000-0000-0000F9300000}"/>
    <cellStyle name="Normal 3 3 2 6 3" xfId="7939" xr:uid="{00000000-0005-0000-0000-0000FA300000}"/>
    <cellStyle name="Normal 3 3 2 6 3 2" xfId="38273" xr:uid="{00000000-0005-0000-0000-0000FB300000}"/>
    <cellStyle name="Normal 3 3 2 6 3 3" xfId="23040" xr:uid="{00000000-0005-0000-0000-0000FC300000}"/>
    <cellStyle name="Normal 3 3 2 6 4" xfId="33260" xr:uid="{00000000-0005-0000-0000-0000FD300000}"/>
    <cellStyle name="Normal 3 3 2 6 5" xfId="18027" xr:uid="{00000000-0005-0000-0000-0000FE300000}"/>
    <cellStyle name="Normal 3 3 2 7" xfId="4578" xr:uid="{00000000-0005-0000-0000-0000FF300000}"/>
    <cellStyle name="Normal 3 3 2 7 2" xfId="14630" xr:uid="{00000000-0005-0000-0000-000000310000}"/>
    <cellStyle name="Normal 3 3 2 7 2 2" xfId="44961" xr:uid="{00000000-0005-0000-0000-000001310000}"/>
    <cellStyle name="Normal 3 3 2 7 2 3" xfId="29728" xr:uid="{00000000-0005-0000-0000-000002310000}"/>
    <cellStyle name="Normal 3 3 2 7 3" xfId="9610" xr:uid="{00000000-0005-0000-0000-000003310000}"/>
    <cellStyle name="Normal 3 3 2 7 3 2" xfId="39944" xr:uid="{00000000-0005-0000-0000-000004310000}"/>
    <cellStyle name="Normal 3 3 2 7 3 3" xfId="24711" xr:uid="{00000000-0005-0000-0000-000005310000}"/>
    <cellStyle name="Normal 3 3 2 7 4" xfId="34931" xr:uid="{00000000-0005-0000-0000-000006310000}"/>
    <cellStyle name="Normal 3 3 2 7 5" xfId="19698" xr:uid="{00000000-0005-0000-0000-000007310000}"/>
    <cellStyle name="Normal 3 3 2 8" xfId="11288" xr:uid="{00000000-0005-0000-0000-000008310000}"/>
    <cellStyle name="Normal 3 3 2 8 2" xfId="41619" xr:uid="{00000000-0005-0000-0000-000009310000}"/>
    <cellStyle name="Normal 3 3 2 8 3" xfId="26386" xr:uid="{00000000-0005-0000-0000-00000A310000}"/>
    <cellStyle name="Normal 3 3 2 9" xfId="6267" xr:uid="{00000000-0005-0000-0000-00000B310000}"/>
    <cellStyle name="Normal 3 3 2 9 2" xfId="36602" xr:uid="{00000000-0005-0000-0000-00000C310000}"/>
    <cellStyle name="Normal 3 3 2 9 3" xfId="21369" xr:uid="{00000000-0005-0000-0000-00000D310000}"/>
    <cellStyle name="Normal 3 3 3" xfId="1231" xr:uid="{00000000-0005-0000-0000-00000E310000}"/>
    <cellStyle name="Normal 3 3 3 10" xfId="16408" xr:uid="{00000000-0005-0000-0000-00000F310000}"/>
    <cellStyle name="Normal 3 3 3 2" xfId="1450" xr:uid="{00000000-0005-0000-0000-000010310000}"/>
    <cellStyle name="Normal 3 3 3 2 2" xfId="1871" xr:uid="{00000000-0005-0000-0000-000011310000}"/>
    <cellStyle name="Normal 3 3 3 2 2 2" xfId="2710" xr:uid="{00000000-0005-0000-0000-000012310000}"/>
    <cellStyle name="Normal 3 3 3 2 2 2 2" xfId="4400" xr:uid="{00000000-0005-0000-0000-000013310000}"/>
    <cellStyle name="Normal 3 3 3 2 2 2 2 2" xfId="14473" xr:uid="{00000000-0005-0000-0000-000014310000}"/>
    <cellStyle name="Normal 3 3 3 2 2 2 2 2 2" xfId="44804" xr:uid="{00000000-0005-0000-0000-000015310000}"/>
    <cellStyle name="Normal 3 3 3 2 2 2 2 2 3" xfId="29571" xr:uid="{00000000-0005-0000-0000-000016310000}"/>
    <cellStyle name="Normal 3 3 3 2 2 2 2 3" xfId="9453" xr:uid="{00000000-0005-0000-0000-000017310000}"/>
    <cellStyle name="Normal 3 3 3 2 2 2 2 3 2" xfId="39787" xr:uid="{00000000-0005-0000-0000-000018310000}"/>
    <cellStyle name="Normal 3 3 3 2 2 2 2 3 3" xfId="24554" xr:uid="{00000000-0005-0000-0000-000019310000}"/>
    <cellStyle name="Normal 3 3 3 2 2 2 2 4" xfId="34774" xr:uid="{00000000-0005-0000-0000-00001A310000}"/>
    <cellStyle name="Normal 3 3 3 2 2 2 2 5" xfId="19541" xr:uid="{00000000-0005-0000-0000-00001B310000}"/>
    <cellStyle name="Normal 3 3 3 2 2 2 3" xfId="6092" xr:uid="{00000000-0005-0000-0000-00001C310000}"/>
    <cellStyle name="Normal 3 3 3 2 2 2 3 2" xfId="16144" xr:uid="{00000000-0005-0000-0000-00001D310000}"/>
    <cellStyle name="Normal 3 3 3 2 2 2 3 2 2" xfId="46475" xr:uid="{00000000-0005-0000-0000-00001E310000}"/>
    <cellStyle name="Normal 3 3 3 2 2 2 3 2 3" xfId="31242" xr:uid="{00000000-0005-0000-0000-00001F310000}"/>
    <cellStyle name="Normal 3 3 3 2 2 2 3 3" xfId="11124" xr:uid="{00000000-0005-0000-0000-000020310000}"/>
    <cellStyle name="Normal 3 3 3 2 2 2 3 3 2" xfId="41458" xr:uid="{00000000-0005-0000-0000-000021310000}"/>
    <cellStyle name="Normal 3 3 3 2 2 2 3 3 3" xfId="26225" xr:uid="{00000000-0005-0000-0000-000022310000}"/>
    <cellStyle name="Normal 3 3 3 2 2 2 3 4" xfId="36445" xr:uid="{00000000-0005-0000-0000-000023310000}"/>
    <cellStyle name="Normal 3 3 3 2 2 2 3 5" xfId="21212" xr:uid="{00000000-0005-0000-0000-000024310000}"/>
    <cellStyle name="Normal 3 3 3 2 2 2 4" xfId="12802" xr:uid="{00000000-0005-0000-0000-000025310000}"/>
    <cellStyle name="Normal 3 3 3 2 2 2 4 2" xfId="43133" xr:uid="{00000000-0005-0000-0000-000026310000}"/>
    <cellStyle name="Normal 3 3 3 2 2 2 4 3" xfId="27900" xr:uid="{00000000-0005-0000-0000-000027310000}"/>
    <cellStyle name="Normal 3 3 3 2 2 2 5" xfId="7781" xr:uid="{00000000-0005-0000-0000-000028310000}"/>
    <cellStyle name="Normal 3 3 3 2 2 2 5 2" xfId="38116" xr:uid="{00000000-0005-0000-0000-000029310000}"/>
    <cellStyle name="Normal 3 3 3 2 2 2 5 3" xfId="22883" xr:uid="{00000000-0005-0000-0000-00002A310000}"/>
    <cellStyle name="Normal 3 3 3 2 2 2 6" xfId="33104" xr:uid="{00000000-0005-0000-0000-00002B310000}"/>
    <cellStyle name="Normal 3 3 3 2 2 2 7" xfId="17870" xr:uid="{00000000-0005-0000-0000-00002C310000}"/>
    <cellStyle name="Normal 3 3 3 2 2 3" xfId="3563" xr:uid="{00000000-0005-0000-0000-00002D310000}"/>
    <cellStyle name="Normal 3 3 3 2 2 3 2" xfId="13637" xr:uid="{00000000-0005-0000-0000-00002E310000}"/>
    <cellStyle name="Normal 3 3 3 2 2 3 2 2" xfId="43968" xr:uid="{00000000-0005-0000-0000-00002F310000}"/>
    <cellStyle name="Normal 3 3 3 2 2 3 2 3" xfId="28735" xr:uid="{00000000-0005-0000-0000-000030310000}"/>
    <cellStyle name="Normal 3 3 3 2 2 3 3" xfId="8617" xr:uid="{00000000-0005-0000-0000-000031310000}"/>
    <cellStyle name="Normal 3 3 3 2 2 3 3 2" xfId="38951" xr:uid="{00000000-0005-0000-0000-000032310000}"/>
    <cellStyle name="Normal 3 3 3 2 2 3 3 3" xfId="23718" xr:uid="{00000000-0005-0000-0000-000033310000}"/>
    <cellStyle name="Normal 3 3 3 2 2 3 4" xfId="33938" xr:uid="{00000000-0005-0000-0000-000034310000}"/>
    <cellStyle name="Normal 3 3 3 2 2 3 5" xfId="18705" xr:uid="{00000000-0005-0000-0000-000035310000}"/>
    <cellStyle name="Normal 3 3 3 2 2 4" xfId="5256" xr:uid="{00000000-0005-0000-0000-000036310000}"/>
    <cellStyle name="Normal 3 3 3 2 2 4 2" xfId="15308" xr:uid="{00000000-0005-0000-0000-000037310000}"/>
    <cellStyle name="Normal 3 3 3 2 2 4 2 2" xfId="45639" xr:uid="{00000000-0005-0000-0000-000038310000}"/>
    <cellStyle name="Normal 3 3 3 2 2 4 2 3" xfId="30406" xr:uid="{00000000-0005-0000-0000-000039310000}"/>
    <cellStyle name="Normal 3 3 3 2 2 4 3" xfId="10288" xr:uid="{00000000-0005-0000-0000-00003A310000}"/>
    <cellStyle name="Normal 3 3 3 2 2 4 3 2" xfId="40622" xr:uid="{00000000-0005-0000-0000-00003B310000}"/>
    <cellStyle name="Normal 3 3 3 2 2 4 3 3" xfId="25389" xr:uid="{00000000-0005-0000-0000-00003C310000}"/>
    <cellStyle name="Normal 3 3 3 2 2 4 4" xfId="35609" xr:uid="{00000000-0005-0000-0000-00003D310000}"/>
    <cellStyle name="Normal 3 3 3 2 2 4 5" xfId="20376" xr:uid="{00000000-0005-0000-0000-00003E310000}"/>
    <cellStyle name="Normal 3 3 3 2 2 5" xfId="11966" xr:uid="{00000000-0005-0000-0000-00003F310000}"/>
    <cellStyle name="Normal 3 3 3 2 2 5 2" xfId="42297" xr:uid="{00000000-0005-0000-0000-000040310000}"/>
    <cellStyle name="Normal 3 3 3 2 2 5 3" xfId="27064" xr:uid="{00000000-0005-0000-0000-000041310000}"/>
    <cellStyle name="Normal 3 3 3 2 2 6" xfId="6945" xr:uid="{00000000-0005-0000-0000-000042310000}"/>
    <cellStyle name="Normal 3 3 3 2 2 6 2" xfId="37280" xr:uid="{00000000-0005-0000-0000-000043310000}"/>
    <cellStyle name="Normal 3 3 3 2 2 6 3" xfId="22047" xr:uid="{00000000-0005-0000-0000-000044310000}"/>
    <cellStyle name="Normal 3 3 3 2 2 7" xfId="32268" xr:uid="{00000000-0005-0000-0000-000045310000}"/>
    <cellStyle name="Normal 3 3 3 2 2 8" xfId="17034" xr:uid="{00000000-0005-0000-0000-000046310000}"/>
    <cellStyle name="Normal 3 3 3 2 3" xfId="2292" xr:uid="{00000000-0005-0000-0000-000047310000}"/>
    <cellStyle name="Normal 3 3 3 2 3 2" xfId="3982" xr:uid="{00000000-0005-0000-0000-000048310000}"/>
    <cellStyle name="Normal 3 3 3 2 3 2 2" xfId="14055" xr:uid="{00000000-0005-0000-0000-000049310000}"/>
    <cellStyle name="Normal 3 3 3 2 3 2 2 2" xfId="44386" xr:uid="{00000000-0005-0000-0000-00004A310000}"/>
    <cellStyle name="Normal 3 3 3 2 3 2 2 3" xfId="29153" xr:uid="{00000000-0005-0000-0000-00004B310000}"/>
    <cellStyle name="Normal 3 3 3 2 3 2 3" xfId="9035" xr:uid="{00000000-0005-0000-0000-00004C310000}"/>
    <cellStyle name="Normal 3 3 3 2 3 2 3 2" xfId="39369" xr:uid="{00000000-0005-0000-0000-00004D310000}"/>
    <cellStyle name="Normal 3 3 3 2 3 2 3 3" xfId="24136" xr:uid="{00000000-0005-0000-0000-00004E310000}"/>
    <cellStyle name="Normal 3 3 3 2 3 2 4" xfId="34356" xr:uid="{00000000-0005-0000-0000-00004F310000}"/>
    <cellStyle name="Normal 3 3 3 2 3 2 5" xfId="19123" xr:uid="{00000000-0005-0000-0000-000050310000}"/>
    <cellStyle name="Normal 3 3 3 2 3 3" xfId="5674" xr:uid="{00000000-0005-0000-0000-000051310000}"/>
    <cellStyle name="Normal 3 3 3 2 3 3 2" xfId="15726" xr:uid="{00000000-0005-0000-0000-000052310000}"/>
    <cellStyle name="Normal 3 3 3 2 3 3 2 2" xfId="46057" xr:uid="{00000000-0005-0000-0000-000053310000}"/>
    <cellStyle name="Normal 3 3 3 2 3 3 2 3" xfId="30824" xr:uid="{00000000-0005-0000-0000-000054310000}"/>
    <cellStyle name="Normal 3 3 3 2 3 3 3" xfId="10706" xr:uid="{00000000-0005-0000-0000-000055310000}"/>
    <cellStyle name="Normal 3 3 3 2 3 3 3 2" xfId="41040" xr:uid="{00000000-0005-0000-0000-000056310000}"/>
    <cellStyle name="Normal 3 3 3 2 3 3 3 3" xfId="25807" xr:uid="{00000000-0005-0000-0000-000057310000}"/>
    <cellStyle name="Normal 3 3 3 2 3 3 4" xfId="36027" xr:uid="{00000000-0005-0000-0000-000058310000}"/>
    <cellStyle name="Normal 3 3 3 2 3 3 5" xfId="20794" xr:uid="{00000000-0005-0000-0000-000059310000}"/>
    <cellStyle name="Normal 3 3 3 2 3 4" xfId="12384" xr:uid="{00000000-0005-0000-0000-00005A310000}"/>
    <cellStyle name="Normal 3 3 3 2 3 4 2" xfId="42715" xr:uid="{00000000-0005-0000-0000-00005B310000}"/>
    <cellStyle name="Normal 3 3 3 2 3 4 3" xfId="27482" xr:uid="{00000000-0005-0000-0000-00005C310000}"/>
    <cellStyle name="Normal 3 3 3 2 3 5" xfId="7363" xr:uid="{00000000-0005-0000-0000-00005D310000}"/>
    <cellStyle name="Normal 3 3 3 2 3 5 2" xfId="37698" xr:uid="{00000000-0005-0000-0000-00005E310000}"/>
    <cellStyle name="Normal 3 3 3 2 3 5 3" xfId="22465" xr:uid="{00000000-0005-0000-0000-00005F310000}"/>
    <cellStyle name="Normal 3 3 3 2 3 6" xfId="32686" xr:uid="{00000000-0005-0000-0000-000060310000}"/>
    <cellStyle name="Normal 3 3 3 2 3 7" xfId="17452" xr:uid="{00000000-0005-0000-0000-000061310000}"/>
    <cellStyle name="Normal 3 3 3 2 4" xfId="3145" xr:uid="{00000000-0005-0000-0000-000062310000}"/>
    <cellStyle name="Normal 3 3 3 2 4 2" xfId="13219" xr:uid="{00000000-0005-0000-0000-000063310000}"/>
    <cellStyle name="Normal 3 3 3 2 4 2 2" xfId="43550" xr:uid="{00000000-0005-0000-0000-000064310000}"/>
    <cellStyle name="Normal 3 3 3 2 4 2 3" xfId="28317" xr:uid="{00000000-0005-0000-0000-000065310000}"/>
    <cellStyle name="Normal 3 3 3 2 4 3" xfId="8199" xr:uid="{00000000-0005-0000-0000-000066310000}"/>
    <cellStyle name="Normal 3 3 3 2 4 3 2" xfId="38533" xr:uid="{00000000-0005-0000-0000-000067310000}"/>
    <cellStyle name="Normal 3 3 3 2 4 3 3" xfId="23300" xr:uid="{00000000-0005-0000-0000-000068310000}"/>
    <cellStyle name="Normal 3 3 3 2 4 4" xfId="33520" xr:uid="{00000000-0005-0000-0000-000069310000}"/>
    <cellStyle name="Normal 3 3 3 2 4 5" xfId="18287" xr:uid="{00000000-0005-0000-0000-00006A310000}"/>
    <cellStyle name="Normal 3 3 3 2 5" xfId="4838" xr:uid="{00000000-0005-0000-0000-00006B310000}"/>
    <cellStyle name="Normal 3 3 3 2 5 2" xfId="14890" xr:uid="{00000000-0005-0000-0000-00006C310000}"/>
    <cellStyle name="Normal 3 3 3 2 5 2 2" xfId="45221" xr:uid="{00000000-0005-0000-0000-00006D310000}"/>
    <cellStyle name="Normal 3 3 3 2 5 2 3" xfId="29988" xr:uid="{00000000-0005-0000-0000-00006E310000}"/>
    <cellStyle name="Normal 3 3 3 2 5 3" xfId="9870" xr:uid="{00000000-0005-0000-0000-00006F310000}"/>
    <cellStyle name="Normal 3 3 3 2 5 3 2" xfId="40204" xr:uid="{00000000-0005-0000-0000-000070310000}"/>
    <cellStyle name="Normal 3 3 3 2 5 3 3" xfId="24971" xr:uid="{00000000-0005-0000-0000-000071310000}"/>
    <cellStyle name="Normal 3 3 3 2 5 4" xfId="35191" xr:uid="{00000000-0005-0000-0000-000072310000}"/>
    <cellStyle name="Normal 3 3 3 2 5 5" xfId="19958" xr:uid="{00000000-0005-0000-0000-000073310000}"/>
    <cellStyle name="Normal 3 3 3 2 6" xfId="11548" xr:uid="{00000000-0005-0000-0000-000074310000}"/>
    <cellStyle name="Normal 3 3 3 2 6 2" xfId="41879" xr:uid="{00000000-0005-0000-0000-000075310000}"/>
    <cellStyle name="Normal 3 3 3 2 6 3" xfId="26646" xr:uid="{00000000-0005-0000-0000-000076310000}"/>
    <cellStyle name="Normal 3 3 3 2 7" xfId="6527" xr:uid="{00000000-0005-0000-0000-000077310000}"/>
    <cellStyle name="Normal 3 3 3 2 7 2" xfId="36862" xr:uid="{00000000-0005-0000-0000-000078310000}"/>
    <cellStyle name="Normal 3 3 3 2 7 3" xfId="21629" xr:uid="{00000000-0005-0000-0000-000079310000}"/>
    <cellStyle name="Normal 3 3 3 2 8" xfId="31850" xr:uid="{00000000-0005-0000-0000-00007A310000}"/>
    <cellStyle name="Normal 3 3 3 2 9" xfId="16616" xr:uid="{00000000-0005-0000-0000-00007B310000}"/>
    <cellStyle name="Normal 3 3 3 3" xfId="1663" xr:uid="{00000000-0005-0000-0000-00007C310000}"/>
    <cellStyle name="Normal 3 3 3 3 2" xfId="2502" xr:uid="{00000000-0005-0000-0000-00007D310000}"/>
    <cellStyle name="Normal 3 3 3 3 2 2" xfId="4192" xr:uid="{00000000-0005-0000-0000-00007E310000}"/>
    <cellStyle name="Normal 3 3 3 3 2 2 2" xfId="14265" xr:uid="{00000000-0005-0000-0000-00007F310000}"/>
    <cellStyle name="Normal 3 3 3 3 2 2 2 2" xfId="44596" xr:uid="{00000000-0005-0000-0000-000080310000}"/>
    <cellStyle name="Normal 3 3 3 3 2 2 2 3" xfId="29363" xr:uid="{00000000-0005-0000-0000-000081310000}"/>
    <cellStyle name="Normal 3 3 3 3 2 2 3" xfId="9245" xr:uid="{00000000-0005-0000-0000-000082310000}"/>
    <cellStyle name="Normal 3 3 3 3 2 2 3 2" xfId="39579" xr:uid="{00000000-0005-0000-0000-000083310000}"/>
    <cellStyle name="Normal 3 3 3 3 2 2 3 3" xfId="24346" xr:uid="{00000000-0005-0000-0000-000084310000}"/>
    <cellStyle name="Normal 3 3 3 3 2 2 4" xfId="34566" xr:uid="{00000000-0005-0000-0000-000085310000}"/>
    <cellStyle name="Normal 3 3 3 3 2 2 5" xfId="19333" xr:uid="{00000000-0005-0000-0000-000086310000}"/>
    <cellStyle name="Normal 3 3 3 3 2 3" xfId="5884" xr:uid="{00000000-0005-0000-0000-000087310000}"/>
    <cellStyle name="Normal 3 3 3 3 2 3 2" xfId="15936" xr:uid="{00000000-0005-0000-0000-000088310000}"/>
    <cellStyle name="Normal 3 3 3 3 2 3 2 2" xfId="46267" xr:uid="{00000000-0005-0000-0000-000089310000}"/>
    <cellStyle name="Normal 3 3 3 3 2 3 2 3" xfId="31034" xr:uid="{00000000-0005-0000-0000-00008A310000}"/>
    <cellStyle name="Normal 3 3 3 3 2 3 3" xfId="10916" xr:uid="{00000000-0005-0000-0000-00008B310000}"/>
    <cellStyle name="Normal 3 3 3 3 2 3 3 2" xfId="41250" xr:uid="{00000000-0005-0000-0000-00008C310000}"/>
    <cellStyle name="Normal 3 3 3 3 2 3 3 3" xfId="26017" xr:uid="{00000000-0005-0000-0000-00008D310000}"/>
    <cellStyle name="Normal 3 3 3 3 2 3 4" xfId="36237" xr:uid="{00000000-0005-0000-0000-00008E310000}"/>
    <cellStyle name="Normal 3 3 3 3 2 3 5" xfId="21004" xr:uid="{00000000-0005-0000-0000-00008F310000}"/>
    <cellStyle name="Normal 3 3 3 3 2 4" xfId="12594" xr:uid="{00000000-0005-0000-0000-000090310000}"/>
    <cellStyle name="Normal 3 3 3 3 2 4 2" xfId="42925" xr:uid="{00000000-0005-0000-0000-000091310000}"/>
    <cellStyle name="Normal 3 3 3 3 2 4 3" xfId="27692" xr:uid="{00000000-0005-0000-0000-000092310000}"/>
    <cellStyle name="Normal 3 3 3 3 2 5" xfId="7573" xr:uid="{00000000-0005-0000-0000-000093310000}"/>
    <cellStyle name="Normal 3 3 3 3 2 5 2" xfId="37908" xr:uid="{00000000-0005-0000-0000-000094310000}"/>
    <cellStyle name="Normal 3 3 3 3 2 5 3" xfId="22675" xr:uid="{00000000-0005-0000-0000-000095310000}"/>
    <cellStyle name="Normal 3 3 3 3 2 6" xfId="32896" xr:uid="{00000000-0005-0000-0000-000096310000}"/>
    <cellStyle name="Normal 3 3 3 3 2 7" xfId="17662" xr:uid="{00000000-0005-0000-0000-000097310000}"/>
    <cellStyle name="Normal 3 3 3 3 3" xfId="3355" xr:uid="{00000000-0005-0000-0000-000098310000}"/>
    <cellStyle name="Normal 3 3 3 3 3 2" xfId="13429" xr:uid="{00000000-0005-0000-0000-000099310000}"/>
    <cellStyle name="Normal 3 3 3 3 3 2 2" xfId="43760" xr:uid="{00000000-0005-0000-0000-00009A310000}"/>
    <cellStyle name="Normal 3 3 3 3 3 2 3" xfId="28527" xr:uid="{00000000-0005-0000-0000-00009B310000}"/>
    <cellStyle name="Normal 3 3 3 3 3 3" xfId="8409" xr:uid="{00000000-0005-0000-0000-00009C310000}"/>
    <cellStyle name="Normal 3 3 3 3 3 3 2" xfId="38743" xr:uid="{00000000-0005-0000-0000-00009D310000}"/>
    <cellStyle name="Normal 3 3 3 3 3 3 3" xfId="23510" xr:uid="{00000000-0005-0000-0000-00009E310000}"/>
    <cellStyle name="Normal 3 3 3 3 3 4" xfId="33730" xr:uid="{00000000-0005-0000-0000-00009F310000}"/>
    <cellStyle name="Normal 3 3 3 3 3 5" xfId="18497" xr:uid="{00000000-0005-0000-0000-0000A0310000}"/>
    <cellStyle name="Normal 3 3 3 3 4" xfId="5048" xr:uid="{00000000-0005-0000-0000-0000A1310000}"/>
    <cellStyle name="Normal 3 3 3 3 4 2" xfId="15100" xr:uid="{00000000-0005-0000-0000-0000A2310000}"/>
    <cellStyle name="Normal 3 3 3 3 4 2 2" xfId="45431" xr:uid="{00000000-0005-0000-0000-0000A3310000}"/>
    <cellStyle name="Normal 3 3 3 3 4 2 3" xfId="30198" xr:uid="{00000000-0005-0000-0000-0000A4310000}"/>
    <cellStyle name="Normal 3 3 3 3 4 3" xfId="10080" xr:uid="{00000000-0005-0000-0000-0000A5310000}"/>
    <cellStyle name="Normal 3 3 3 3 4 3 2" xfId="40414" xr:uid="{00000000-0005-0000-0000-0000A6310000}"/>
    <cellStyle name="Normal 3 3 3 3 4 3 3" xfId="25181" xr:uid="{00000000-0005-0000-0000-0000A7310000}"/>
    <cellStyle name="Normal 3 3 3 3 4 4" xfId="35401" xr:uid="{00000000-0005-0000-0000-0000A8310000}"/>
    <cellStyle name="Normal 3 3 3 3 4 5" xfId="20168" xr:uid="{00000000-0005-0000-0000-0000A9310000}"/>
    <cellStyle name="Normal 3 3 3 3 5" xfId="11758" xr:uid="{00000000-0005-0000-0000-0000AA310000}"/>
    <cellStyle name="Normal 3 3 3 3 5 2" xfId="42089" xr:uid="{00000000-0005-0000-0000-0000AB310000}"/>
    <cellStyle name="Normal 3 3 3 3 5 3" xfId="26856" xr:uid="{00000000-0005-0000-0000-0000AC310000}"/>
    <cellStyle name="Normal 3 3 3 3 6" xfId="6737" xr:uid="{00000000-0005-0000-0000-0000AD310000}"/>
    <cellStyle name="Normal 3 3 3 3 6 2" xfId="37072" xr:uid="{00000000-0005-0000-0000-0000AE310000}"/>
    <cellStyle name="Normal 3 3 3 3 6 3" xfId="21839" xr:uid="{00000000-0005-0000-0000-0000AF310000}"/>
    <cellStyle name="Normal 3 3 3 3 7" xfId="32060" xr:uid="{00000000-0005-0000-0000-0000B0310000}"/>
    <cellStyle name="Normal 3 3 3 3 8" xfId="16826" xr:uid="{00000000-0005-0000-0000-0000B1310000}"/>
    <cellStyle name="Normal 3 3 3 4" xfId="2084" xr:uid="{00000000-0005-0000-0000-0000B2310000}"/>
    <cellStyle name="Normal 3 3 3 4 2" xfId="3774" xr:uid="{00000000-0005-0000-0000-0000B3310000}"/>
    <cellStyle name="Normal 3 3 3 4 2 2" xfId="13847" xr:uid="{00000000-0005-0000-0000-0000B4310000}"/>
    <cellStyle name="Normal 3 3 3 4 2 2 2" xfId="44178" xr:uid="{00000000-0005-0000-0000-0000B5310000}"/>
    <cellStyle name="Normal 3 3 3 4 2 2 3" xfId="28945" xr:uid="{00000000-0005-0000-0000-0000B6310000}"/>
    <cellStyle name="Normal 3 3 3 4 2 3" xfId="8827" xr:uid="{00000000-0005-0000-0000-0000B7310000}"/>
    <cellStyle name="Normal 3 3 3 4 2 3 2" xfId="39161" xr:uid="{00000000-0005-0000-0000-0000B8310000}"/>
    <cellStyle name="Normal 3 3 3 4 2 3 3" xfId="23928" xr:uid="{00000000-0005-0000-0000-0000B9310000}"/>
    <cellStyle name="Normal 3 3 3 4 2 4" xfId="34148" xr:uid="{00000000-0005-0000-0000-0000BA310000}"/>
    <cellStyle name="Normal 3 3 3 4 2 5" xfId="18915" xr:uid="{00000000-0005-0000-0000-0000BB310000}"/>
    <cellStyle name="Normal 3 3 3 4 3" xfId="5466" xr:uid="{00000000-0005-0000-0000-0000BC310000}"/>
    <cellStyle name="Normal 3 3 3 4 3 2" xfId="15518" xr:uid="{00000000-0005-0000-0000-0000BD310000}"/>
    <cellStyle name="Normal 3 3 3 4 3 2 2" xfId="45849" xr:uid="{00000000-0005-0000-0000-0000BE310000}"/>
    <cellStyle name="Normal 3 3 3 4 3 2 3" xfId="30616" xr:uid="{00000000-0005-0000-0000-0000BF310000}"/>
    <cellStyle name="Normal 3 3 3 4 3 3" xfId="10498" xr:uid="{00000000-0005-0000-0000-0000C0310000}"/>
    <cellStyle name="Normal 3 3 3 4 3 3 2" xfId="40832" xr:uid="{00000000-0005-0000-0000-0000C1310000}"/>
    <cellStyle name="Normal 3 3 3 4 3 3 3" xfId="25599" xr:uid="{00000000-0005-0000-0000-0000C2310000}"/>
    <cellStyle name="Normal 3 3 3 4 3 4" xfId="35819" xr:uid="{00000000-0005-0000-0000-0000C3310000}"/>
    <cellStyle name="Normal 3 3 3 4 3 5" xfId="20586" xr:uid="{00000000-0005-0000-0000-0000C4310000}"/>
    <cellStyle name="Normal 3 3 3 4 4" xfId="12176" xr:uid="{00000000-0005-0000-0000-0000C5310000}"/>
    <cellStyle name="Normal 3 3 3 4 4 2" xfId="42507" xr:uid="{00000000-0005-0000-0000-0000C6310000}"/>
    <cellStyle name="Normal 3 3 3 4 4 3" xfId="27274" xr:uid="{00000000-0005-0000-0000-0000C7310000}"/>
    <cellStyle name="Normal 3 3 3 4 5" xfId="7155" xr:uid="{00000000-0005-0000-0000-0000C8310000}"/>
    <cellStyle name="Normal 3 3 3 4 5 2" xfId="37490" xr:uid="{00000000-0005-0000-0000-0000C9310000}"/>
    <cellStyle name="Normal 3 3 3 4 5 3" xfId="22257" xr:uid="{00000000-0005-0000-0000-0000CA310000}"/>
    <cellStyle name="Normal 3 3 3 4 6" xfId="32478" xr:uid="{00000000-0005-0000-0000-0000CB310000}"/>
    <cellStyle name="Normal 3 3 3 4 7" xfId="17244" xr:uid="{00000000-0005-0000-0000-0000CC310000}"/>
    <cellStyle name="Normal 3 3 3 5" xfId="2937" xr:uid="{00000000-0005-0000-0000-0000CD310000}"/>
    <cellStyle name="Normal 3 3 3 5 2" xfId="13011" xr:uid="{00000000-0005-0000-0000-0000CE310000}"/>
    <cellStyle name="Normal 3 3 3 5 2 2" xfId="43342" xr:uid="{00000000-0005-0000-0000-0000CF310000}"/>
    <cellStyle name="Normal 3 3 3 5 2 3" xfId="28109" xr:uid="{00000000-0005-0000-0000-0000D0310000}"/>
    <cellStyle name="Normal 3 3 3 5 3" xfId="7991" xr:uid="{00000000-0005-0000-0000-0000D1310000}"/>
    <cellStyle name="Normal 3 3 3 5 3 2" xfId="38325" xr:uid="{00000000-0005-0000-0000-0000D2310000}"/>
    <cellStyle name="Normal 3 3 3 5 3 3" xfId="23092" xr:uid="{00000000-0005-0000-0000-0000D3310000}"/>
    <cellStyle name="Normal 3 3 3 5 4" xfId="33312" xr:uid="{00000000-0005-0000-0000-0000D4310000}"/>
    <cellStyle name="Normal 3 3 3 5 5" xfId="18079" xr:uid="{00000000-0005-0000-0000-0000D5310000}"/>
    <cellStyle name="Normal 3 3 3 6" xfId="4630" xr:uid="{00000000-0005-0000-0000-0000D6310000}"/>
    <cellStyle name="Normal 3 3 3 6 2" xfId="14682" xr:uid="{00000000-0005-0000-0000-0000D7310000}"/>
    <cellStyle name="Normal 3 3 3 6 2 2" xfId="45013" xr:uid="{00000000-0005-0000-0000-0000D8310000}"/>
    <cellStyle name="Normal 3 3 3 6 2 3" xfId="29780" xr:uid="{00000000-0005-0000-0000-0000D9310000}"/>
    <cellStyle name="Normal 3 3 3 6 3" xfId="9662" xr:uid="{00000000-0005-0000-0000-0000DA310000}"/>
    <cellStyle name="Normal 3 3 3 6 3 2" xfId="39996" xr:uid="{00000000-0005-0000-0000-0000DB310000}"/>
    <cellStyle name="Normal 3 3 3 6 3 3" xfId="24763" xr:uid="{00000000-0005-0000-0000-0000DC310000}"/>
    <cellStyle name="Normal 3 3 3 6 4" xfId="34983" xr:uid="{00000000-0005-0000-0000-0000DD310000}"/>
    <cellStyle name="Normal 3 3 3 6 5" xfId="19750" xr:uid="{00000000-0005-0000-0000-0000DE310000}"/>
    <cellStyle name="Normal 3 3 3 7" xfId="11340" xr:uid="{00000000-0005-0000-0000-0000DF310000}"/>
    <cellStyle name="Normal 3 3 3 7 2" xfId="41671" xr:uid="{00000000-0005-0000-0000-0000E0310000}"/>
    <cellStyle name="Normal 3 3 3 7 3" xfId="26438" xr:uid="{00000000-0005-0000-0000-0000E1310000}"/>
    <cellStyle name="Normal 3 3 3 8" xfId="6319" xr:uid="{00000000-0005-0000-0000-0000E2310000}"/>
    <cellStyle name="Normal 3 3 3 8 2" xfId="36654" xr:uid="{00000000-0005-0000-0000-0000E3310000}"/>
    <cellStyle name="Normal 3 3 3 8 3" xfId="21421" xr:uid="{00000000-0005-0000-0000-0000E4310000}"/>
    <cellStyle name="Normal 3 3 3 9" xfId="31643" xr:uid="{00000000-0005-0000-0000-0000E5310000}"/>
    <cellStyle name="Normal 3 3 4" xfId="1344" xr:uid="{00000000-0005-0000-0000-0000E6310000}"/>
    <cellStyle name="Normal 3 3 4 2" xfId="1767" xr:uid="{00000000-0005-0000-0000-0000E7310000}"/>
    <cellStyle name="Normal 3 3 4 2 2" xfId="2606" xr:uid="{00000000-0005-0000-0000-0000E8310000}"/>
    <cellStyle name="Normal 3 3 4 2 2 2" xfId="4296" xr:uid="{00000000-0005-0000-0000-0000E9310000}"/>
    <cellStyle name="Normal 3 3 4 2 2 2 2" xfId="14369" xr:uid="{00000000-0005-0000-0000-0000EA310000}"/>
    <cellStyle name="Normal 3 3 4 2 2 2 2 2" xfId="44700" xr:uid="{00000000-0005-0000-0000-0000EB310000}"/>
    <cellStyle name="Normal 3 3 4 2 2 2 2 3" xfId="29467" xr:uid="{00000000-0005-0000-0000-0000EC310000}"/>
    <cellStyle name="Normal 3 3 4 2 2 2 3" xfId="9349" xr:uid="{00000000-0005-0000-0000-0000ED310000}"/>
    <cellStyle name="Normal 3 3 4 2 2 2 3 2" xfId="39683" xr:uid="{00000000-0005-0000-0000-0000EE310000}"/>
    <cellStyle name="Normal 3 3 4 2 2 2 3 3" xfId="24450" xr:uid="{00000000-0005-0000-0000-0000EF310000}"/>
    <cellStyle name="Normal 3 3 4 2 2 2 4" xfId="34670" xr:uid="{00000000-0005-0000-0000-0000F0310000}"/>
    <cellStyle name="Normal 3 3 4 2 2 2 5" xfId="19437" xr:uid="{00000000-0005-0000-0000-0000F1310000}"/>
    <cellStyle name="Normal 3 3 4 2 2 3" xfId="5988" xr:uid="{00000000-0005-0000-0000-0000F2310000}"/>
    <cellStyle name="Normal 3 3 4 2 2 3 2" xfId="16040" xr:uid="{00000000-0005-0000-0000-0000F3310000}"/>
    <cellStyle name="Normal 3 3 4 2 2 3 2 2" xfId="46371" xr:uid="{00000000-0005-0000-0000-0000F4310000}"/>
    <cellStyle name="Normal 3 3 4 2 2 3 2 3" xfId="31138" xr:uid="{00000000-0005-0000-0000-0000F5310000}"/>
    <cellStyle name="Normal 3 3 4 2 2 3 3" xfId="11020" xr:uid="{00000000-0005-0000-0000-0000F6310000}"/>
    <cellStyle name="Normal 3 3 4 2 2 3 3 2" xfId="41354" xr:uid="{00000000-0005-0000-0000-0000F7310000}"/>
    <cellStyle name="Normal 3 3 4 2 2 3 3 3" xfId="26121" xr:uid="{00000000-0005-0000-0000-0000F8310000}"/>
    <cellStyle name="Normal 3 3 4 2 2 3 4" xfId="36341" xr:uid="{00000000-0005-0000-0000-0000F9310000}"/>
    <cellStyle name="Normal 3 3 4 2 2 3 5" xfId="21108" xr:uid="{00000000-0005-0000-0000-0000FA310000}"/>
    <cellStyle name="Normal 3 3 4 2 2 4" xfId="12698" xr:uid="{00000000-0005-0000-0000-0000FB310000}"/>
    <cellStyle name="Normal 3 3 4 2 2 4 2" xfId="43029" xr:uid="{00000000-0005-0000-0000-0000FC310000}"/>
    <cellStyle name="Normal 3 3 4 2 2 4 3" xfId="27796" xr:uid="{00000000-0005-0000-0000-0000FD310000}"/>
    <cellStyle name="Normal 3 3 4 2 2 5" xfId="7677" xr:uid="{00000000-0005-0000-0000-0000FE310000}"/>
    <cellStyle name="Normal 3 3 4 2 2 5 2" xfId="38012" xr:uid="{00000000-0005-0000-0000-0000FF310000}"/>
    <cellStyle name="Normal 3 3 4 2 2 5 3" xfId="22779" xr:uid="{00000000-0005-0000-0000-000000320000}"/>
    <cellStyle name="Normal 3 3 4 2 2 6" xfId="33000" xr:uid="{00000000-0005-0000-0000-000001320000}"/>
    <cellStyle name="Normal 3 3 4 2 2 7" xfId="17766" xr:uid="{00000000-0005-0000-0000-000002320000}"/>
    <cellStyle name="Normal 3 3 4 2 3" xfId="3459" xr:uid="{00000000-0005-0000-0000-000003320000}"/>
    <cellStyle name="Normal 3 3 4 2 3 2" xfId="13533" xr:uid="{00000000-0005-0000-0000-000004320000}"/>
    <cellStyle name="Normal 3 3 4 2 3 2 2" xfId="43864" xr:uid="{00000000-0005-0000-0000-000005320000}"/>
    <cellStyle name="Normal 3 3 4 2 3 2 3" xfId="28631" xr:uid="{00000000-0005-0000-0000-000006320000}"/>
    <cellStyle name="Normal 3 3 4 2 3 3" xfId="8513" xr:uid="{00000000-0005-0000-0000-000007320000}"/>
    <cellStyle name="Normal 3 3 4 2 3 3 2" xfId="38847" xr:uid="{00000000-0005-0000-0000-000008320000}"/>
    <cellStyle name="Normal 3 3 4 2 3 3 3" xfId="23614" xr:uid="{00000000-0005-0000-0000-000009320000}"/>
    <cellStyle name="Normal 3 3 4 2 3 4" xfId="33834" xr:uid="{00000000-0005-0000-0000-00000A320000}"/>
    <cellStyle name="Normal 3 3 4 2 3 5" xfId="18601" xr:uid="{00000000-0005-0000-0000-00000B320000}"/>
    <cellStyle name="Normal 3 3 4 2 4" xfId="5152" xr:uid="{00000000-0005-0000-0000-00000C320000}"/>
    <cellStyle name="Normal 3 3 4 2 4 2" xfId="15204" xr:uid="{00000000-0005-0000-0000-00000D320000}"/>
    <cellStyle name="Normal 3 3 4 2 4 2 2" xfId="45535" xr:uid="{00000000-0005-0000-0000-00000E320000}"/>
    <cellStyle name="Normal 3 3 4 2 4 2 3" xfId="30302" xr:uid="{00000000-0005-0000-0000-00000F320000}"/>
    <cellStyle name="Normal 3 3 4 2 4 3" xfId="10184" xr:uid="{00000000-0005-0000-0000-000010320000}"/>
    <cellStyle name="Normal 3 3 4 2 4 3 2" xfId="40518" xr:uid="{00000000-0005-0000-0000-000011320000}"/>
    <cellStyle name="Normal 3 3 4 2 4 3 3" xfId="25285" xr:uid="{00000000-0005-0000-0000-000012320000}"/>
    <cellStyle name="Normal 3 3 4 2 4 4" xfId="35505" xr:uid="{00000000-0005-0000-0000-000013320000}"/>
    <cellStyle name="Normal 3 3 4 2 4 5" xfId="20272" xr:uid="{00000000-0005-0000-0000-000014320000}"/>
    <cellStyle name="Normal 3 3 4 2 5" xfId="11862" xr:uid="{00000000-0005-0000-0000-000015320000}"/>
    <cellStyle name="Normal 3 3 4 2 5 2" xfId="42193" xr:uid="{00000000-0005-0000-0000-000016320000}"/>
    <cellStyle name="Normal 3 3 4 2 5 3" xfId="26960" xr:uid="{00000000-0005-0000-0000-000017320000}"/>
    <cellStyle name="Normal 3 3 4 2 6" xfId="6841" xr:uid="{00000000-0005-0000-0000-000018320000}"/>
    <cellStyle name="Normal 3 3 4 2 6 2" xfId="37176" xr:uid="{00000000-0005-0000-0000-000019320000}"/>
    <cellStyle name="Normal 3 3 4 2 6 3" xfId="21943" xr:uid="{00000000-0005-0000-0000-00001A320000}"/>
    <cellStyle name="Normal 3 3 4 2 7" xfId="32164" xr:uid="{00000000-0005-0000-0000-00001B320000}"/>
    <cellStyle name="Normal 3 3 4 2 8" xfId="16930" xr:uid="{00000000-0005-0000-0000-00001C320000}"/>
    <cellStyle name="Normal 3 3 4 3" xfId="2188" xr:uid="{00000000-0005-0000-0000-00001D320000}"/>
    <cellStyle name="Normal 3 3 4 3 2" xfId="3878" xr:uid="{00000000-0005-0000-0000-00001E320000}"/>
    <cellStyle name="Normal 3 3 4 3 2 2" xfId="13951" xr:uid="{00000000-0005-0000-0000-00001F320000}"/>
    <cellStyle name="Normal 3 3 4 3 2 2 2" xfId="44282" xr:uid="{00000000-0005-0000-0000-000020320000}"/>
    <cellStyle name="Normal 3 3 4 3 2 2 3" xfId="29049" xr:uid="{00000000-0005-0000-0000-000021320000}"/>
    <cellStyle name="Normal 3 3 4 3 2 3" xfId="8931" xr:uid="{00000000-0005-0000-0000-000022320000}"/>
    <cellStyle name="Normal 3 3 4 3 2 3 2" xfId="39265" xr:uid="{00000000-0005-0000-0000-000023320000}"/>
    <cellStyle name="Normal 3 3 4 3 2 3 3" xfId="24032" xr:uid="{00000000-0005-0000-0000-000024320000}"/>
    <cellStyle name="Normal 3 3 4 3 2 4" xfId="34252" xr:uid="{00000000-0005-0000-0000-000025320000}"/>
    <cellStyle name="Normal 3 3 4 3 2 5" xfId="19019" xr:uid="{00000000-0005-0000-0000-000026320000}"/>
    <cellStyle name="Normal 3 3 4 3 3" xfId="5570" xr:uid="{00000000-0005-0000-0000-000027320000}"/>
    <cellStyle name="Normal 3 3 4 3 3 2" xfId="15622" xr:uid="{00000000-0005-0000-0000-000028320000}"/>
    <cellStyle name="Normal 3 3 4 3 3 2 2" xfId="45953" xr:uid="{00000000-0005-0000-0000-000029320000}"/>
    <cellStyle name="Normal 3 3 4 3 3 2 3" xfId="30720" xr:uid="{00000000-0005-0000-0000-00002A320000}"/>
    <cellStyle name="Normal 3 3 4 3 3 3" xfId="10602" xr:uid="{00000000-0005-0000-0000-00002B320000}"/>
    <cellStyle name="Normal 3 3 4 3 3 3 2" xfId="40936" xr:uid="{00000000-0005-0000-0000-00002C320000}"/>
    <cellStyle name="Normal 3 3 4 3 3 3 3" xfId="25703" xr:uid="{00000000-0005-0000-0000-00002D320000}"/>
    <cellStyle name="Normal 3 3 4 3 3 4" xfId="35923" xr:uid="{00000000-0005-0000-0000-00002E320000}"/>
    <cellStyle name="Normal 3 3 4 3 3 5" xfId="20690" xr:uid="{00000000-0005-0000-0000-00002F320000}"/>
    <cellStyle name="Normal 3 3 4 3 4" xfId="12280" xr:uid="{00000000-0005-0000-0000-000030320000}"/>
    <cellStyle name="Normal 3 3 4 3 4 2" xfId="42611" xr:uid="{00000000-0005-0000-0000-000031320000}"/>
    <cellStyle name="Normal 3 3 4 3 4 3" xfId="27378" xr:uid="{00000000-0005-0000-0000-000032320000}"/>
    <cellStyle name="Normal 3 3 4 3 5" xfId="7259" xr:uid="{00000000-0005-0000-0000-000033320000}"/>
    <cellStyle name="Normal 3 3 4 3 5 2" xfId="37594" xr:uid="{00000000-0005-0000-0000-000034320000}"/>
    <cellStyle name="Normal 3 3 4 3 5 3" xfId="22361" xr:uid="{00000000-0005-0000-0000-000035320000}"/>
    <cellStyle name="Normal 3 3 4 3 6" xfId="32582" xr:uid="{00000000-0005-0000-0000-000036320000}"/>
    <cellStyle name="Normal 3 3 4 3 7" xfId="17348" xr:uid="{00000000-0005-0000-0000-000037320000}"/>
    <cellStyle name="Normal 3 3 4 4" xfId="3041" xr:uid="{00000000-0005-0000-0000-000038320000}"/>
    <cellStyle name="Normal 3 3 4 4 2" xfId="13115" xr:uid="{00000000-0005-0000-0000-000039320000}"/>
    <cellStyle name="Normal 3 3 4 4 2 2" xfId="43446" xr:uid="{00000000-0005-0000-0000-00003A320000}"/>
    <cellStyle name="Normal 3 3 4 4 2 3" xfId="28213" xr:uid="{00000000-0005-0000-0000-00003B320000}"/>
    <cellStyle name="Normal 3 3 4 4 3" xfId="8095" xr:uid="{00000000-0005-0000-0000-00003C320000}"/>
    <cellStyle name="Normal 3 3 4 4 3 2" xfId="38429" xr:uid="{00000000-0005-0000-0000-00003D320000}"/>
    <cellStyle name="Normal 3 3 4 4 3 3" xfId="23196" xr:uid="{00000000-0005-0000-0000-00003E320000}"/>
    <cellStyle name="Normal 3 3 4 4 4" xfId="33416" xr:uid="{00000000-0005-0000-0000-00003F320000}"/>
    <cellStyle name="Normal 3 3 4 4 5" xfId="18183" xr:uid="{00000000-0005-0000-0000-000040320000}"/>
    <cellStyle name="Normal 3 3 4 5" xfId="4734" xr:uid="{00000000-0005-0000-0000-000041320000}"/>
    <cellStyle name="Normal 3 3 4 5 2" xfId="14786" xr:uid="{00000000-0005-0000-0000-000042320000}"/>
    <cellStyle name="Normal 3 3 4 5 2 2" xfId="45117" xr:uid="{00000000-0005-0000-0000-000043320000}"/>
    <cellStyle name="Normal 3 3 4 5 2 3" xfId="29884" xr:uid="{00000000-0005-0000-0000-000044320000}"/>
    <cellStyle name="Normal 3 3 4 5 3" xfId="9766" xr:uid="{00000000-0005-0000-0000-000045320000}"/>
    <cellStyle name="Normal 3 3 4 5 3 2" xfId="40100" xr:uid="{00000000-0005-0000-0000-000046320000}"/>
    <cellStyle name="Normal 3 3 4 5 3 3" xfId="24867" xr:uid="{00000000-0005-0000-0000-000047320000}"/>
    <cellStyle name="Normal 3 3 4 5 4" xfId="35087" xr:uid="{00000000-0005-0000-0000-000048320000}"/>
    <cellStyle name="Normal 3 3 4 5 5" xfId="19854" xr:uid="{00000000-0005-0000-0000-000049320000}"/>
    <cellStyle name="Normal 3 3 4 6" xfId="11444" xr:uid="{00000000-0005-0000-0000-00004A320000}"/>
    <cellStyle name="Normal 3 3 4 6 2" xfId="41775" xr:uid="{00000000-0005-0000-0000-00004B320000}"/>
    <cellStyle name="Normal 3 3 4 6 3" xfId="26542" xr:uid="{00000000-0005-0000-0000-00004C320000}"/>
    <cellStyle name="Normal 3 3 4 7" xfId="6423" xr:uid="{00000000-0005-0000-0000-00004D320000}"/>
    <cellStyle name="Normal 3 3 4 7 2" xfId="36758" xr:uid="{00000000-0005-0000-0000-00004E320000}"/>
    <cellStyle name="Normal 3 3 4 7 3" xfId="21525" xr:uid="{00000000-0005-0000-0000-00004F320000}"/>
    <cellStyle name="Normal 3 3 4 8" xfId="31746" xr:uid="{00000000-0005-0000-0000-000050320000}"/>
    <cellStyle name="Normal 3 3 4 9" xfId="16512" xr:uid="{00000000-0005-0000-0000-000051320000}"/>
    <cellStyle name="Normal 3 3 5" xfId="1557" xr:uid="{00000000-0005-0000-0000-000052320000}"/>
    <cellStyle name="Normal 3 3 5 2" xfId="2398" xr:uid="{00000000-0005-0000-0000-000053320000}"/>
    <cellStyle name="Normal 3 3 5 2 2" xfId="4088" xr:uid="{00000000-0005-0000-0000-000054320000}"/>
    <cellStyle name="Normal 3 3 5 2 2 2" xfId="14161" xr:uid="{00000000-0005-0000-0000-000055320000}"/>
    <cellStyle name="Normal 3 3 5 2 2 2 2" xfId="44492" xr:uid="{00000000-0005-0000-0000-000056320000}"/>
    <cellStyle name="Normal 3 3 5 2 2 2 3" xfId="29259" xr:uid="{00000000-0005-0000-0000-000057320000}"/>
    <cellStyle name="Normal 3 3 5 2 2 3" xfId="9141" xr:uid="{00000000-0005-0000-0000-000058320000}"/>
    <cellStyle name="Normal 3 3 5 2 2 3 2" xfId="39475" xr:uid="{00000000-0005-0000-0000-000059320000}"/>
    <cellStyle name="Normal 3 3 5 2 2 3 3" xfId="24242" xr:uid="{00000000-0005-0000-0000-00005A320000}"/>
    <cellStyle name="Normal 3 3 5 2 2 4" xfId="34462" xr:uid="{00000000-0005-0000-0000-00005B320000}"/>
    <cellStyle name="Normal 3 3 5 2 2 5" xfId="19229" xr:uid="{00000000-0005-0000-0000-00005C320000}"/>
    <cellStyle name="Normal 3 3 5 2 3" xfId="5780" xr:uid="{00000000-0005-0000-0000-00005D320000}"/>
    <cellStyle name="Normal 3 3 5 2 3 2" xfId="15832" xr:uid="{00000000-0005-0000-0000-00005E320000}"/>
    <cellStyle name="Normal 3 3 5 2 3 2 2" xfId="46163" xr:uid="{00000000-0005-0000-0000-00005F320000}"/>
    <cellStyle name="Normal 3 3 5 2 3 2 3" xfId="30930" xr:uid="{00000000-0005-0000-0000-000060320000}"/>
    <cellStyle name="Normal 3 3 5 2 3 3" xfId="10812" xr:uid="{00000000-0005-0000-0000-000061320000}"/>
    <cellStyle name="Normal 3 3 5 2 3 3 2" xfId="41146" xr:uid="{00000000-0005-0000-0000-000062320000}"/>
    <cellStyle name="Normal 3 3 5 2 3 3 3" xfId="25913" xr:uid="{00000000-0005-0000-0000-000063320000}"/>
    <cellStyle name="Normal 3 3 5 2 3 4" xfId="36133" xr:uid="{00000000-0005-0000-0000-000064320000}"/>
    <cellStyle name="Normal 3 3 5 2 3 5" xfId="20900" xr:uid="{00000000-0005-0000-0000-000065320000}"/>
    <cellStyle name="Normal 3 3 5 2 4" xfId="12490" xr:uid="{00000000-0005-0000-0000-000066320000}"/>
    <cellStyle name="Normal 3 3 5 2 4 2" xfId="42821" xr:uid="{00000000-0005-0000-0000-000067320000}"/>
    <cellStyle name="Normal 3 3 5 2 4 3" xfId="27588" xr:uid="{00000000-0005-0000-0000-000068320000}"/>
    <cellStyle name="Normal 3 3 5 2 5" xfId="7469" xr:uid="{00000000-0005-0000-0000-000069320000}"/>
    <cellStyle name="Normal 3 3 5 2 5 2" xfId="37804" xr:uid="{00000000-0005-0000-0000-00006A320000}"/>
    <cellStyle name="Normal 3 3 5 2 5 3" xfId="22571" xr:uid="{00000000-0005-0000-0000-00006B320000}"/>
    <cellStyle name="Normal 3 3 5 2 6" xfId="32792" xr:uid="{00000000-0005-0000-0000-00006C320000}"/>
    <cellStyle name="Normal 3 3 5 2 7" xfId="17558" xr:uid="{00000000-0005-0000-0000-00006D320000}"/>
    <cellStyle name="Normal 3 3 5 3" xfId="3251" xr:uid="{00000000-0005-0000-0000-00006E320000}"/>
    <cellStyle name="Normal 3 3 5 3 2" xfId="13325" xr:uid="{00000000-0005-0000-0000-00006F320000}"/>
    <cellStyle name="Normal 3 3 5 3 2 2" xfId="43656" xr:uid="{00000000-0005-0000-0000-000070320000}"/>
    <cellStyle name="Normal 3 3 5 3 2 3" xfId="28423" xr:uid="{00000000-0005-0000-0000-000071320000}"/>
    <cellStyle name="Normal 3 3 5 3 3" xfId="8305" xr:uid="{00000000-0005-0000-0000-000072320000}"/>
    <cellStyle name="Normal 3 3 5 3 3 2" xfId="38639" xr:uid="{00000000-0005-0000-0000-000073320000}"/>
    <cellStyle name="Normal 3 3 5 3 3 3" xfId="23406" xr:uid="{00000000-0005-0000-0000-000074320000}"/>
    <cellStyle name="Normal 3 3 5 3 4" xfId="33626" xr:uid="{00000000-0005-0000-0000-000075320000}"/>
    <cellStyle name="Normal 3 3 5 3 5" xfId="18393" xr:uid="{00000000-0005-0000-0000-000076320000}"/>
    <cellStyle name="Normal 3 3 5 4" xfId="4944" xr:uid="{00000000-0005-0000-0000-000077320000}"/>
    <cellStyle name="Normal 3 3 5 4 2" xfId="14996" xr:uid="{00000000-0005-0000-0000-000078320000}"/>
    <cellStyle name="Normal 3 3 5 4 2 2" xfId="45327" xr:uid="{00000000-0005-0000-0000-000079320000}"/>
    <cellStyle name="Normal 3 3 5 4 2 3" xfId="30094" xr:uid="{00000000-0005-0000-0000-00007A320000}"/>
    <cellStyle name="Normal 3 3 5 4 3" xfId="9976" xr:uid="{00000000-0005-0000-0000-00007B320000}"/>
    <cellStyle name="Normal 3 3 5 4 3 2" xfId="40310" xr:uid="{00000000-0005-0000-0000-00007C320000}"/>
    <cellStyle name="Normal 3 3 5 4 3 3" xfId="25077" xr:uid="{00000000-0005-0000-0000-00007D320000}"/>
    <cellStyle name="Normal 3 3 5 4 4" xfId="35297" xr:uid="{00000000-0005-0000-0000-00007E320000}"/>
    <cellStyle name="Normal 3 3 5 4 5" xfId="20064" xr:uid="{00000000-0005-0000-0000-00007F320000}"/>
    <cellStyle name="Normal 3 3 5 5" xfId="11654" xr:uid="{00000000-0005-0000-0000-000080320000}"/>
    <cellStyle name="Normal 3 3 5 5 2" xfId="41985" xr:uid="{00000000-0005-0000-0000-000081320000}"/>
    <cellStyle name="Normal 3 3 5 5 3" xfId="26752" xr:uid="{00000000-0005-0000-0000-000082320000}"/>
    <cellStyle name="Normal 3 3 5 6" xfId="6633" xr:uid="{00000000-0005-0000-0000-000083320000}"/>
    <cellStyle name="Normal 3 3 5 6 2" xfId="36968" xr:uid="{00000000-0005-0000-0000-000084320000}"/>
    <cellStyle name="Normal 3 3 5 6 3" xfId="21735" xr:uid="{00000000-0005-0000-0000-000085320000}"/>
    <cellStyle name="Normal 3 3 5 7" xfId="31956" xr:uid="{00000000-0005-0000-0000-000086320000}"/>
    <cellStyle name="Normal 3 3 5 8" xfId="16722" xr:uid="{00000000-0005-0000-0000-000087320000}"/>
    <cellStyle name="Normal 3 3 6" xfId="1978" xr:uid="{00000000-0005-0000-0000-000088320000}"/>
    <cellStyle name="Normal 3 3 6 2" xfId="3670" xr:uid="{00000000-0005-0000-0000-000089320000}"/>
    <cellStyle name="Normal 3 3 6 2 2" xfId="13743" xr:uid="{00000000-0005-0000-0000-00008A320000}"/>
    <cellStyle name="Normal 3 3 6 2 2 2" xfId="44074" xr:uid="{00000000-0005-0000-0000-00008B320000}"/>
    <cellStyle name="Normal 3 3 6 2 2 3" xfId="28841" xr:uid="{00000000-0005-0000-0000-00008C320000}"/>
    <cellStyle name="Normal 3 3 6 2 3" xfId="8723" xr:uid="{00000000-0005-0000-0000-00008D320000}"/>
    <cellStyle name="Normal 3 3 6 2 3 2" xfId="39057" xr:uid="{00000000-0005-0000-0000-00008E320000}"/>
    <cellStyle name="Normal 3 3 6 2 3 3" xfId="23824" xr:uid="{00000000-0005-0000-0000-00008F320000}"/>
    <cellStyle name="Normal 3 3 6 2 4" xfId="34044" xr:uid="{00000000-0005-0000-0000-000090320000}"/>
    <cellStyle name="Normal 3 3 6 2 5" xfId="18811" xr:uid="{00000000-0005-0000-0000-000091320000}"/>
    <cellStyle name="Normal 3 3 6 3" xfId="5362" xr:uid="{00000000-0005-0000-0000-000092320000}"/>
    <cellStyle name="Normal 3 3 6 3 2" xfId="15414" xr:uid="{00000000-0005-0000-0000-000093320000}"/>
    <cellStyle name="Normal 3 3 6 3 2 2" xfId="45745" xr:uid="{00000000-0005-0000-0000-000094320000}"/>
    <cellStyle name="Normal 3 3 6 3 2 3" xfId="30512" xr:uid="{00000000-0005-0000-0000-000095320000}"/>
    <cellStyle name="Normal 3 3 6 3 3" xfId="10394" xr:uid="{00000000-0005-0000-0000-000096320000}"/>
    <cellStyle name="Normal 3 3 6 3 3 2" xfId="40728" xr:uid="{00000000-0005-0000-0000-000097320000}"/>
    <cellStyle name="Normal 3 3 6 3 3 3" xfId="25495" xr:uid="{00000000-0005-0000-0000-000098320000}"/>
    <cellStyle name="Normal 3 3 6 3 4" xfId="35715" xr:uid="{00000000-0005-0000-0000-000099320000}"/>
    <cellStyle name="Normal 3 3 6 3 5" xfId="20482" xr:uid="{00000000-0005-0000-0000-00009A320000}"/>
    <cellStyle name="Normal 3 3 6 4" xfId="12072" xr:uid="{00000000-0005-0000-0000-00009B320000}"/>
    <cellStyle name="Normal 3 3 6 4 2" xfId="42403" xr:uid="{00000000-0005-0000-0000-00009C320000}"/>
    <cellStyle name="Normal 3 3 6 4 3" xfId="27170" xr:uid="{00000000-0005-0000-0000-00009D320000}"/>
    <cellStyle name="Normal 3 3 6 5" xfId="7051" xr:uid="{00000000-0005-0000-0000-00009E320000}"/>
    <cellStyle name="Normal 3 3 6 5 2" xfId="37386" xr:uid="{00000000-0005-0000-0000-00009F320000}"/>
    <cellStyle name="Normal 3 3 6 5 3" xfId="22153" xr:uid="{00000000-0005-0000-0000-0000A0320000}"/>
    <cellStyle name="Normal 3 3 6 6" xfId="32374" xr:uid="{00000000-0005-0000-0000-0000A1320000}"/>
    <cellStyle name="Normal 3 3 6 7" xfId="17140" xr:uid="{00000000-0005-0000-0000-0000A2320000}"/>
    <cellStyle name="Normal 3 3 7" xfId="2829" xr:uid="{00000000-0005-0000-0000-0000A3320000}"/>
    <cellStyle name="Normal 3 3 7 2" xfId="12907" xr:uid="{00000000-0005-0000-0000-0000A4320000}"/>
    <cellStyle name="Normal 3 3 7 2 2" xfId="43238" xr:uid="{00000000-0005-0000-0000-0000A5320000}"/>
    <cellStyle name="Normal 3 3 7 2 3" xfId="28005" xr:uid="{00000000-0005-0000-0000-0000A6320000}"/>
    <cellStyle name="Normal 3 3 7 3" xfId="7887" xr:uid="{00000000-0005-0000-0000-0000A7320000}"/>
    <cellStyle name="Normal 3 3 7 3 2" xfId="38221" xr:uid="{00000000-0005-0000-0000-0000A8320000}"/>
    <cellStyle name="Normal 3 3 7 3 3" xfId="22988" xr:uid="{00000000-0005-0000-0000-0000A9320000}"/>
    <cellStyle name="Normal 3 3 7 4" xfId="33208" xr:uid="{00000000-0005-0000-0000-0000AA320000}"/>
    <cellStyle name="Normal 3 3 7 5" xfId="17975" xr:uid="{00000000-0005-0000-0000-0000AB320000}"/>
    <cellStyle name="Normal 3 3 8" xfId="4523" xr:uid="{00000000-0005-0000-0000-0000AC320000}"/>
    <cellStyle name="Normal 3 3 8 2" xfId="14578" xr:uid="{00000000-0005-0000-0000-0000AD320000}"/>
    <cellStyle name="Normal 3 3 8 2 2" xfId="44909" xr:uid="{00000000-0005-0000-0000-0000AE320000}"/>
    <cellStyle name="Normal 3 3 8 2 3" xfId="29676" xr:uid="{00000000-0005-0000-0000-0000AF320000}"/>
    <cellStyle name="Normal 3 3 8 3" xfId="9558" xr:uid="{00000000-0005-0000-0000-0000B0320000}"/>
    <cellStyle name="Normal 3 3 8 3 2" xfId="39892" xr:uid="{00000000-0005-0000-0000-0000B1320000}"/>
    <cellStyle name="Normal 3 3 8 3 3" xfId="24659" xr:uid="{00000000-0005-0000-0000-0000B2320000}"/>
    <cellStyle name="Normal 3 3 8 4" xfId="34879" xr:uid="{00000000-0005-0000-0000-0000B3320000}"/>
    <cellStyle name="Normal 3 3 8 5" xfId="19646" xr:uid="{00000000-0005-0000-0000-0000B4320000}"/>
    <cellStyle name="Normal 3 3 9" xfId="11234" xr:uid="{00000000-0005-0000-0000-0000B5320000}"/>
    <cellStyle name="Normal 3 3 9 2" xfId="41567" xr:uid="{00000000-0005-0000-0000-0000B6320000}"/>
    <cellStyle name="Normal 3 3 9 3" xfId="26334" xr:uid="{00000000-0005-0000-0000-0000B7320000}"/>
    <cellStyle name="Normal 3 4" xfId="425" xr:uid="{00000000-0005-0000-0000-0000B8320000}"/>
    <cellStyle name="Normal 3 5" xfId="31406" xr:uid="{00000000-0005-0000-0000-0000B9320000}"/>
    <cellStyle name="Normal 3 6" xfId="46792"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4" xr:uid="{00000000-0005-0000-0000-0000BE320000}"/>
    <cellStyle name="Normal 30 3 10 2" xfId="36551" xr:uid="{00000000-0005-0000-0000-0000BF320000}"/>
    <cellStyle name="Normal 30 3 10 3" xfId="21318" xr:uid="{00000000-0005-0000-0000-0000C0320000}"/>
    <cellStyle name="Normal 30 3 11" xfId="31542" xr:uid="{00000000-0005-0000-0000-0000C1320000}"/>
    <cellStyle name="Normal 30 3 12" xfId="16303" xr:uid="{00000000-0005-0000-0000-0000C2320000}"/>
    <cellStyle name="Normal 30 3 2" xfId="1178" xr:uid="{00000000-0005-0000-0000-0000C3320000}"/>
    <cellStyle name="Normal 30 3 2 10" xfId="31594" xr:uid="{00000000-0005-0000-0000-0000C4320000}"/>
    <cellStyle name="Normal 30 3 2 11" xfId="16357" xr:uid="{00000000-0005-0000-0000-0000C5320000}"/>
    <cellStyle name="Normal 30 3 2 2" xfId="1286" xr:uid="{00000000-0005-0000-0000-0000C6320000}"/>
    <cellStyle name="Normal 30 3 2 2 10" xfId="16461" xr:uid="{00000000-0005-0000-0000-0000C7320000}"/>
    <cellStyle name="Normal 30 3 2 2 2" xfId="1503" xr:uid="{00000000-0005-0000-0000-0000C8320000}"/>
    <cellStyle name="Normal 30 3 2 2 2 2" xfId="1924" xr:uid="{00000000-0005-0000-0000-0000C9320000}"/>
    <cellStyle name="Normal 30 3 2 2 2 2 2" xfId="2763" xr:uid="{00000000-0005-0000-0000-0000CA320000}"/>
    <cellStyle name="Normal 30 3 2 2 2 2 2 2" xfId="4453" xr:uid="{00000000-0005-0000-0000-0000CB320000}"/>
    <cellStyle name="Normal 30 3 2 2 2 2 2 2 2" xfId="14526" xr:uid="{00000000-0005-0000-0000-0000CC320000}"/>
    <cellStyle name="Normal 30 3 2 2 2 2 2 2 2 2" xfId="44857" xr:uid="{00000000-0005-0000-0000-0000CD320000}"/>
    <cellStyle name="Normal 30 3 2 2 2 2 2 2 2 3" xfId="29624" xr:uid="{00000000-0005-0000-0000-0000CE320000}"/>
    <cellStyle name="Normal 30 3 2 2 2 2 2 2 3" xfId="9506" xr:uid="{00000000-0005-0000-0000-0000CF320000}"/>
    <cellStyle name="Normal 30 3 2 2 2 2 2 2 3 2" xfId="39840" xr:uid="{00000000-0005-0000-0000-0000D0320000}"/>
    <cellStyle name="Normal 30 3 2 2 2 2 2 2 3 3" xfId="24607" xr:uid="{00000000-0005-0000-0000-0000D1320000}"/>
    <cellStyle name="Normal 30 3 2 2 2 2 2 2 4" xfId="34827" xr:uid="{00000000-0005-0000-0000-0000D2320000}"/>
    <cellStyle name="Normal 30 3 2 2 2 2 2 2 5" xfId="19594" xr:uid="{00000000-0005-0000-0000-0000D3320000}"/>
    <cellStyle name="Normal 30 3 2 2 2 2 2 3" xfId="6145" xr:uid="{00000000-0005-0000-0000-0000D4320000}"/>
    <cellStyle name="Normal 30 3 2 2 2 2 2 3 2" xfId="16197" xr:uid="{00000000-0005-0000-0000-0000D5320000}"/>
    <cellStyle name="Normal 30 3 2 2 2 2 2 3 2 2" xfId="46528" xr:uid="{00000000-0005-0000-0000-0000D6320000}"/>
    <cellStyle name="Normal 30 3 2 2 2 2 2 3 2 3" xfId="31295" xr:uid="{00000000-0005-0000-0000-0000D7320000}"/>
    <cellStyle name="Normal 30 3 2 2 2 2 2 3 3" xfId="11177" xr:uid="{00000000-0005-0000-0000-0000D8320000}"/>
    <cellStyle name="Normal 30 3 2 2 2 2 2 3 3 2" xfId="41511" xr:uid="{00000000-0005-0000-0000-0000D9320000}"/>
    <cellStyle name="Normal 30 3 2 2 2 2 2 3 3 3" xfId="26278" xr:uid="{00000000-0005-0000-0000-0000DA320000}"/>
    <cellStyle name="Normal 30 3 2 2 2 2 2 3 4" xfId="36498" xr:uid="{00000000-0005-0000-0000-0000DB320000}"/>
    <cellStyle name="Normal 30 3 2 2 2 2 2 3 5" xfId="21265" xr:uid="{00000000-0005-0000-0000-0000DC320000}"/>
    <cellStyle name="Normal 30 3 2 2 2 2 2 4" xfId="12855" xr:uid="{00000000-0005-0000-0000-0000DD320000}"/>
    <cellStyle name="Normal 30 3 2 2 2 2 2 4 2" xfId="43186" xr:uid="{00000000-0005-0000-0000-0000DE320000}"/>
    <cellStyle name="Normal 30 3 2 2 2 2 2 4 3" xfId="27953" xr:uid="{00000000-0005-0000-0000-0000DF320000}"/>
    <cellStyle name="Normal 30 3 2 2 2 2 2 5" xfId="7834" xr:uid="{00000000-0005-0000-0000-0000E0320000}"/>
    <cellStyle name="Normal 30 3 2 2 2 2 2 5 2" xfId="38169" xr:uid="{00000000-0005-0000-0000-0000E1320000}"/>
    <cellStyle name="Normal 30 3 2 2 2 2 2 5 3" xfId="22936" xr:uid="{00000000-0005-0000-0000-0000E2320000}"/>
    <cellStyle name="Normal 30 3 2 2 2 2 2 6" xfId="33157" xr:uid="{00000000-0005-0000-0000-0000E3320000}"/>
    <cellStyle name="Normal 30 3 2 2 2 2 2 7" xfId="17923" xr:uid="{00000000-0005-0000-0000-0000E4320000}"/>
    <cellStyle name="Normal 30 3 2 2 2 2 3" xfId="3616" xr:uid="{00000000-0005-0000-0000-0000E5320000}"/>
    <cellStyle name="Normal 30 3 2 2 2 2 3 2" xfId="13690" xr:uid="{00000000-0005-0000-0000-0000E6320000}"/>
    <cellStyle name="Normal 30 3 2 2 2 2 3 2 2" xfId="44021" xr:uid="{00000000-0005-0000-0000-0000E7320000}"/>
    <cellStyle name="Normal 30 3 2 2 2 2 3 2 3" xfId="28788" xr:uid="{00000000-0005-0000-0000-0000E8320000}"/>
    <cellStyle name="Normal 30 3 2 2 2 2 3 3" xfId="8670" xr:uid="{00000000-0005-0000-0000-0000E9320000}"/>
    <cellStyle name="Normal 30 3 2 2 2 2 3 3 2" xfId="39004" xr:uid="{00000000-0005-0000-0000-0000EA320000}"/>
    <cellStyle name="Normal 30 3 2 2 2 2 3 3 3" xfId="23771" xr:uid="{00000000-0005-0000-0000-0000EB320000}"/>
    <cellStyle name="Normal 30 3 2 2 2 2 3 4" xfId="33991" xr:uid="{00000000-0005-0000-0000-0000EC320000}"/>
    <cellStyle name="Normal 30 3 2 2 2 2 3 5" xfId="18758" xr:uid="{00000000-0005-0000-0000-0000ED320000}"/>
    <cellStyle name="Normal 30 3 2 2 2 2 4" xfId="5309" xr:uid="{00000000-0005-0000-0000-0000EE320000}"/>
    <cellStyle name="Normal 30 3 2 2 2 2 4 2" xfId="15361" xr:uid="{00000000-0005-0000-0000-0000EF320000}"/>
    <cellStyle name="Normal 30 3 2 2 2 2 4 2 2" xfId="45692" xr:uid="{00000000-0005-0000-0000-0000F0320000}"/>
    <cellStyle name="Normal 30 3 2 2 2 2 4 2 3" xfId="30459" xr:uid="{00000000-0005-0000-0000-0000F1320000}"/>
    <cellStyle name="Normal 30 3 2 2 2 2 4 3" xfId="10341" xr:uid="{00000000-0005-0000-0000-0000F2320000}"/>
    <cellStyle name="Normal 30 3 2 2 2 2 4 3 2" xfId="40675" xr:uid="{00000000-0005-0000-0000-0000F3320000}"/>
    <cellStyle name="Normal 30 3 2 2 2 2 4 3 3" xfId="25442" xr:uid="{00000000-0005-0000-0000-0000F4320000}"/>
    <cellStyle name="Normal 30 3 2 2 2 2 4 4" xfId="35662" xr:uid="{00000000-0005-0000-0000-0000F5320000}"/>
    <cellStyle name="Normal 30 3 2 2 2 2 4 5" xfId="20429" xr:uid="{00000000-0005-0000-0000-0000F6320000}"/>
    <cellStyle name="Normal 30 3 2 2 2 2 5" xfId="12019" xr:uid="{00000000-0005-0000-0000-0000F7320000}"/>
    <cellStyle name="Normal 30 3 2 2 2 2 5 2" xfId="42350" xr:uid="{00000000-0005-0000-0000-0000F8320000}"/>
    <cellStyle name="Normal 30 3 2 2 2 2 5 3" xfId="27117" xr:uid="{00000000-0005-0000-0000-0000F9320000}"/>
    <cellStyle name="Normal 30 3 2 2 2 2 6" xfId="6998" xr:uid="{00000000-0005-0000-0000-0000FA320000}"/>
    <cellStyle name="Normal 30 3 2 2 2 2 6 2" xfId="37333" xr:uid="{00000000-0005-0000-0000-0000FB320000}"/>
    <cellStyle name="Normal 30 3 2 2 2 2 6 3" xfId="22100" xr:uid="{00000000-0005-0000-0000-0000FC320000}"/>
    <cellStyle name="Normal 30 3 2 2 2 2 7" xfId="32321" xr:uid="{00000000-0005-0000-0000-0000FD320000}"/>
    <cellStyle name="Normal 30 3 2 2 2 2 8" xfId="17087" xr:uid="{00000000-0005-0000-0000-0000FE320000}"/>
    <cellStyle name="Normal 30 3 2 2 2 3" xfId="2345" xr:uid="{00000000-0005-0000-0000-0000FF320000}"/>
    <cellStyle name="Normal 30 3 2 2 2 3 2" xfId="4035" xr:uid="{00000000-0005-0000-0000-000000330000}"/>
    <cellStyle name="Normal 30 3 2 2 2 3 2 2" xfId="14108" xr:uid="{00000000-0005-0000-0000-000001330000}"/>
    <cellStyle name="Normal 30 3 2 2 2 3 2 2 2" xfId="44439" xr:uid="{00000000-0005-0000-0000-000002330000}"/>
    <cellStyle name="Normal 30 3 2 2 2 3 2 2 3" xfId="29206" xr:uid="{00000000-0005-0000-0000-000003330000}"/>
    <cellStyle name="Normal 30 3 2 2 2 3 2 3" xfId="9088" xr:uid="{00000000-0005-0000-0000-000004330000}"/>
    <cellStyle name="Normal 30 3 2 2 2 3 2 3 2" xfId="39422" xr:uid="{00000000-0005-0000-0000-000005330000}"/>
    <cellStyle name="Normal 30 3 2 2 2 3 2 3 3" xfId="24189" xr:uid="{00000000-0005-0000-0000-000006330000}"/>
    <cellStyle name="Normal 30 3 2 2 2 3 2 4" xfId="34409" xr:uid="{00000000-0005-0000-0000-000007330000}"/>
    <cellStyle name="Normal 30 3 2 2 2 3 2 5" xfId="19176" xr:uid="{00000000-0005-0000-0000-000008330000}"/>
    <cellStyle name="Normal 30 3 2 2 2 3 3" xfId="5727" xr:uid="{00000000-0005-0000-0000-000009330000}"/>
    <cellStyle name="Normal 30 3 2 2 2 3 3 2" xfId="15779" xr:uid="{00000000-0005-0000-0000-00000A330000}"/>
    <cellStyle name="Normal 30 3 2 2 2 3 3 2 2" xfId="46110" xr:uid="{00000000-0005-0000-0000-00000B330000}"/>
    <cellStyle name="Normal 30 3 2 2 2 3 3 2 3" xfId="30877" xr:uid="{00000000-0005-0000-0000-00000C330000}"/>
    <cellStyle name="Normal 30 3 2 2 2 3 3 3" xfId="10759" xr:uid="{00000000-0005-0000-0000-00000D330000}"/>
    <cellStyle name="Normal 30 3 2 2 2 3 3 3 2" xfId="41093" xr:uid="{00000000-0005-0000-0000-00000E330000}"/>
    <cellStyle name="Normal 30 3 2 2 2 3 3 3 3" xfId="25860" xr:uid="{00000000-0005-0000-0000-00000F330000}"/>
    <cellStyle name="Normal 30 3 2 2 2 3 3 4" xfId="36080" xr:uid="{00000000-0005-0000-0000-000010330000}"/>
    <cellStyle name="Normal 30 3 2 2 2 3 3 5" xfId="20847" xr:uid="{00000000-0005-0000-0000-000011330000}"/>
    <cellStyle name="Normal 30 3 2 2 2 3 4" xfId="12437" xr:uid="{00000000-0005-0000-0000-000012330000}"/>
    <cellStyle name="Normal 30 3 2 2 2 3 4 2" xfId="42768" xr:uid="{00000000-0005-0000-0000-000013330000}"/>
    <cellStyle name="Normal 30 3 2 2 2 3 4 3" xfId="27535" xr:uid="{00000000-0005-0000-0000-000014330000}"/>
    <cellStyle name="Normal 30 3 2 2 2 3 5" xfId="7416" xr:uid="{00000000-0005-0000-0000-000015330000}"/>
    <cellStyle name="Normal 30 3 2 2 2 3 5 2" xfId="37751" xr:uid="{00000000-0005-0000-0000-000016330000}"/>
    <cellStyle name="Normal 30 3 2 2 2 3 5 3" xfId="22518" xr:uid="{00000000-0005-0000-0000-000017330000}"/>
    <cellStyle name="Normal 30 3 2 2 2 3 6" xfId="32739" xr:uid="{00000000-0005-0000-0000-000018330000}"/>
    <cellStyle name="Normal 30 3 2 2 2 3 7" xfId="17505" xr:uid="{00000000-0005-0000-0000-000019330000}"/>
    <cellStyle name="Normal 30 3 2 2 2 4" xfId="3198" xr:uid="{00000000-0005-0000-0000-00001A330000}"/>
    <cellStyle name="Normal 30 3 2 2 2 4 2" xfId="13272" xr:uid="{00000000-0005-0000-0000-00001B330000}"/>
    <cellStyle name="Normal 30 3 2 2 2 4 2 2" xfId="43603" xr:uid="{00000000-0005-0000-0000-00001C330000}"/>
    <cellStyle name="Normal 30 3 2 2 2 4 2 3" xfId="28370" xr:uid="{00000000-0005-0000-0000-00001D330000}"/>
    <cellStyle name="Normal 30 3 2 2 2 4 3" xfId="8252" xr:uid="{00000000-0005-0000-0000-00001E330000}"/>
    <cellStyle name="Normal 30 3 2 2 2 4 3 2" xfId="38586" xr:uid="{00000000-0005-0000-0000-00001F330000}"/>
    <cellStyle name="Normal 30 3 2 2 2 4 3 3" xfId="23353" xr:uid="{00000000-0005-0000-0000-000020330000}"/>
    <cellStyle name="Normal 30 3 2 2 2 4 4" xfId="33573" xr:uid="{00000000-0005-0000-0000-000021330000}"/>
    <cellStyle name="Normal 30 3 2 2 2 4 5" xfId="18340" xr:uid="{00000000-0005-0000-0000-000022330000}"/>
    <cellStyle name="Normal 30 3 2 2 2 5" xfId="4891" xr:uid="{00000000-0005-0000-0000-000023330000}"/>
    <cellStyle name="Normal 30 3 2 2 2 5 2" xfId="14943" xr:uid="{00000000-0005-0000-0000-000024330000}"/>
    <cellStyle name="Normal 30 3 2 2 2 5 2 2" xfId="45274" xr:uid="{00000000-0005-0000-0000-000025330000}"/>
    <cellStyle name="Normal 30 3 2 2 2 5 2 3" xfId="30041" xr:uid="{00000000-0005-0000-0000-000026330000}"/>
    <cellStyle name="Normal 30 3 2 2 2 5 3" xfId="9923" xr:uid="{00000000-0005-0000-0000-000027330000}"/>
    <cellStyle name="Normal 30 3 2 2 2 5 3 2" xfId="40257" xr:uid="{00000000-0005-0000-0000-000028330000}"/>
    <cellStyle name="Normal 30 3 2 2 2 5 3 3" xfId="25024" xr:uid="{00000000-0005-0000-0000-000029330000}"/>
    <cellStyle name="Normal 30 3 2 2 2 5 4" xfId="35244" xr:uid="{00000000-0005-0000-0000-00002A330000}"/>
    <cellStyle name="Normal 30 3 2 2 2 5 5" xfId="20011" xr:uid="{00000000-0005-0000-0000-00002B330000}"/>
    <cellStyle name="Normal 30 3 2 2 2 6" xfId="11601" xr:uid="{00000000-0005-0000-0000-00002C330000}"/>
    <cellStyle name="Normal 30 3 2 2 2 6 2" xfId="41932" xr:uid="{00000000-0005-0000-0000-00002D330000}"/>
    <cellStyle name="Normal 30 3 2 2 2 6 3" xfId="26699" xr:uid="{00000000-0005-0000-0000-00002E330000}"/>
    <cellStyle name="Normal 30 3 2 2 2 7" xfId="6580" xr:uid="{00000000-0005-0000-0000-00002F330000}"/>
    <cellStyle name="Normal 30 3 2 2 2 7 2" xfId="36915" xr:uid="{00000000-0005-0000-0000-000030330000}"/>
    <cellStyle name="Normal 30 3 2 2 2 7 3" xfId="21682" xr:uid="{00000000-0005-0000-0000-000031330000}"/>
    <cellStyle name="Normal 30 3 2 2 2 8" xfId="31903" xr:uid="{00000000-0005-0000-0000-000032330000}"/>
    <cellStyle name="Normal 30 3 2 2 2 9" xfId="16669" xr:uid="{00000000-0005-0000-0000-000033330000}"/>
    <cellStyle name="Normal 30 3 2 2 3" xfId="1716" xr:uid="{00000000-0005-0000-0000-000034330000}"/>
    <cellStyle name="Normal 30 3 2 2 3 2" xfId="2555" xr:uid="{00000000-0005-0000-0000-000035330000}"/>
    <cellStyle name="Normal 30 3 2 2 3 2 2" xfId="4245" xr:uid="{00000000-0005-0000-0000-000036330000}"/>
    <cellStyle name="Normal 30 3 2 2 3 2 2 2" xfId="14318" xr:uid="{00000000-0005-0000-0000-000037330000}"/>
    <cellStyle name="Normal 30 3 2 2 3 2 2 2 2" xfId="44649" xr:uid="{00000000-0005-0000-0000-000038330000}"/>
    <cellStyle name="Normal 30 3 2 2 3 2 2 2 3" xfId="29416" xr:uid="{00000000-0005-0000-0000-000039330000}"/>
    <cellStyle name="Normal 30 3 2 2 3 2 2 3" xfId="9298" xr:uid="{00000000-0005-0000-0000-00003A330000}"/>
    <cellStyle name="Normal 30 3 2 2 3 2 2 3 2" xfId="39632" xr:uid="{00000000-0005-0000-0000-00003B330000}"/>
    <cellStyle name="Normal 30 3 2 2 3 2 2 3 3" xfId="24399" xr:uid="{00000000-0005-0000-0000-00003C330000}"/>
    <cellStyle name="Normal 30 3 2 2 3 2 2 4" xfId="34619" xr:uid="{00000000-0005-0000-0000-00003D330000}"/>
    <cellStyle name="Normal 30 3 2 2 3 2 2 5" xfId="19386" xr:uid="{00000000-0005-0000-0000-00003E330000}"/>
    <cellStyle name="Normal 30 3 2 2 3 2 3" xfId="5937" xr:uid="{00000000-0005-0000-0000-00003F330000}"/>
    <cellStyle name="Normal 30 3 2 2 3 2 3 2" xfId="15989" xr:uid="{00000000-0005-0000-0000-000040330000}"/>
    <cellStyle name="Normal 30 3 2 2 3 2 3 2 2" xfId="46320" xr:uid="{00000000-0005-0000-0000-000041330000}"/>
    <cellStyle name="Normal 30 3 2 2 3 2 3 2 3" xfId="31087" xr:uid="{00000000-0005-0000-0000-000042330000}"/>
    <cellStyle name="Normal 30 3 2 2 3 2 3 3" xfId="10969" xr:uid="{00000000-0005-0000-0000-000043330000}"/>
    <cellStyle name="Normal 30 3 2 2 3 2 3 3 2" xfId="41303" xr:uid="{00000000-0005-0000-0000-000044330000}"/>
    <cellStyle name="Normal 30 3 2 2 3 2 3 3 3" xfId="26070" xr:uid="{00000000-0005-0000-0000-000045330000}"/>
    <cellStyle name="Normal 30 3 2 2 3 2 3 4" xfId="36290" xr:uid="{00000000-0005-0000-0000-000046330000}"/>
    <cellStyle name="Normal 30 3 2 2 3 2 3 5" xfId="21057" xr:uid="{00000000-0005-0000-0000-000047330000}"/>
    <cellStyle name="Normal 30 3 2 2 3 2 4" xfId="12647" xr:uid="{00000000-0005-0000-0000-000048330000}"/>
    <cellStyle name="Normal 30 3 2 2 3 2 4 2" xfId="42978" xr:uid="{00000000-0005-0000-0000-000049330000}"/>
    <cellStyle name="Normal 30 3 2 2 3 2 4 3" xfId="27745" xr:uid="{00000000-0005-0000-0000-00004A330000}"/>
    <cellStyle name="Normal 30 3 2 2 3 2 5" xfId="7626" xr:uid="{00000000-0005-0000-0000-00004B330000}"/>
    <cellStyle name="Normal 30 3 2 2 3 2 5 2" xfId="37961" xr:uid="{00000000-0005-0000-0000-00004C330000}"/>
    <cellStyle name="Normal 30 3 2 2 3 2 5 3" xfId="22728" xr:uid="{00000000-0005-0000-0000-00004D330000}"/>
    <cellStyle name="Normal 30 3 2 2 3 2 6" xfId="32949" xr:uid="{00000000-0005-0000-0000-00004E330000}"/>
    <cellStyle name="Normal 30 3 2 2 3 2 7" xfId="17715" xr:uid="{00000000-0005-0000-0000-00004F330000}"/>
    <cellStyle name="Normal 30 3 2 2 3 3" xfId="3408" xr:uid="{00000000-0005-0000-0000-000050330000}"/>
    <cellStyle name="Normal 30 3 2 2 3 3 2" xfId="13482" xr:uid="{00000000-0005-0000-0000-000051330000}"/>
    <cellStyle name="Normal 30 3 2 2 3 3 2 2" xfId="43813" xr:uid="{00000000-0005-0000-0000-000052330000}"/>
    <cellStyle name="Normal 30 3 2 2 3 3 2 3" xfId="28580" xr:uid="{00000000-0005-0000-0000-000053330000}"/>
    <cellStyle name="Normal 30 3 2 2 3 3 3" xfId="8462" xr:uid="{00000000-0005-0000-0000-000054330000}"/>
    <cellStyle name="Normal 30 3 2 2 3 3 3 2" xfId="38796" xr:uid="{00000000-0005-0000-0000-000055330000}"/>
    <cellStyle name="Normal 30 3 2 2 3 3 3 3" xfId="23563" xr:uid="{00000000-0005-0000-0000-000056330000}"/>
    <cellStyle name="Normal 30 3 2 2 3 3 4" xfId="33783" xr:uid="{00000000-0005-0000-0000-000057330000}"/>
    <cellStyle name="Normal 30 3 2 2 3 3 5" xfId="18550" xr:uid="{00000000-0005-0000-0000-000058330000}"/>
    <cellStyle name="Normal 30 3 2 2 3 4" xfId="5101" xr:uid="{00000000-0005-0000-0000-000059330000}"/>
    <cellStyle name="Normal 30 3 2 2 3 4 2" xfId="15153" xr:uid="{00000000-0005-0000-0000-00005A330000}"/>
    <cellStyle name="Normal 30 3 2 2 3 4 2 2" xfId="45484" xr:uid="{00000000-0005-0000-0000-00005B330000}"/>
    <cellStyle name="Normal 30 3 2 2 3 4 2 3" xfId="30251" xr:uid="{00000000-0005-0000-0000-00005C330000}"/>
    <cellStyle name="Normal 30 3 2 2 3 4 3" xfId="10133" xr:uid="{00000000-0005-0000-0000-00005D330000}"/>
    <cellStyle name="Normal 30 3 2 2 3 4 3 2" xfId="40467" xr:uid="{00000000-0005-0000-0000-00005E330000}"/>
    <cellStyle name="Normal 30 3 2 2 3 4 3 3" xfId="25234" xr:uid="{00000000-0005-0000-0000-00005F330000}"/>
    <cellStyle name="Normal 30 3 2 2 3 4 4" xfId="35454" xr:uid="{00000000-0005-0000-0000-000060330000}"/>
    <cellStyle name="Normal 30 3 2 2 3 4 5" xfId="20221" xr:uid="{00000000-0005-0000-0000-000061330000}"/>
    <cellStyle name="Normal 30 3 2 2 3 5" xfId="11811" xr:uid="{00000000-0005-0000-0000-000062330000}"/>
    <cellStyle name="Normal 30 3 2 2 3 5 2" xfId="42142" xr:uid="{00000000-0005-0000-0000-000063330000}"/>
    <cellStyle name="Normal 30 3 2 2 3 5 3" xfId="26909" xr:uid="{00000000-0005-0000-0000-000064330000}"/>
    <cellStyle name="Normal 30 3 2 2 3 6" xfId="6790" xr:uid="{00000000-0005-0000-0000-000065330000}"/>
    <cellStyle name="Normal 30 3 2 2 3 6 2" xfId="37125" xr:uid="{00000000-0005-0000-0000-000066330000}"/>
    <cellStyle name="Normal 30 3 2 2 3 6 3" xfId="21892" xr:uid="{00000000-0005-0000-0000-000067330000}"/>
    <cellStyle name="Normal 30 3 2 2 3 7" xfId="32113" xr:uid="{00000000-0005-0000-0000-000068330000}"/>
    <cellStyle name="Normal 30 3 2 2 3 8" xfId="16879" xr:uid="{00000000-0005-0000-0000-000069330000}"/>
    <cellStyle name="Normal 30 3 2 2 4" xfId="2137" xr:uid="{00000000-0005-0000-0000-00006A330000}"/>
    <cellStyle name="Normal 30 3 2 2 4 2" xfId="3827" xr:uid="{00000000-0005-0000-0000-00006B330000}"/>
    <cellStyle name="Normal 30 3 2 2 4 2 2" xfId="13900" xr:uid="{00000000-0005-0000-0000-00006C330000}"/>
    <cellStyle name="Normal 30 3 2 2 4 2 2 2" xfId="44231" xr:uid="{00000000-0005-0000-0000-00006D330000}"/>
    <cellStyle name="Normal 30 3 2 2 4 2 2 3" xfId="28998" xr:uid="{00000000-0005-0000-0000-00006E330000}"/>
    <cellStyle name="Normal 30 3 2 2 4 2 3" xfId="8880" xr:uid="{00000000-0005-0000-0000-00006F330000}"/>
    <cellStyle name="Normal 30 3 2 2 4 2 3 2" xfId="39214" xr:uid="{00000000-0005-0000-0000-000070330000}"/>
    <cellStyle name="Normal 30 3 2 2 4 2 3 3" xfId="23981" xr:uid="{00000000-0005-0000-0000-000071330000}"/>
    <cellStyle name="Normal 30 3 2 2 4 2 4" xfId="34201" xr:uid="{00000000-0005-0000-0000-000072330000}"/>
    <cellStyle name="Normal 30 3 2 2 4 2 5" xfId="18968" xr:uid="{00000000-0005-0000-0000-000073330000}"/>
    <cellStyle name="Normal 30 3 2 2 4 3" xfId="5519" xr:uid="{00000000-0005-0000-0000-000074330000}"/>
    <cellStyle name="Normal 30 3 2 2 4 3 2" xfId="15571" xr:uid="{00000000-0005-0000-0000-000075330000}"/>
    <cellStyle name="Normal 30 3 2 2 4 3 2 2" xfId="45902" xr:uid="{00000000-0005-0000-0000-000076330000}"/>
    <cellStyle name="Normal 30 3 2 2 4 3 2 3" xfId="30669" xr:uid="{00000000-0005-0000-0000-000077330000}"/>
    <cellStyle name="Normal 30 3 2 2 4 3 3" xfId="10551" xr:uid="{00000000-0005-0000-0000-000078330000}"/>
    <cellStyle name="Normal 30 3 2 2 4 3 3 2" xfId="40885" xr:uid="{00000000-0005-0000-0000-000079330000}"/>
    <cellStyle name="Normal 30 3 2 2 4 3 3 3" xfId="25652" xr:uid="{00000000-0005-0000-0000-00007A330000}"/>
    <cellStyle name="Normal 30 3 2 2 4 3 4" xfId="35872" xr:uid="{00000000-0005-0000-0000-00007B330000}"/>
    <cellStyle name="Normal 30 3 2 2 4 3 5" xfId="20639" xr:uid="{00000000-0005-0000-0000-00007C330000}"/>
    <cellStyle name="Normal 30 3 2 2 4 4" xfId="12229" xr:uid="{00000000-0005-0000-0000-00007D330000}"/>
    <cellStyle name="Normal 30 3 2 2 4 4 2" xfId="42560" xr:uid="{00000000-0005-0000-0000-00007E330000}"/>
    <cellStyle name="Normal 30 3 2 2 4 4 3" xfId="27327" xr:uid="{00000000-0005-0000-0000-00007F330000}"/>
    <cellStyle name="Normal 30 3 2 2 4 5" xfId="7208" xr:uid="{00000000-0005-0000-0000-000080330000}"/>
    <cellStyle name="Normal 30 3 2 2 4 5 2" xfId="37543" xr:uid="{00000000-0005-0000-0000-000081330000}"/>
    <cellStyle name="Normal 30 3 2 2 4 5 3" xfId="22310" xr:uid="{00000000-0005-0000-0000-000082330000}"/>
    <cellStyle name="Normal 30 3 2 2 4 6" xfId="32531" xr:uid="{00000000-0005-0000-0000-000083330000}"/>
    <cellStyle name="Normal 30 3 2 2 4 7" xfId="17297" xr:uid="{00000000-0005-0000-0000-000084330000}"/>
    <cellStyle name="Normal 30 3 2 2 5" xfId="2990" xr:uid="{00000000-0005-0000-0000-000085330000}"/>
    <cellStyle name="Normal 30 3 2 2 5 2" xfId="13064" xr:uid="{00000000-0005-0000-0000-000086330000}"/>
    <cellStyle name="Normal 30 3 2 2 5 2 2" xfId="43395" xr:uid="{00000000-0005-0000-0000-000087330000}"/>
    <cellStyle name="Normal 30 3 2 2 5 2 3" xfId="28162" xr:uid="{00000000-0005-0000-0000-000088330000}"/>
    <cellStyle name="Normal 30 3 2 2 5 3" xfId="8044" xr:uid="{00000000-0005-0000-0000-000089330000}"/>
    <cellStyle name="Normal 30 3 2 2 5 3 2" xfId="38378" xr:uid="{00000000-0005-0000-0000-00008A330000}"/>
    <cellStyle name="Normal 30 3 2 2 5 3 3" xfId="23145" xr:uid="{00000000-0005-0000-0000-00008B330000}"/>
    <cellStyle name="Normal 30 3 2 2 5 4" xfId="33365" xr:uid="{00000000-0005-0000-0000-00008C330000}"/>
    <cellStyle name="Normal 30 3 2 2 5 5" xfId="18132" xr:uid="{00000000-0005-0000-0000-00008D330000}"/>
    <cellStyle name="Normal 30 3 2 2 6" xfId="4683" xr:uid="{00000000-0005-0000-0000-00008E330000}"/>
    <cellStyle name="Normal 30 3 2 2 6 2" xfId="14735" xr:uid="{00000000-0005-0000-0000-00008F330000}"/>
    <cellStyle name="Normal 30 3 2 2 6 2 2" xfId="45066" xr:uid="{00000000-0005-0000-0000-000090330000}"/>
    <cellStyle name="Normal 30 3 2 2 6 2 3" xfId="29833" xr:uid="{00000000-0005-0000-0000-000091330000}"/>
    <cellStyle name="Normal 30 3 2 2 6 3" xfId="9715" xr:uid="{00000000-0005-0000-0000-000092330000}"/>
    <cellStyle name="Normal 30 3 2 2 6 3 2" xfId="40049" xr:uid="{00000000-0005-0000-0000-000093330000}"/>
    <cellStyle name="Normal 30 3 2 2 6 3 3" xfId="24816" xr:uid="{00000000-0005-0000-0000-000094330000}"/>
    <cellStyle name="Normal 30 3 2 2 6 4" xfId="35036" xr:uid="{00000000-0005-0000-0000-000095330000}"/>
    <cellStyle name="Normal 30 3 2 2 6 5" xfId="19803" xr:uid="{00000000-0005-0000-0000-000096330000}"/>
    <cellStyle name="Normal 30 3 2 2 7" xfId="11393" xr:uid="{00000000-0005-0000-0000-000097330000}"/>
    <cellStyle name="Normal 30 3 2 2 7 2" xfId="41724" xr:uid="{00000000-0005-0000-0000-000098330000}"/>
    <cellStyle name="Normal 30 3 2 2 7 3" xfId="26491" xr:uid="{00000000-0005-0000-0000-000099330000}"/>
    <cellStyle name="Normal 30 3 2 2 8" xfId="6372" xr:uid="{00000000-0005-0000-0000-00009A330000}"/>
    <cellStyle name="Normal 30 3 2 2 8 2" xfId="36707" xr:uid="{00000000-0005-0000-0000-00009B330000}"/>
    <cellStyle name="Normal 30 3 2 2 8 3" xfId="21474" xr:uid="{00000000-0005-0000-0000-00009C330000}"/>
    <cellStyle name="Normal 30 3 2 2 9" xfId="31695" xr:uid="{00000000-0005-0000-0000-00009D330000}"/>
    <cellStyle name="Normal 30 3 2 3" xfId="1399" xr:uid="{00000000-0005-0000-0000-00009E330000}"/>
    <cellStyle name="Normal 30 3 2 3 2" xfId="1820" xr:uid="{00000000-0005-0000-0000-00009F330000}"/>
    <cellStyle name="Normal 30 3 2 3 2 2" xfId="2659" xr:uid="{00000000-0005-0000-0000-0000A0330000}"/>
    <cellStyle name="Normal 30 3 2 3 2 2 2" xfId="4349" xr:uid="{00000000-0005-0000-0000-0000A1330000}"/>
    <cellStyle name="Normal 30 3 2 3 2 2 2 2" xfId="14422" xr:uid="{00000000-0005-0000-0000-0000A2330000}"/>
    <cellStyle name="Normal 30 3 2 3 2 2 2 2 2" xfId="44753" xr:uid="{00000000-0005-0000-0000-0000A3330000}"/>
    <cellStyle name="Normal 30 3 2 3 2 2 2 2 3" xfId="29520" xr:uid="{00000000-0005-0000-0000-0000A4330000}"/>
    <cellStyle name="Normal 30 3 2 3 2 2 2 3" xfId="9402" xr:uid="{00000000-0005-0000-0000-0000A5330000}"/>
    <cellStyle name="Normal 30 3 2 3 2 2 2 3 2" xfId="39736" xr:uid="{00000000-0005-0000-0000-0000A6330000}"/>
    <cellStyle name="Normal 30 3 2 3 2 2 2 3 3" xfId="24503" xr:uid="{00000000-0005-0000-0000-0000A7330000}"/>
    <cellStyle name="Normal 30 3 2 3 2 2 2 4" xfId="34723" xr:uid="{00000000-0005-0000-0000-0000A8330000}"/>
    <cellStyle name="Normal 30 3 2 3 2 2 2 5" xfId="19490" xr:uid="{00000000-0005-0000-0000-0000A9330000}"/>
    <cellStyle name="Normal 30 3 2 3 2 2 3" xfId="6041" xr:uid="{00000000-0005-0000-0000-0000AA330000}"/>
    <cellStyle name="Normal 30 3 2 3 2 2 3 2" xfId="16093" xr:uid="{00000000-0005-0000-0000-0000AB330000}"/>
    <cellStyle name="Normal 30 3 2 3 2 2 3 2 2" xfId="46424" xr:uid="{00000000-0005-0000-0000-0000AC330000}"/>
    <cellStyle name="Normal 30 3 2 3 2 2 3 2 3" xfId="31191" xr:uid="{00000000-0005-0000-0000-0000AD330000}"/>
    <cellStyle name="Normal 30 3 2 3 2 2 3 3" xfId="11073" xr:uid="{00000000-0005-0000-0000-0000AE330000}"/>
    <cellStyle name="Normal 30 3 2 3 2 2 3 3 2" xfId="41407" xr:uid="{00000000-0005-0000-0000-0000AF330000}"/>
    <cellStyle name="Normal 30 3 2 3 2 2 3 3 3" xfId="26174" xr:uid="{00000000-0005-0000-0000-0000B0330000}"/>
    <cellStyle name="Normal 30 3 2 3 2 2 3 4" xfId="36394" xr:uid="{00000000-0005-0000-0000-0000B1330000}"/>
    <cellStyle name="Normal 30 3 2 3 2 2 3 5" xfId="21161" xr:uid="{00000000-0005-0000-0000-0000B2330000}"/>
    <cellStyle name="Normal 30 3 2 3 2 2 4" xfId="12751" xr:uid="{00000000-0005-0000-0000-0000B3330000}"/>
    <cellStyle name="Normal 30 3 2 3 2 2 4 2" xfId="43082" xr:uid="{00000000-0005-0000-0000-0000B4330000}"/>
    <cellStyle name="Normal 30 3 2 3 2 2 4 3" xfId="27849" xr:uid="{00000000-0005-0000-0000-0000B5330000}"/>
    <cellStyle name="Normal 30 3 2 3 2 2 5" xfId="7730" xr:uid="{00000000-0005-0000-0000-0000B6330000}"/>
    <cellStyle name="Normal 30 3 2 3 2 2 5 2" xfId="38065" xr:uid="{00000000-0005-0000-0000-0000B7330000}"/>
    <cellStyle name="Normal 30 3 2 3 2 2 5 3" xfId="22832" xr:uid="{00000000-0005-0000-0000-0000B8330000}"/>
    <cellStyle name="Normal 30 3 2 3 2 2 6" xfId="33053" xr:uid="{00000000-0005-0000-0000-0000B9330000}"/>
    <cellStyle name="Normal 30 3 2 3 2 2 7" xfId="17819" xr:uid="{00000000-0005-0000-0000-0000BA330000}"/>
    <cellStyle name="Normal 30 3 2 3 2 3" xfId="3512" xr:uid="{00000000-0005-0000-0000-0000BB330000}"/>
    <cellStyle name="Normal 30 3 2 3 2 3 2" xfId="13586" xr:uid="{00000000-0005-0000-0000-0000BC330000}"/>
    <cellStyle name="Normal 30 3 2 3 2 3 2 2" xfId="43917" xr:uid="{00000000-0005-0000-0000-0000BD330000}"/>
    <cellStyle name="Normal 30 3 2 3 2 3 2 3" xfId="28684" xr:uid="{00000000-0005-0000-0000-0000BE330000}"/>
    <cellStyle name="Normal 30 3 2 3 2 3 3" xfId="8566" xr:uid="{00000000-0005-0000-0000-0000BF330000}"/>
    <cellStyle name="Normal 30 3 2 3 2 3 3 2" xfId="38900" xr:uid="{00000000-0005-0000-0000-0000C0330000}"/>
    <cellStyle name="Normal 30 3 2 3 2 3 3 3" xfId="23667" xr:uid="{00000000-0005-0000-0000-0000C1330000}"/>
    <cellStyle name="Normal 30 3 2 3 2 3 4" xfId="33887" xr:uid="{00000000-0005-0000-0000-0000C2330000}"/>
    <cellStyle name="Normal 30 3 2 3 2 3 5" xfId="18654" xr:uid="{00000000-0005-0000-0000-0000C3330000}"/>
    <cellStyle name="Normal 30 3 2 3 2 4" xfId="5205" xr:uid="{00000000-0005-0000-0000-0000C4330000}"/>
    <cellStyle name="Normal 30 3 2 3 2 4 2" xfId="15257" xr:uid="{00000000-0005-0000-0000-0000C5330000}"/>
    <cellStyle name="Normal 30 3 2 3 2 4 2 2" xfId="45588" xr:uid="{00000000-0005-0000-0000-0000C6330000}"/>
    <cellStyle name="Normal 30 3 2 3 2 4 2 3" xfId="30355" xr:uid="{00000000-0005-0000-0000-0000C7330000}"/>
    <cellStyle name="Normal 30 3 2 3 2 4 3" xfId="10237" xr:uid="{00000000-0005-0000-0000-0000C8330000}"/>
    <cellStyle name="Normal 30 3 2 3 2 4 3 2" xfId="40571" xr:uid="{00000000-0005-0000-0000-0000C9330000}"/>
    <cellStyle name="Normal 30 3 2 3 2 4 3 3" xfId="25338" xr:uid="{00000000-0005-0000-0000-0000CA330000}"/>
    <cellStyle name="Normal 30 3 2 3 2 4 4" xfId="35558" xr:uid="{00000000-0005-0000-0000-0000CB330000}"/>
    <cellStyle name="Normal 30 3 2 3 2 4 5" xfId="20325" xr:uid="{00000000-0005-0000-0000-0000CC330000}"/>
    <cellStyle name="Normal 30 3 2 3 2 5" xfId="11915" xr:uid="{00000000-0005-0000-0000-0000CD330000}"/>
    <cellStyle name="Normal 30 3 2 3 2 5 2" xfId="42246" xr:uid="{00000000-0005-0000-0000-0000CE330000}"/>
    <cellStyle name="Normal 30 3 2 3 2 5 3" xfId="27013" xr:uid="{00000000-0005-0000-0000-0000CF330000}"/>
    <cellStyle name="Normal 30 3 2 3 2 6" xfId="6894" xr:uid="{00000000-0005-0000-0000-0000D0330000}"/>
    <cellStyle name="Normal 30 3 2 3 2 6 2" xfId="37229" xr:uid="{00000000-0005-0000-0000-0000D1330000}"/>
    <cellStyle name="Normal 30 3 2 3 2 6 3" xfId="21996" xr:uid="{00000000-0005-0000-0000-0000D2330000}"/>
    <cellStyle name="Normal 30 3 2 3 2 7" xfId="32217" xr:uid="{00000000-0005-0000-0000-0000D3330000}"/>
    <cellStyle name="Normal 30 3 2 3 2 8" xfId="16983" xr:uid="{00000000-0005-0000-0000-0000D4330000}"/>
    <cellStyle name="Normal 30 3 2 3 3" xfId="2241" xr:uid="{00000000-0005-0000-0000-0000D5330000}"/>
    <cellStyle name="Normal 30 3 2 3 3 2" xfId="3931" xr:uid="{00000000-0005-0000-0000-0000D6330000}"/>
    <cellStyle name="Normal 30 3 2 3 3 2 2" xfId="14004" xr:uid="{00000000-0005-0000-0000-0000D7330000}"/>
    <cellStyle name="Normal 30 3 2 3 3 2 2 2" xfId="44335" xr:uid="{00000000-0005-0000-0000-0000D8330000}"/>
    <cellStyle name="Normal 30 3 2 3 3 2 2 3" xfId="29102" xr:uid="{00000000-0005-0000-0000-0000D9330000}"/>
    <cellStyle name="Normal 30 3 2 3 3 2 3" xfId="8984" xr:uid="{00000000-0005-0000-0000-0000DA330000}"/>
    <cellStyle name="Normal 30 3 2 3 3 2 3 2" xfId="39318" xr:uid="{00000000-0005-0000-0000-0000DB330000}"/>
    <cellStyle name="Normal 30 3 2 3 3 2 3 3" xfId="24085" xr:uid="{00000000-0005-0000-0000-0000DC330000}"/>
    <cellStyle name="Normal 30 3 2 3 3 2 4" xfId="34305" xr:uid="{00000000-0005-0000-0000-0000DD330000}"/>
    <cellStyle name="Normal 30 3 2 3 3 2 5" xfId="19072" xr:uid="{00000000-0005-0000-0000-0000DE330000}"/>
    <cellStyle name="Normal 30 3 2 3 3 3" xfId="5623" xr:uid="{00000000-0005-0000-0000-0000DF330000}"/>
    <cellStyle name="Normal 30 3 2 3 3 3 2" xfId="15675" xr:uid="{00000000-0005-0000-0000-0000E0330000}"/>
    <cellStyle name="Normal 30 3 2 3 3 3 2 2" xfId="46006" xr:uid="{00000000-0005-0000-0000-0000E1330000}"/>
    <cellStyle name="Normal 30 3 2 3 3 3 2 3" xfId="30773" xr:uid="{00000000-0005-0000-0000-0000E2330000}"/>
    <cellStyle name="Normal 30 3 2 3 3 3 3" xfId="10655" xr:uid="{00000000-0005-0000-0000-0000E3330000}"/>
    <cellStyle name="Normal 30 3 2 3 3 3 3 2" xfId="40989" xr:uid="{00000000-0005-0000-0000-0000E4330000}"/>
    <cellStyle name="Normal 30 3 2 3 3 3 3 3" xfId="25756" xr:uid="{00000000-0005-0000-0000-0000E5330000}"/>
    <cellStyle name="Normal 30 3 2 3 3 3 4" xfId="35976" xr:uid="{00000000-0005-0000-0000-0000E6330000}"/>
    <cellStyle name="Normal 30 3 2 3 3 3 5" xfId="20743" xr:uid="{00000000-0005-0000-0000-0000E7330000}"/>
    <cellStyle name="Normal 30 3 2 3 3 4" xfId="12333" xr:uid="{00000000-0005-0000-0000-0000E8330000}"/>
    <cellStyle name="Normal 30 3 2 3 3 4 2" xfId="42664" xr:uid="{00000000-0005-0000-0000-0000E9330000}"/>
    <cellStyle name="Normal 30 3 2 3 3 4 3" xfId="27431" xr:uid="{00000000-0005-0000-0000-0000EA330000}"/>
    <cellStyle name="Normal 30 3 2 3 3 5" xfId="7312" xr:uid="{00000000-0005-0000-0000-0000EB330000}"/>
    <cellStyle name="Normal 30 3 2 3 3 5 2" xfId="37647" xr:uid="{00000000-0005-0000-0000-0000EC330000}"/>
    <cellStyle name="Normal 30 3 2 3 3 5 3" xfId="22414" xr:uid="{00000000-0005-0000-0000-0000ED330000}"/>
    <cellStyle name="Normal 30 3 2 3 3 6" xfId="32635" xr:uid="{00000000-0005-0000-0000-0000EE330000}"/>
    <cellStyle name="Normal 30 3 2 3 3 7" xfId="17401" xr:uid="{00000000-0005-0000-0000-0000EF330000}"/>
    <cellStyle name="Normal 30 3 2 3 4" xfId="3094" xr:uid="{00000000-0005-0000-0000-0000F0330000}"/>
    <cellStyle name="Normal 30 3 2 3 4 2" xfId="13168" xr:uid="{00000000-0005-0000-0000-0000F1330000}"/>
    <cellStyle name="Normal 30 3 2 3 4 2 2" xfId="43499" xr:uid="{00000000-0005-0000-0000-0000F2330000}"/>
    <cellStyle name="Normal 30 3 2 3 4 2 3" xfId="28266" xr:uid="{00000000-0005-0000-0000-0000F3330000}"/>
    <cellStyle name="Normal 30 3 2 3 4 3" xfId="8148" xr:uid="{00000000-0005-0000-0000-0000F4330000}"/>
    <cellStyle name="Normal 30 3 2 3 4 3 2" xfId="38482" xr:uid="{00000000-0005-0000-0000-0000F5330000}"/>
    <cellStyle name="Normal 30 3 2 3 4 3 3" xfId="23249" xr:uid="{00000000-0005-0000-0000-0000F6330000}"/>
    <cellStyle name="Normal 30 3 2 3 4 4" xfId="33469" xr:uid="{00000000-0005-0000-0000-0000F7330000}"/>
    <cellStyle name="Normal 30 3 2 3 4 5" xfId="18236" xr:uid="{00000000-0005-0000-0000-0000F8330000}"/>
    <cellStyle name="Normal 30 3 2 3 5" xfId="4787" xr:uid="{00000000-0005-0000-0000-0000F9330000}"/>
    <cellStyle name="Normal 30 3 2 3 5 2" xfId="14839" xr:uid="{00000000-0005-0000-0000-0000FA330000}"/>
    <cellStyle name="Normal 30 3 2 3 5 2 2" xfId="45170" xr:uid="{00000000-0005-0000-0000-0000FB330000}"/>
    <cellStyle name="Normal 30 3 2 3 5 2 3" xfId="29937" xr:uid="{00000000-0005-0000-0000-0000FC330000}"/>
    <cellStyle name="Normal 30 3 2 3 5 3" xfId="9819" xr:uid="{00000000-0005-0000-0000-0000FD330000}"/>
    <cellStyle name="Normal 30 3 2 3 5 3 2" xfId="40153" xr:uid="{00000000-0005-0000-0000-0000FE330000}"/>
    <cellStyle name="Normal 30 3 2 3 5 3 3" xfId="24920" xr:uid="{00000000-0005-0000-0000-0000FF330000}"/>
    <cellStyle name="Normal 30 3 2 3 5 4" xfId="35140" xr:uid="{00000000-0005-0000-0000-000000340000}"/>
    <cellStyle name="Normal 30 3 2 3 5 5" xfId="19907" xr:uid="{00000000-0005-0000-0000-000001340000}"/>
    <cellStyle name="Normal 30 3 2 3 6" xfId="11497" xr:uid="{00000000-0005-0000-0000-000002340000}"/>
    <cellStyle name="Normal 30 3 2 3 6 2" xfId="41828" xr:uid="{00000000-0005-0000-0000-000003340000}"/>
    <cellStyle name="Normal 30 3 2 3 6 3" xfId="26595" xr:uid="{00000000-0005-0000-0000-000004340000}"/>
    <cellStyle name="Normal 30 3 2 3 7" xfId="6476" xr:uid="{00000000-0005-0000-0000-000005340000}"/>
    <cellStyle name="Normal 30 3 2 3 7 2" xfId="36811" xr:uid="{00000000-0005-0000-0000-000006340000}"/>
    <cellStyle name="Normal 30 3 2 3 7 3" xfId="21578" xr:uid="{00000000-0005-0000-0000-000007340000}"/>
    <cellStyle name="Normal 30 3 2 3 8" xfId="31799" xr:uid="{00000000-0005-0000-0000-000008340000}"/>
    <cellStyle name="Normal 30 3 2 3 9" xfId="16565" xr:uid="{00000000-0005-0000-0000-000009340000}"/>
    <cellStyle name="Normal 30 3 2 4" xfId="1612" xr:uid="{00000000-0005-0000-0000-00000A340000}"/>
    <cellStyle name="Normal 30 3 2 4 2" xfId="2451" xr:uid="{00000000-0005-0000-0000-00000B340000}"/>
    <cellStyle name="Normal 30 3 2 4 2 2" xfId="4141" xr:uid="{00000000-0005-0000-0000-00000C340000}"/>
    <cellStyle name="Normal 30 3 2 4 2 2 2" xfId="14214" xr:uid="{00000000-0005-0000-0000-00000D340000}"/>
    <cellStyle name="Normal 30 3 2 4 2 2 2 2" xfId="44545" xr:uid="{00000000-0005-0000-0000-00000E340000}"/>
    <cellStyle name="Normal 30 3 2 4 2 2 2 3" xfId="29312" xr:uid="{00000000-0005-0000-0000-00000F340000}"/>
    <cellStyle name="Normal 30 3 2 4 2 2 3" xfId="9194" xr:uid="{00000000-0005-0000-0000-000010340000}"/>
    <cellStyle name="Normal 30 3 2 4 2 2 3 2" xfId="39528" xr:uid="{00000000-0005-0000-0000-000011340000}"/>
    <cellStyle name="Normal 30 3 2 4 2 2 3 3" xfId="24295" xr:uid="{00000000-0005-0000-0000-000012340000}"/>
    <cellStyle name="Normal 30 3 2 4 2 2 4" xfId="34515" xr:uid="{00000000-0005-0000-0000-000013340000}"/>
    <cellStyle name="Normal 30 3 2 4 2 2 5" xfId="19282" xr:uid="{00000000-0005-0000-0000-000014340000}"/>
    <cellStyle name="Normal 30 3 2 4 2 3" xfId="5833" xr:uid="{00000000-0005-0000-0000-000015340000}"/>
    <cellStyle name="Normal 30 3 2 4 2 3 2" xfId="15885" xr:uid="{00000000-0005-0000-0000-000016340000}"/>
    <cellStyle name="Normal 30 3 2 4 2 3 2 2" xfId="46216" xr:uid="{00000000-0005-0000-0000-000017340000}"/>
    <cellStyle name="Normal 30 3 2 4 2 3 2 3" xfId="30983" xr:uid="{00000000-0005-0000-0000-000018340000}"/>
    <cellStyle name="Normal 30 3 2 4 2 3 3" xfId="10865" xr:uid="{00000000-0005-0000-0000-000019340000}"/>
    <cellStyle name="Normal 30 3 2 4 2 3 3 2" xfId="41199" xr:uid="{00000000-0005-0000-0000-00001A340000}"/>
    <cellStyle name="Normal 30 3 2 4 2 3 3 3" xfId="25966" xr:uid="{00000000-0005-0000-0000-00001B340000}"/>
    <cellStyle name="Normal 30 3 2 4 2 3 4" xfId="36186" xr:uid="{00000000-0005-0000-0000-00001C340000}"/>
    <cellStyle name="Normal 30 3 2 4 2 3 5" xfId="20953" xr:uid="{00000000-0005-0000-0000-00001D340000}"/>
    <cellStyle name="Normal 30 3 2 4 2 4" xfId="12543" xr:uid="{00000000-0005-0000-0000-00001E340000}"/>
    <cellStyle name="Normal 30 3 2 4 2 4 2" xfId="42874" xr:uid="{00000000-0005-0000-0000-00001F340000}"/>
    <cellStyle name="Normal 30 3 2 4 2 4 3" xfId="27641" xr:uid="{00000000-0005-0000-0000-000020340000}"/>
    <cellStyle name="Normal 30 3 2 4 2 5" xfId="7522" xr:uid="{00000000-0005-0000-0000-000021340000}"/>
    <cellStyle name="Normal 30 3 2 4 2 5 2" xfId="37857" xr:uid="{00000000-0005-0000-0000-000022340000}"/>
    <cellStyle name="Normal 30 3 2 4 2 5 3" xfId="22624" xr:uid="{00000000-0005-0000-0000-000023340000}"/>
    <cellStyle name="Normal 30 3 2 4 2 6" xfId="32845" xr:uid="{00000000-0005-0000-0000-000024340000}"/>
    <cellStyle name="Normal 30 3 2 4 2 7" xfId="17611" xr:uid="{00000000-0005-0000-0000-000025340000}"/>
    <cellStyle name="Normal 30 3 2 4 3" xfId="3304" xr:uid="{00000000-0005-0000-0000-000026340000}"/>
    <cellStyle name="Normal 30 3 2 4 3 2" xfId="13378" xr:uid="{00000000-0005-0000-0000-000027340000}"/>
    <cellStyle name="Normal 30 3 2 4 3 2 2" xfId="43709" xr:uid="{00000000-0005-0000-0000-000028340000}"/>
    <cellStyle name="Normal 30 3 2 4 3 2 3" xfId="28476" xr:uid="{00000000-0005-0000-0000-000029340000}"/>
    <cellStyle name="Normal 30 3 2 4 3 3" xfId="8358" xr:uid="{00000000-0005-0000-0000-00002A340000}"/>
    <cellStyle name="Normal 30 3 2 4 3 3 2" xfId="38692" xr:uid="{00000000-0005-0000-0000-00002B340000}"/>
    <cellStyle name="Normal 30 3 2 4 3 3 3" xfId="23459" xr:uid="{00000000-0005-0000-0000-00002C340000}"/>
    <cellStyle name="Normal 30 3 2 4 3 4" xfId="33679" xr:uid="{00000000-0005-0000-0000-00002D340000}"/>
    <cellStyle name="Normal 30 3 2 4 3 5" xfId="18446" xr:uid="{00000000-0005-0000-0000-00002E340000}"/>
    <cellStyle name="Normal 30 3 2 4 4" xfId="4997" xr:uid="{00000000-0005-0000-0000-00002F340000}"/>
    <cellStyle name="Normal 30 3 2 4 4 2" xfId="15049" xr:uid="{00000000-0005-0000-0000-000030340000}"/>
    <cellStyle name="Normal 30 3 2 4 4 2 2" xfId="45380" xr:uid="{00000000-0005-0000-0000-000031340000}"/>
    <cellStyle name="Normal 30 3 2 4 4 2 3" xfId="30147" xr:uid="{00000000-0005-0000-0000-000032340000}"/>
    <cellStyle name="Normal 30 3 2 4 4 3" xfId="10029" xr:uid="{00000000-0005-0000-0000-000033340000}"/>
    <cellStyle name="Normal 30 3 2 4 4 3 2" xfId="40363" xr:uid="{00000000-0005-0000-0000-000034340000}"/>
    <cellStyle name="Normal 30 3 2 4 4 3 3" xfId="25130" xr:uid="{00000000-0005-0000-0000-000035340000}"/>
    <cellStyle name="Normal 30 3 2 4 4 4" xfId="35350" xr:uid="{00000000-0005-0000-0000-000036340000}"/>
    <cellStyle name="Normal 30 3 2 4 4 5" xfId="20117" xr:uid="{00000000-0005-0000-0000-000037340000}"/>
    <cellStyle name="Normal 30 3 2 4 5" xfId="11707" xr:uid="{00000000-0005-0000-0000-000038340000}"/>
    <cellStyle name="Normal 30 3 2 4 5 2" xfId="42038" xr:uid="{00000000-0005-0000-0000-000039340000}"/>
    <cellStyle name="Normal 30 3 2 4 5 3" xfId="26805" xr:uid="{00000000-0005-0000-0000-00003A340000}"/>
    <cellStyle name="Normal 30 3 2 4 6" xfId="6686" xr:uid="{00000000-0005-0000-0000-00003B340000}"/>
    <cellStyle name="Normal 30 3 2 4 6 2" xfId="37021" xr:uid="{00000000-0005-0000-0000-00003C340000}"/>
    <cellStyle name="Normal 30 3 2 4 6 3" xfId="21788" xr:uid="{00000000-0005-0000-0000-00003D340000}"/>
    <cellStyle name="Normal 30 3 2 4 7" xfId="32009" xr:uid="{00000000-0005-0000-0000-00003E340000}"/>
    <cellStyle name="Normal 30 3 2 4 8" xfId="16775" xr:uid="{00000000-0005-0000-0000-00003F340000}"/>
    <cellStyle name="Normal 30 3 2 5" xfId="2033" xr:uid="{00000000-0005-0000-0000-000040340000}"/>
    <cellStyle name="Normal 30 3 2 5 2" xfId="3723" xr:uid="{00000000-0005-0000-0000-000041340000}"/>
    <cellStyle name="Normal 30 3 2 5 2 2" xfId="13796" xr:uid="{00000000-0005-0000-0000-000042340000}"/>
    <cellStyle name="Normal 30 3 2 5 2 2 2" xfId="44127" xr:uid="{00000000-0005-0000-0000-000043340000}"/>
    <cellStyle name="Normal 30 3 2 5 2 2 3" xfId="28894" xr:uid="{00000000-0005-0000-0000-000044340000}"/>
    <cellStyle name="Normal 30 3 2 5 2 3" xfId="8776" xr:uid="{00000000-0005-0000-0000-000045340000}"/>
    <cellStyle name="Normal 30 3 2 5 2 3 2" xfId="39110" xr:uid="{00000000-0005-0000-0000-000046340000}"/>
    <cellStyle name="Normal 30 3 2 5 2 3 3" xfId="23877" xr:uid="{00000000-0005-0000-0000-000047340000}"/>
    <cellStyle name="Normal 30 3 2 5 2 4" xfId="34097" xr:uid="{00000000-0005-0000-0000-000048340000}"/>
    <cellStyle name="Normal 30 3 2 5 2 5" xfId="18864" xr:uid="{00000000-0005-0000-0000-000049340000}"/>
    <cellStyle name="Normal 30 3 2 5 3" xfId="5415" xr:uid="{00000000-0005-0000-0000-00004A340000}"/>
    <cellStyle name="Normal 30 3 2 5 3 2" xfId="15467" xr:uid="{00000000-0005-0000-0000-00004B340000}"/>
    <cellStyle name="Normal 30 3 2 5 3 2 2" xfId="45798" xr:uid="{00000000-0005-0000-0000-00004C340000}"/>
    <cellStyle name="Normal 30 3 2 5 3 2 3" xfId="30565" xr:uid="{00000000-0005-0000-0000-00004D340000}"/>
    <cellStyle name="Normal 30 3 2 5 3 3" xfId="10447" xr:uid="{00000000-0005-0000-0000-00004E340000}"/>
    <cellStyle name="Normal 30 3 2 5 3 3 2" xfId="40781" xr:uid="{00000000-0005-0000-0000-00004F340000}"/>
    <cellStyle name="Normal 30 3 2 5 3 3 3" xfId="25548" xr:uid="{00000000-0005-0000-0000-000050340000}"/>
    <cellStyle name="Normal 30 3 2 5 3 4" xfId="35768" xr:uid="{00000000-0005-0000-0000-000051340000}"/>
    <cellStyle name="Normal 30 3 2 5 3 5" xfId="20535" xr:uid="{00000000-0005-0000-0000-000052340000}"/>
    <cellStyle name="Normal 30 3 2 5 4" xfId="12125" xr:uid="{00000000-0005-0000-0000-000053340000}"/>
    <cellStyle name="Normal 30 3 2 5 4 2" xfId="42456" xr:uid="{00000000-0005-0000-0000-000054340000}"/>
    <cellStyle name="Normal 30 3 2 5 4 3" xfId="27223" xr:uid="{00000000-0005-0000-0000-000055340000}"/>
    <cellStyle name="Normal 30 3 2 5 5" xfId="7104" xr:uid="{00000000-0005-0000-0000-000056340000}"/>
    <cellStyle name="Normal 30 3 2 5 5 2" xfId="37439" xr:uid="{00000000-0005-0000-0000-000057340000}"/>
    <cellStyle name="Normal 30 3 2 5 5 3" xfId="22206" xr:uid="{00000000-0005-0000-0000-000058340000}"/>
    <cellStyle name="Normal 30 3 2 5 6" xfId="32427" xr:uid="{00000000-0005-0000-0000-000059340000}"/>
    <cellStyle name="Normal 30 3 2 5 7" xfId="17193" xr:uid="{00000000-0005-0000-0000-00005A340000}"/>
    <cellStyle name="Normal 30 3 2 6" xfId="2886" xr:uid="{00000000-0005-0000-0000-00005B340000}"/>
    <cellStyle name="Normal 30 3 2 6 2" xfId="12960" xr:uid="{00000000-0005-0000-0000-00005C340000}"/>
    <cellStyle name="Normal 30 3 2 6 2 2" xfId="43291" xr:uid="{00000000-0005-0000-0000-00005D340000}"/>
    <cellStyle name="Normal 30 3 2 6 2 3" xfId="28058" xr:uid="{00000000-0005-0000-0000-00005E340000}"/>
    <cellStyle name="Normal 30 3 2 6 3" xfId="7940" xr:uid="{00000000-0005-0000-0000-00005F340000}"/>
    <cellStyle name="Normal 30 3 2 6 3 2" xfId="38274" xr:uid="{00000000-0005-0000-0000-000060340000}"/>
    <cellStyle name="Normal 30 3 2 6 3 3" xfId="23041" xr:uid="{00000000-0005-0000-0000-000061340000}"/>
    <cellStyle name="Normal 30 3 2 6 4" xfId="33261" xr:uid="{00000000-0005-0000-0000-000062340000}"/>
    <cellStyle name="Normal 30 3 2 6 5" xfId="18028" xr:uid="{00000000-0005-0000-0000-000063340000}"/>
    <cellStyle name="Normal 30 3 2 7" xfId="4579" xr:uid="{00000000-0005-0000-0000-000064340000}"/>
    <cellStyle name="Normal 30 3 2 7 2" xfId="14631" xr:uid="{00000000-0005-0000-0000-000065340000}"/>
    <cellStyle name="Normal 30 3 2 7 2 2" xfId="44962" xr:uid="{00000000-0005-0000-0000-000066340000}"/>
    <cellStyle name="Normal 30 3 2 7 2 3" xfId="29729" xr:uid="{00000000-0005-0000-0000-000067340000}"/>
    <cellStyle name="Normal 30 3 2 7 3" xfId="9611" xr:uid="{00000000-0005-0000-0000-000068340000}"/>
    <cellStyle name="Normal 30 3 2 7 3 2" xfId="39945" xr:uid="{00000000-0005-0000-0000-000069340000}"/>
    <cellStyle name="Normal 30 3 2 7 3 3" xfId="24712" xr:uid="{00000000-0005-0000-0000-00006A340000}"/>
    <cellStyle name="Normal 30 3 2 7 4" xfId="34932" xr:uid="{00000000-0005-0000-0000-00006B340000}"/>
    <cellStyle name="Normal 30 3 2 7 5" xfId="19699" xr:uid="{00000000-0005-0000-0000-00006C340000}"/>
    <cellStyle name="Normal 30 3 2 8" xfId="11289" xr:uid="{00000000-0005-0000-0000-00006D340000}"/>
    <cellStyle name="Normal 30 3 2 8 2" xfId="41620" xr:uid="{00000000-0005-0000-0000-00006E340000}"/>
    <cellStyle name="Normal 30 3 2 8 3" xfId="26387" xr:uid="{00000000-0005-0000-0000-00006F340000}"/>
    <cellStyle name="Normal 30 3 2 9" xfId="6268" xr:uid="{00000000-0005-0000-0000-000070340000}"/>
    <cellStyle name="Normal 30 3 2 9 2" xfId="36603" xr:uid="{00000000-0005-0000-0000-000071340000}"/>
    <cellStyle name="Normal 30 3 2 9 3" xfId="21370" xr:uid="{00000000-0005-0000-0000-000072340000}"/>
    <cellStyle name="Normal 30 3 3" xfId="1232" xr:uid="{00000000-0005-0000-0000-000073340000}"/>
    <cellStyle name="Normal 30 3 3 10" xfId="16409" xr:uid="{00000000-0005-0000-0000-000074340000}"/>
    <cellStyle name="Normal 30 3 3 2" xfId="1451" xr:uid="{00000000-0005-0000-0000-000075340000}"/>
    <cellStyle name="Normal 30 3 3 2 2" xfId="1872" xr:uid="{00000000-0005-0000-0000-000076340000}"/>
    <cellStyle name="Normal 30 3 3 2 2 2" xfId="2711" xr:uid="{00000000-0005-0000-0000-000077340000}"/>
    <cellStyle name="Normal 30 3 3 2 2 2 2" xfId="4401" xr:uid="{00000000-0005-0000-0000-000078340000}"/>
    <cellStyle name="Normal 30 3 3 2 2 2 2 2" xfId="14474" xr:uid="{00000000-0005-0000-0000-000079340000}"/>
    <cellStyle name="Normal 30 3 3 2 2 2 2 2 2" xfId="44805" xr:uid="{00000000-0005-0000-0000-00007A340000}"/>
    <cellStyle name="Normal 30 3 3 2 2 2 2 2 3" xfId="29572" xr:uid="{00000000-0005-0000-0000-00007B340000}"/>
    <cellStyle name="Normal 30 3 3 2 2 2 2 3" xfId="9454" xr:uid="{00000000-0005-0000-0000-00007C340000}"/>
    <cellStyle name="Normal 30 3 3 2 2 2 2 3 2" xfId="39788" xr:uid="{00000000-0005-0000-0000-00007D340000}"/>
    <cellStyle name="Normal 30 3 3 2 2 2 2 3 3" xfId="24555" xr:uid="{00000000-0005-0000-0000-00007E340000}"/>
    <cellStyle name="Normal 30 3 3 2 2 2 2 4" xfId="34775" xr:uid="{00000000-0005-0000-0000-00007F340000}"/>
    <cellStyle name="Normal 30 3 3 2 2 2 2 5" xfId="19542" xr:uid="{00000000-0005-0000-0000-000080340000}"/>
    <cellStyle name="Normal 30 3 3 2 2 2 3" xfId="6093" xr:uid="{00000000-0005-0000-0000-000081340000}"/>
    <cellStyle name="Normal 30 3 3 2 2 2 3 2" xfId="16145" xr:uid="{00000000-0005-0000-0000-000082340000}"/>
    <cellStyle name="Normal 30 3 3 2 2 2 3 2 2" xfId="46476" xr:uid="{00000000-0005-0000-0000-000083340000}"/>
    <cellStyle name="Normal 30 3 3 2 2 2 3 2 3" xfId="31243" xr:uid="{00000000-0005-0000-0000-000084340000}"/>
    <cellStyle name="Normal 30 3 3 2 2 2 3 3" xfId="11125" xr:uid="{00000000-0005-0000-0000-000085340000}"/>
    <cellStyle name="Normal 30 3 3 2 2 2 3 3 2" xfId="41459" xr:uid="{00000000-0005-0000-0000-000086340000}"/>
    <cellStyle name="Normal 30 3 3 2 2 2 3 3 3" xfId="26226" xr:uid="{00000000-0005-0000-0000-000087340000}"/>
    <cellStyle name="Normal 30 3 3 2 2 2 3 4" xfId="36446" xr:uid="{00000000-0005-0000-0000-000088340000}"/>
    <cellStyle name="Normal 30 3 3 2 2 2 3 5" xfId="21213" xr:uid="{00000000-0005-0000-0000-000089340000}"/>
    <cellStyle name="Normal 30 3 3 2 2 2 4" xfId="12803" xr:uid="{00000000-0005-0000-0000-00008A340000}"/>
    <cellStyle name="Normal 30 3 3 2 2 2 4 2" xfId="43134" xr:uid="{00000000-0005-0000-0000-00008B340000}"/>
    <cellStyle name="Normal 30 3 3 2 2 2 4 3" xfId="27901" xr:uid="{00000000-0005-0000-0000-00008C340000}"/>
    <cellStyle name="Normal 30 3 3 2 2 2 5" xfId="7782" xr:uid="{00000000-0005-0000-0000-00008D340000}"/>
    <cellStyle name="Normal 30 3 3 2 2 2 5 2" xfId="38117" xr:uid="{00000000-0005-0000-0000-00008E340000}"/>
    <cellStyle name="Normal 30 3 3 2 2 2 5 3" xfId="22884" xr:uid="{00000000-0005-0000-0000-00008F340000}"/>
    <cellStyle name="Normal 30 3 3 2 2 2 6" xfId="33105" xr:uid="{00000000-0005-0000-0000-000090340000}"/>
    <cellStyle name="Normal 30 3 3 2 2 2 7" xfId="17871" xr:uid="{00000000-0005-0000-0000-000091340000}"/>
    <cellStyle name="Normal 30 3 3 2 2 3" xfId="3564" xr:uid="{00000000-0005-0000-0000-000092340000}"/>
    <cellStyle name="Normal 30 3 3 2 2 3 2" xfId="13638" xr:uid="{00000000-0005-0000-0000-000093340000}"/>
    <cellStyle name="Normal 30 3 3 2 2 3 2 2" xfId="43969" xr:uid="{00000000-0005-0000-0000-000094340000}"/>
    <cellStyle name="Normal 30 3 3 2 2 3 2 3" xfId="28736" xr:uid="{00000000-0005-0000-0000-000095340000}"/>
    <cellStyle name="Normal 30 3 3 2 2 3 3" xfId="8618" xr:uid="{00000000-0005-0000-0000-000096340000}"/>
    <cellStyle name="Normal 30 3 3 2 2 3 3 2" xfId="38952" xr:uid="{00000000-0005-0000-0000-000097340000}"/>
    <cellStyle name="Normal 30 3 3 2 2 3 3 3" xfId="23719" xr:uid="{00000000-0005-0000-0000-000098340000}"/>
    <cellStyle name="Normal 30 3 3 2 2 3 4" xfId="33939" xr:uid="{00000000-0005-0000-0000-000099340000}"/>
    <cellStyle name="Normal 30 3 3 2 2 3 5" xfId="18706" xr:uid="{00000000-0005-0000-0000-00009A340000}"/>
    <cellStyle name="Normal 30 3 3 2 2 4" xfId="5257" xr:uid="{00000000-0005-0000-0000-00009B340000}"/>
    <cellStyle name="Normal 30 3 3 2 2 4 2" xfId="15309" xr:uid="{00000000-0005-0000-0000-00009C340000}"/>
    <cellStyle name="Normal 30 3 3 2 2 4 2 2" xfId="45640" xr:uid="{00000000-0005-0000-0000-00009D340000}"/>
    <cellStyle name="Normal 30 3 3 2 2 4 2 3" xfId="30407" xr:uid="{00000000-0005-0000-0000-00009E340000}"/>
    <cellStyle name="Normal 30 3 3 2 2 4 3" xfId="10289" xr:uid="{00000000-0005-0000-0000-00009F340000}"/>
    <cellStyle name="Normal 30 3 3 2 2 4 3 2" xfId="40623" xr:uid="{00000000-0005-0000-0000-0000A0340000}"/>
    <cellStyle name="Normal 30 3 3 2 2 4 3 3" xfId="25390" xr:uid="{00000000-0005-0000-0000-0000A1340000}"/>
    <cellStyle name="Normal 30 3 3 2 2 4 4" xfId="35610" xr:uid="{00000000-0005-0000-0000-0000A2340000}"/>
    <cellStyle name="Normal 30 3 3 2 2 4 5" xfId="20377" xr:uid="{00000000-0005-0000-0000-0000A3340000}"/>
    <cellStyle name="Normal 30 3 3 2 2 5" xfId="11967" xr:uid="{00000000-0005-0000-0000-0000A4340000}"/>
    <cellStyle name="Normal 30 3 3 2 2 5 2" xfId="42298" xr:uid="{00000000-0005-0000-0000-0000A5340000}"/>
    <cellStyle name="Normal 30 3 3 2 2 5 3" xfId="27065" xr:uid="{00000000-0005-0000-0000-0000A6340000}"/>
    <cellStyle name="Normal 30 3 3 2 2 6" xfId="6946" xr:uid="{00000000-0005-0000-0000-0000A7340000}"/>
    <cellStyle name="Normal 30 3 3 2 2 6 2" xfId="37281" xr:uid="{00000000-0005-0000-0000-0000A8340000}"/>
    <cellStyle name="Normal 30 3 3 2 2 6 3" xfId="22048" xr:uid="{00000000-0005-0000-0000-0000A9340000}"/>
    <cellStyle name="Normal 30 3 3 2 2 7" xfId="32269" xr:uid="{00000000-0005-0000-0000-0000AA340000}"/>
    <cellStyle name="Normal 30 3 3 2 2 8" xfId="17035" xr:uid="{00000000-0005-0000-0000-0000AB340000}"/>
    <cellStyle name="Normal 30 3 3 2 3" xfId="2293" xr:uid="{00000000-0005-0000-0000-0000AC340000}"/>
    <cellStyle name="Normal 30 3 3 2 3 2" xfId="3983" xr:uid="{00000000-0005-0000-0000-0000AD340000}"/>
    <cellStyle name="Normal 30 3 3 2 3 2 2" xfId="14056" xr:uid="{00000000-0005-0000-0000-0000AE340000}"/>
    <cellStyle name="Normal 30 3 3 2 3 2 2 2" xfId="44387" xr:uid="{00000000-0005-0000-0000-0000AF340000}"/>
    <cellStyle name="Normal 30 3 3 2 3 2 2 3" xfId="29154" xr:uid="{00000000-0005-0000-0000-0000B0340000}"/>
    <cellStyle name="Normal 30 3 3 2 3 2 3" xfId="9036" xr:uid="{00000000-0005-0000-0000-0000B1340000}"/>
    <cellStyle name="Normal 30 3 3 2 3 2 3 2" xfId="39370" xr:uid="{00000000-0005-0000-0000-0000B2340000}"/>
    <cellStyle name="Normal 30 3 3 2 3 2 3 3" xfId="24137" xr:uid="{00000000-0005-0000-0000-0000B3340000}"/>
    <cellStyle name="Normal 30 3 3 2 3 2 4" xfId="34357" xr:uid="{00000000-0005-0000-0000-0000B4340000}"/>
    <cellStyle name="Normal 30 3 3 2 3 2 5" xfId="19124" xr:uid="{00000000-0005-0000-0000-0000B5340000}"/>
    <cellStyle name="Normal 30 3 3 2 3 3" xfId="5675" xr:uid="{00000000-0005-0000-0000-0000B6340000}"/>
    <cellStyle name="Normal 30 3 3 2 3 3 2" xfId="15727" xr:uid="{00000000-0005-0000-0000-0000B7340000}"/>
    <cellStyle name="Normal 30 3 3 2 3 3 2 2" xfId="46058" xr:uid="{00000000-0005-0000-0000-0000B8340000}"/>
    <cellStyle name="Normal 30 3 3 2 3 3 2 3" xfId="30825" xr:uid="{00000000-0005-0000-0000-0000B9340000}"/>
    <cellStyle name="Normal 30 3 3 2 3 3 3" xfId="10707" xr:uid="{00000000-0005-0000-0000-0000BA340000}"/>
    <cellStyle name="Normal 30 3 3 2 3 3 3 2" xfId="41041" xr:uid="{00000000-0005-0000-0000-0000BB340000}"/>
    <cellStyle name="Normal 30 3 3 2 3 3 3 3" xfId="25808" xr:uid="{00000000-0005-0000-0000-0000BC340000}"/>
    <cellStyle name="Normal 30 3 3 2 3 3 4" xfId="36028" xr:uid="{00000000-0005-0000-0000-0000BD340000}"/>
    <cellStyle name="Normal 30 3 3 2 3 3 5" xfId="20795" xr:uid="{00000000-0005-0000-0000-0000BE340000}"/>
    <cellStyle name="Normal 30 3 3 2 3 4" xfId="12385" xr:uid="{00000000-0005-0000-0000-0000BF340000}"/>
    <cellStyle name="Normal 30 3 3 2 3 4 2" xfId="42716" xr:uid="{00000000-0005-0000-0000-0000C0340000}"/>
    <cellStyle name="Normal 30 3 3 2 3 4 3" xfId="27483" xr:uid="{00000000-0005-0000-0000-0000C1340000}"/>
    <cellStyle name="Normal 30 3 3 2 3 5" xfId="7364" xr:uid="{00000000-0005-0000-0000-0000C2340000}"/>
    <cellStyle name="Normal 30 3 3 2 3 5 2" xfId="37699" xr:uid="{00000000-0005-0000-0000-0000C3340000}"/>
    <cellStyle name="Normal 30 3 3 2 3 5 3" xfId="22466" xr:uid="{00000000-0005-0000-0000-0000C4340000}"/>
    <cellStyle name="Normal 30 3 3 2 3 6" xfId="32687" xr:uid="{00000000-0005-0000-0000-0000C5340000}"/>
    <cellStyle name="Normal 30 3 3 2 3 7" xfId="17453" xr:uid="{00000000-0005-0000-0000-0000C6340000}"/>
    <cellStyle name="Normal 30 3 3 2 4" xfId="3146" xr:uid="{00000000-0005-0000-0000-0000C7340000}"/>
    <cellStyle name="Normal 30 3 3 2 4 2" xfId="13220" xr:uid="{00000000-0005-0000-0000-0000C8340000}"/>
    <cellStyle name="Normal 30 3 3 2 4 2 2" xfId="43551" xr:uid="{00000000-0005-0000-0000-0000C9340000}"/>
    <cellStyle name="Normal 30 3 3 2 4 2 3" xfId="28318" xr:uid="{00000000-0005-0000-0000-0000CA340000}"/>
    <cellStyle name="Normal 30 3 3 2 4 3" xfId="8200" xr:uid="{00000000-0005-0000-0000-0000CB340000}"/>
    <cellStyle name="Normal 30 3 3 2 4 3 2" xfId="38534" xr:uid="{00000000-0005-0000-0000-0000CC340000}"/>
    <cellStyle name="Normal 30 3 3 2 4 3 3" xfId="23301" xr:uid="{00000000-0005-0000-0000-0000CD340000}"/>
    <cellStyle name="Normal 30 3 3 2 4 4" xfId="33521" xr:uid="{00000000-0005-0000-0000-0000CE340000}"/>
    <cellStyle name="Normal 30 3 3 2 4 5" xfId="18288" xr:uid="{00000000-0005-0000-0000-0000CF340000}"/>
    <cellStyle name="Normal 30 3 3 2 5" xfId="4839" xr:uid="{00000000-0005-0000-0000-0000D0340000}"/>
    <cellStyle name="Normal 30 3 3 2 5 2" xfId="14891" xr:uid="{00000000-0005-0000-0000-0000D1340000}"/>
    <cellStyle name="Normal 30 3 3 2 5 2 2" xfId="45222" xr:uid="{00000000-0005-0000-0000-0000D2340000}"/>
    <cellStyle name="Normal 30 3 3 2 5 2 3" xfId="29989" xr:uid="{00000000-0005-0000-0000-0000D3340000}"/>
    <cellStyle name="Normal 30 3 3 2 5 3" xfId="9871" xr:uid="{00000000-0005-0000-0000-0000D4340000}"/>
    <cellStyle name="Normal 30 3 3 2 5 3 2" xfId="40205" xr:uid="{00000000-0005-0000-0000-0000D5340000}"/>
    <cellStyle name="Normal 30 3 3 2 5 3 3" xfId="24972" xr:uid="{00000000-0005-0000-0000-0000D6340000}"/>
    <cellStyle name="Normal 30 3 3 2 5 4" xfId="35192" xr:uid="{00000000-0005-0000-0000-0000D7340000}"/>
    <cellStyle name="Normal 30 3 3 2 5 5" xfId="19959" xr:uid="{00000000-0005-0000-0000-0000D8340000}"/>
    <cellStyle name="Normal 30 3 3 2 6" xfId="11549" xr:uid="{00000000-0005-0000-0000-0000D9340000}"/>
    <cellStyle name="Normal 30 3 3 2 6 2" xfId="41880" xr:uid="{00000000-0005-0000-0000-0000DA340000}"/>
    <cellStyle name="Normal 30 3 3 2 6 3" xfId="26647" xr:uid="{00000000-0005-0000-0000-0000DB340000}"/>
    <cellStyle name="Normal 30 3 3 2 7" xfId="6528" xr:uid="{00000000-0005-0000-0000-0000DC340000}"/>
    <cellStyle name="Normal 30 3 3 2 7 2" xfId="36863" xr:uid="{00000000-0005-0000-0000-0000DD340000}"/>
    <cellStyle name="Normal 30 3 3 2 7 3" xfId="21630" xr:uid="{00000000-0005-0000-0000-0000DE340000}"/>
    <cellStyle name="Normal 30 3 3 2 8" xfId="31851" xr:uid="{00000000-0005-0000-0000-0000DF340000}"/>
    <cellStyle name="Normal 30 3 3 2 9" xfId="16617" xr:uid="{00000000-0005-0000-0000-0000E0340000}"/>
    <cellStyle name="Normal 30 3 3 3" xfId="1664" xr:uid="{00000000-0005-0000-0000-0000E1340000}"/>
    <cellStyle name="Normal 30 3 3 3 2" xfId="2503" xr:uid="{00000000-0005-0000-0000-0000E2340000}"/>
    <cellStyle name="Normal 30 3 3 3 2 2" xfId="4193" xr:uid="{00000000-0005-0000-0000-0000E3340000}"/>
    <cellStyle name="Normal 30 3 3 3 2 2 2" xfId="14266" xr:uid="{00000000-0005-0000-0000-0000E4340000}"/>
    <cellStyle name="Normal 30 3 3 3 2 2 2 2" xfId="44597" xr:uid="{00000000-0005-0000-0000-0000E5340000}"/>
    <cellStyle name="Normal 30 3 3 3 2 2 2 3" xfId="29364" xr:uid="{00000000-0005-0000-0000-0000E6340000}"/>
    <cellStyle name="Normal 30 3 3 3 2 2 3" xfId="9246" xr:uid="{00000000-0005-0000-0000-0000E7340000}"/>
    <cellStyle name="Normal 30 3 3 3 2 2 3 2" xfId="39580" xr:uid="{00000000-0005-0000-0000-0000E8340000}"/>
    <cellStyle name="Normal 30 3 3 3 2 2 3 3" xfId="24347" xr:uid="{00000000-0005-0000-0000-0000E9340000}"/>
    <cellStyle name="Normal 30 3 3 3 2 2 4" xfId="34567" xr:uid="{00000000-0005-0000-0000-0000EA340000}"/>
    <cellStyle name="Normal 30 3 3 3 2 2 5" xfId="19334" xr:uid="{00000000-0005-0000-0000-0000EB340000}"/>
    <cellStyle name="Normal 30 3 3 3 2 3" xfId="5885" xr:uid="{00000000-0005-0000-0000-0000EC340000}"/>
    <cellStyle name="Normal 30 3 3 3 2 3 2" xfId="15937" xr:uid="{00000000-0005-0000-0000-0000ED340000}"/>
    <cellStyle name="Normal 30 3 3 3 2 3 2 2" xfId="46268" xr:uid="{00000000-0005-0000-0000-0000EE340000}"/>
    <cellStyle name="Normal 30 3 3 3 2 3 2 3" xfId="31035" xr:uid="{00000000-0005-0000-0000-0000EF340000}"/>
    <cellStyle name="Normal 30 3 3 3 2 3 3" xfId="10917" xr:uid="{00000000-0005-0000-0000-0000F0340000}"/>
    <cellStyle name="Normal 30 3 3 3 2 3 3 2" xfId="41251" xr:uid="{00000000-0005-0000-0000-0000F1340000}"/>
    <cellStyle name="Normal 30 3 3 3 2 3 3 3" xfId="26018" xr:uid="{00000000-0005-0000-0000-0000F2340000}"/>
    <cellStyle name="Normal 30 3 3 3 2 3 4" xfId="36238" xr:uid="{00000000-0005-0000-0000-0000F3340000}"/>
    <cellStyle name="Normal 30 3 3 3 2 3 5" xfId="21005" xr:uid="{00000000-0005-0000-0000-0000F4340000}"/>
    <cellStyle name="Normal 30 3 3 3 2 4" xfId="12595" xr:uid="{00000000-0005-0000-0000-0000F5340000}"/>
    <cellStyle name="Normal 30 3 3 3 2 4 2" xfId="42926" xr:uid="{00000000-0005-0000-0000-0000F6340000}"/>
    <cellStyle name="Normal 30 3 3 3 2 4 3" xfId="27693" xr:uid="{00000000-0005-0000-0000-0000F7340000}"/>
    <cellStyle name="Normal 30 3 3 3 2 5" xfId="7574" xr:uid="{00000000-0005-0000-0000-0000F8340000}"/>
    <cellStyle name="Normal 30 3 3 3 2 5 2" xfId="37909" xr:uid="{00000000-0005-0000-0000-0000F9340000}"/>
    <cellStyle name="Normal 30 3 3 3 2 5 3" xfId="22676" xr:uid="{00000000-0005-0000-0000-0000FA340000}"/>
    <cellStyle name="Normal 30 3 3 3 2 6" xfId="32897" xr:uid="{00000000-0005-0000-0000-0000FB340000}"/>
    <cellStyle name="Normal 30 3 3 3 2 7" xfId="17663" xr:uid="{00000000-0005-0000-0000-0000FC340000}"/>
    <cellStyle name="Normal 30 3 3 3 3" xfId="3356" xr:uid="{00000000-0005-0000-0000-0000FD340000}"/>
    <cellStyle name="Normal 30 3 3 3 3 2" xfId="13430" xr:uid="{00000000-0005-0000-0000-0000FE340000}"/>
    <cellStyle name="Normal 30 3 3 3 3 2 2" xfId="43761" xr:uid="{00000000-0005-0000-0000-0000FF340000}"/>
    <cellStyle name="Normal 30 3 3 3 3 2 3" xfId="28528" xr:uid="{00000000-0005-0000-0000-000000350000}"/>
    <cellStyle name="Normal 30 3 3 3 3 3" xfId="8410" xr:uid="{00000000-0005-0000-0000-000001350000}"/>
    <cellStyle name="Normal 30 3 3 3 3 3 2" xfId="38744" xr:uid="{00000000-0005-0000-0000-000002350000}"/>
    <cellStyle name="Normal 30 3 3 3 3 3 3" xfId="23511" xr:uid="{00000000-0005-0000-0000-000003350000}"/>
    <cellStyle name="Normal 30 3 3 3 3 4" xfId="33731" xr:uid="{00000000-0005-0000-0000-000004350000}"/>
    <cellStyle name="Normal 30 3 3 3 3 5" xfId="18498" xr:uid="{00000000-0005-0000-0000-000005350000}"/>
    <cellStyle name="Normal 30 3 3 3 4" xfId="5049" xr:uid="{00000000-0005-0000-0000-000006350000}"/>
    <cellStyle name="Normal 30 3 3 3 4 2" xfId="15101" xr:uid="{00000000-0005-0000-0000-000007350000}"/>
    <cellStyle name="Normal 30 3 3 3 4 2 2" xfId="45432" xr:uid="{00000000-0005-0000-0000-000008350000}"/>
    <cellStyle name="Normal 30 3 3 3 4 2 3" xfId="30199" xr:uid="{00000000-0005-0000-0000-000009350000}"/>
    <cellStyle name="Normal 30 3 3 3 4 3" xfId="10081" xr:uid="{00000000-0005-0000-0000-00000A350000}"/>
    <cellStyle name="Normal 30 3 3 3 4 3 2" xfId="40415" xr:uid="{00000000-0005-0000-0000-00000B350000}"/>
    <cellStyle name="Normal 30 3 3 3 4 3 3" xfId="25182" xr:uid="{00000000-0005-0000-0000-00000C350000}"/>
    <cellStyle name="Normal 30 3 3 3 4 4" xfId="35402" xr:uid="{00000000-0005-0000-0000-00000D350000}"/>
    <cellStyle name="Normal 30 3 3 3 4 5" xfId="20169" xr:uid="{00000000-0005-0000-0000-00000E350000}"/>
    <cellStyle name="Normal 30 3 3 3 5" xfId="11759" xr:uid="{00000000-0005-0000-0000-00000F350000}"/>
    <cellStyle name="Normal 30 3 3 3 5 2" xfId="42090" xr:uid="{00000000-0005-0000-0000-000010350000}"/>
    <cellStyle name="Normal 30 3 3 3 5 3" xfId="26857" xr:uid="{00000000-0005-0000-0000-000011350000}"/>
    <cellStyle name="Normal 30 3 3 3 6" xfId="6738" xr:uid="{00000000-0005-0000-0000-000012350000}"/>
    <cellStyle name="Normal 30 3 3 3 6 2" xfId="37073" xr:uid="{00000000-0005-0000-0000-000013350000}"/>
    <cellStyle name="Normal 30 3 3 3 6 3" xfId="21840" xr:uid="{00000000-0005-0000-0000-000014350000}"/>
    <cellStyle name="Normal 30 3 3 3 7" xfId="32061" xr:uid="{00000000-0005-0000-0000-000015350000}"/>
    <cellStyle name="Normal 30 3 3 3 8" xfId="16827" xr:uid="{00000000-0005-0000-0000-000016350000}"/>
    <cellStyle name="Normal 30 3 3 4" xfId="2085" xr:uid="{00000000-0005-0000-0000-000017350000}"/>
    <cellStyle name="Normal 30 3 3 4 2" xfId="3775" xr:uid="{00000000-0005-0000-0000-000018350000}"/>
    <cellStyle name="Normal 30 3 3 4 2 2" xfId="13848" xr:uid="{00000000-0005-0000-0000-000019350000}"/>
    <cellStyle name="Normal 30 3 3 4 2 2 2" xfId="44179" xr:uid="{00000000-0005-0000-0000-00001A350000}"/>
    <cellStyle name="Normal 30 3 3 4 2 2 3" xfId="28946" xr:uid="{00000000-0005-0000-0000-00001B350000}"/>
    <cellStyle name="Normal 30 3 3 4 2 3" xfId="8828" xr:uid="{00000000-0005-0000-0000-00001C350000}"/>
    <cellStyle name="Normal 30 3 3 4 2 3 2" xfId="39162" xr:uid="{00000000-0005-0000-0000-00001D350000}"/>
    <cellStyle name="Normal 30 3 3 4 2 3 3" xfId="23929" xr:uid="{00000000-0005-0000-0000-00001E350000}"/>
    <cellStyle name="Normal 30 3 3 4 2 4" xfId="34149" xr:uid="{00000000-0005-0000-0000-00001F350000}"/>
    <cellStyle name="Normal 30 3 3 4 2 5" xfId="18916" xr:uid="{00000000-0005-0000-0000-000020350000}"/>
    <cellStyle name="Normal 30 3 3 4 3" xfId="5467" xr:uid="{00000000-0005-0000-0000-000021350000}"/>
    <cellStyle name="Normal 30 3 3 4 3 2" xfId="15519" xr:uid="{00000000-0005-0000-0000-000022350000}"/>
    <cellStyle name="Normal 30 3 3 4 3 2 2" xfId="45850" xr:uid="{00000000-0005-0000-0000-000023350000}"/>
    <cellStyle name="Normal 30 3 3 4 3 2 3" xfId="30617" xr:uid="{00000000-0005-0000-0000-000024350000}"/>
    <cellStyle name="Normal 30 3 3 4 3 3" xfId="10499" xr:uid="{00000000-0005-0000-0000-000025350000}"/>
    <cellStyle name="Normal 30 3 3 4 3 3 2" xfId="40833" xr:uid="{00000000-0005-0000-0000-000026350000}"/>
    <cellStyle name="Normal 30 3 3 4 3 3 3" xfId="25600" xr:uid="{00000000-0005-0000-0000-000027350000}"/>
    <cellStyle name="Normal 30 3 3 4 3 4" xfId="35820" xr:uid="{00000000-0005-0000-0000-000028350000}"/>
    <cellStyle name="Normal 30 3 3 4 3 5" xfId="20587" xr:uid="{00000000-0005-0000-0000-000029350000}"/>
    <cellStyle name="Normal 30 3 3 4 4" xfId="12177" xr:uid="{00000000-0005-0000-0000-00002A350000}"/>
    <cellStyle name="Normal 30 3 3 4 4 2" xfId="42508" xr:uid="{00000000-0005-0000-0000-00002B350000}"/>
    <cellStyle name="Normal 30 3 3 4 4 3" xfId="27275" xr:uid="{00000000-0005-0000-0000-00002C350000}"/>
    <cellStyle name="Normal 30 3 3 4 5" xfId="7156" xr:uid="{00000000-0005-0000-0000-00002D350000}"/>
    <cellStyle name="Normal 30 3 3 4 5 2" xfId="37491" xr:uid="{00000000-0005-0000-0000-00002E350000}"/>
    <cellStyle name="Normal 30 3 3 4 5 3" xfId="22258" xr:uid="{00000000-0005-0000-0000-00002F350000}"/>
    <cellStyle name="Normal 30 3 3 4 6" xfId="32479" xr:uid="{00000000-0005-0000-0000-000030350000}"/>
    <cellStyle name="Normal 30 3 3 4 7" xfId="17245" xr:uid="{00000000-0005-0000-0000-000031350000}"/>
    <cellStyle name="Normal 30 3 3 5" xfId="2938" xr:uid="{00000000-0005-0000-0000-000032350000}"/>
    <cellStyle name="Normal 30 3 3 5 2" xfId="13012" xr:uid="{00000000-0005-0000-0000-000033350000}"/>
    <cellStyle name="Normal 30 3 3 5 2 2" xfId="43343" xr:uid="{00000000-0005-0000-0000-000034350000}"/>
    <cellStyle name="Normal 30 3 3 5 2 3" xfId="28110" xr:uid="{00000000-0005-0000-0000-000035350000}"/>
    <cellStyle name="Normal 30 3 3 5 3" xfId="7992" xr:uid="{00000000-0005-0000-0000-000036350000}"/>
    <cellStyle name="Normal 30 3 3 5 3 2" xfId="38326" xr:uid="{00000000-0005-0000-0000-000037350000}"/>
    <cellStyle name="Normal 30 3 3 5 3 3" xfId="23093" xr:uid="{00000000-0005-0000-0000-000038350000}"/>
    <cellStyle name="Normal 30 3 3 5 4" xfId="33313" xr:uid="{00000000-0005-0000-0000-000039350000}"/>
    <cellStyle name="Normal 30 3 3 5 5" xfId="18080" xr:uid="{00000000-0005-0000-0000-00003A350000}"/>
    <cellStyle name="Normal 30 3 3 6" xfId="4631" xr:uid="{00000000-0005-0000-0000-00003B350000}"/>
    <cellStyle name="Normal 30 3 3 6 2" xfId="14683" xr:uid="{00000000-0005-0000-0000-00003C350000}"/>
    <cellStyle name="Normal 30 3 3 6 2 2" xfId="45014" xr:uid="{00000000-0005-0000-0000-00003D350000}"/>
    <cellStyle name="Normal 30 3 3 6 2 3" xfId="29781" xr:uid="{00000000-0005-0000-0000-00003E350000}"/>
    <cellStyle name="Normal 30 3 3 6 3" xfId="9663" xr:uid="{00000000-0005-0000-0000-00003F350000}"/>
    <cellStyle name="Normal 30 3 3 6 3 2" xfId="39997" xr:uid="{00000000-0005-0000-0000-000040350000}"/>
    <cellStyle name="Normal 30 3 3 6 3 3" xfId="24764" xr:uid="{00000000-0005-0000-0000-000041350000}"/>
    <cellStyle name="Normal 30 3 3 6 4" xfId="34984" xr:uid="{00000000-0005-0000-0000-000042350000}"/>
    <cellStyle name="Normal 30 3 3 6 5" xfId="19751" xr:uid="{00000000-0005-0000-0000-000043350000}"/>
    <cellStyle name="Normal 30 3 3 7" xfId="11341" xr:uid="{00000000-0005-0000-0000-000044350000}"/>
    <cellStyle name="Normal 30 3 3 7 2" xfId="41672" xr:uid="{00000000-0005-0000-0000-000045350000}"/>
    <cellStyle name="Normal 30 3 3 7 3" xfId="26439" xr:uid="{00000000-0005-0000-0000-000046350000}"/>
    <cellStyle name="Normal 30 3 3 8" xfId="6320" xr:uid="{00000000-0005-0000-0000-000047350000}"/>
    <cellStyle name="Normal 30 3 3 8 2" xfId="36655" xr:uid="{00000000-0005-0000-0000-000048350000}"/>
    <cellStyle name="Normal 30 3 3 8 3" xfId="21422" xr:uid="{00000000-0005-0000-0000-000049350000}"/>
    <cellStyle name="Normal 30 3 3 9" xfId="31644" xr:uid="{00000000-0005-0000-0000-00004A350000}"/>
    <cellStyle name="Normal 30 3 4" xfId="1345" xr:uid="{00000000-0005-0000-0000-00004B350000}"/>
    <cellStyle name="Normal 30 3 4 2" xfId="1768" xr:uid="{00000000-0005-0000-0000-00004C350000}"/>
    <cellStyle name="Normal 30 3 4 2 2" xfId="2607" xr:uid="{00000000-0005-0000-0000-00004D350000}"/>
    <cellStyle name="Normal 30 3 4 2 2 2" xfId="4297" xr:uid="{00000000-0005-0000-0000-00004E350000}"/>
    <cellStyle name="Normal 30 3 4 2 2 2 2" xfId="14370" xr:uid="{00000000-0005-0000-0000-00004F350000}"/>
    <cellStyle name="Normal 30 3 4 2 2 2 2 2" xfId="44701" xr:uid="{00000000-0005-0000-0000-000050350000}"/>
    <cellStyle name="Normal 30 3 4 2 2 2 2 3" xfId="29468" xr:uid="{00000000-0005-0000-0000-000051350000}"/>
    <cellStyle name="Normal 30 3 4 2 2 2 3" xfId="9350" xr:uid="{00000000-0005-0000-0000-000052350000}"/>
    <cellStyle name="Normal 30 3 4 2 2 2 3 2" xfId="39684" xr:uid="{00000000-0005-0000-0000-000053350000}"/>
    <cellStyle name="Normal 30 3 4 2 2 2 3 3" xfId="24451" xr:uid="{00000000-0005-0000-0000-000054350000}"/>
    <cellStyle name="Normal 30 3 4 2 2 2 4" xfId="34671" xr:uid="{00000000-0005-0000-0000-000055350000}"/>
    <cellStyle name="Normal 30 3 4 2 2 2 5" xfId="19438" xr:uid="{00000000-0005-0000-0000-000056350000}"/>
    <cellStyle name="Normal 30 3 4 2 2 3" xfId="5989" xr:uid="{00000000-0005-0000-0000-000057350000}"/>
    <cellStyle name="Normal 30 3 4 2 2 3 2" xfId="16041" xr:uid="{00000000-0005-0000-0000-000058350000}"/>
    <cellStyle name="Normal 30 3 4 2 2 3 2 2" xfId="46372" xr:uid="{00000000-0005-0000-0000-000059350000}"/>
    <cellStyle name="Normal 30 3 4 2 2 3 2 3" xfId="31139" xr:uid="{00000000-0005-0000-0000-00005A350000}"/>
    <cellStyle name="Normal 30 3 4 2 2 3 3" xfId="11021" xr:uid="{00000000-0005-0000-0000-00005B350000}"/>
    <cellStyle name="Normal 30 3 4 2 2 3 3 2" xfId="41355" xr:uid="{00000000-0005-0000-0000-00005C350000}"/>
    <cellStyle name="Normal 30 3 4 2 2 3 3 3" xfId="26122" xr:uid="{00000000-0005-0000-0000-00005D350000}"/>
    <cellStyle name="Normal 30 3 4 2 2 3 4" xfId="36342" xr:uid="{00000000-0005-0000-0000-00005E350000}"/>
    <cellStyle name="Normal 30 3 4 2 2 3 5" xfId="21109" xr:uid="{00000000-0005-0000-0000-00005F350000}"/>
    <cellStyle name="Normal 30 3 4 2 2 4" xfId="12699" xr:uid="{00000000-0005-0000-0000-000060350000}"/>
    <cellStyle name="Normal 30 3 4 2 2 4 2" xfId="43030" xr:uid="{00000000-0005-0000-0000-000061350000}"/>
    <cellStyle name="Normal 30 3 4 2 2 4 3" xfId="27797" xr:uid="{00000000-0005-0000-0000-000062350000}"/>
    <cellStyle name="Normal 30 3 4 2 2 5" xfId="7678" xr:uid="{00000000-0005-0000-0000-000063350000}"/>
    <cellStyle name="Normal 30 3 4 2 2 5 2" xfId="38013" xr:uid="{00000000-0005-0000-0000-000064350000}"/>
    <cellStyle name="Normal 30 3 4 2 2 5 3" xfId="22780" xr:uid="{00000000-0005-0000-0000-000065350000}"/>
    <cellStyle name="Normal 30 3 4 2 2 6" xfId="33001" xr:uid="{00000000-0005-0000-0000-000066350000}"/>
    <cellStyle name="Normal 30 3 4 2 2 7" xfId="17767" xr:uid="{00000000-0005-0000-0000-000067350000}"/>
    <cellStyle name="Normal 30 3 4 2 3" xfId="3460" xr:uid="{00000000-0005-0000-0000-000068350000}"/>
    <cellStyle name="Normal 30 3 4 2 3 2" xfId="13534" xr:uid="{00000000-0005-0000-0000-000069350000}"/>
    <cellStyle name="Normal 30 3 4 2 3 2 2" xfId="43865" xr:uid="{00000000-0005-0000-0000-00006A350000}"/>
    <cellStyle name="Normal 30 3 4 2 3 2 3" xfId="28632" xr:uid="{00000000-0005-0000-0000-00006B350000}"/>
    <cellStyle name="Normal 30 3 4 2 3 3" xfId="8514" xr:uid="{00000000-0005-0000-0000-00006C350000}"/>
    <cellStyle name="Normal 30 3 4 2 3 3 2" xfId="38848" xr:uid="{00000000-0005-0000-0000-00006D350000}"/>
    <cellStyle name="Normal 30 3 4 2 3 3 3" xfId="23615" xr:uid="{00000000-0005-0000-0000-00006E350000}"/>
    <cellStyle name="Normal 30 3 4 2 3 4" xfId="33835" xr:uid="{00000000-0005-0000-0000-00006F350000}"/>
    <cellStyle name="Normal 30 3 4 2 3 5" xfId="18602" xr:uid="{00000000-0005-0000-0000-000070350000}"/>
    <cellStyle name="Normal 30 3 4 2 4" xfId="5153" xr:uid="{00000000-0005-0000-0000-000071350000}"/>
    <cellStyle name="Normal 30 3 4 2 4 2" xfId="15205" xr:uid="{00000000-0005-0000-0000-000072350000}"/>
    <cellStyle name="Normal 30 3 4 2 4 2 2" xfId="45536" xr:uid="{00000000-0005-0000-0000-000073350000}"/>
    <cellStyle name="Normal 30 3 4 2 4 2 3" xfId="30303" xr:uid="{00000000-0005-0000-0000-000074350000}"/>
    <cellStyle name="Normal 30 3 4 2 4 3" xfId="10185" xr:uid="{00000000-0005-0000-0000-000075350000}"/>
    <cellStyle name="Normal 30 3 4 2 4 3 2" xfId="40519" xr:uid="{00000000-0005-0000-0000-000076350000}"/>
    <cellStyle name="Normal 30 3 4 2 4 3 3" xfId="25286" xr:uid="{00000000-0005-0000-0000-000077350000}"/>
    <cellStyle name="Normal 30 3 4 2 4 4" xfId="35506" xr:uid="{00000000-0005-0000-0000-000078350000}"/>
    <cellStyle name="Normal 30 3 4 2 4 5" xfId="20273" xr:uid="{00000000-0005-0000-0000-000079350000}"/>
    <cellStyle name="Normal 30 3 4 2 5" xfId="11863" xr:uid="{00000000-0005-0000-0000-00007A350000}"/>
    <cellStyle name="Normal 30 3 4 2 5 2" xfId="42194" xr:uid="{00000000-0005-0000-0000-00007B350000}"/>
    <cellStyle name="Normal 30 3 4 2 5 3" xfId="26961" xr:uid="{00000000-0005-0000-0000-00007C350000}"/>
    <cellStyle name="Normal 30 3 4 2 6" xfId="6842" xr:uid="{00000000-0005-0000-0000-00007D350000}"/>
    <cellStyle name="Normal 30 3 4 2 6 2" xfId="37177" xr:uid="{00000000-0005-0000-0000-00007E350000}"/>
    <cellStyle name="Normal 30 3 4 2 6 3" xfId="21944" xr:uid="{00000000-0005-0000-0000-00007F350000}"/>
    <cellStyle name="Normal 30 3 4 2 7" xfId="32165" xr:uid="{00000000-0005-0000-0000-000080350000}"/>
    <cellStyle name="Normal 30 3 4 2 8" xfId="16931" xr:uid="{00000000-0005-0000-0000-000081350000}"/>
    <cellStyle name="Normal 30 3 4 3" xfId="2189" xr:uid="{00000000-0005-0000-0000-000082350000}"/>
    <cellStyle name="Normal 30 3 4 3 2" xfId="3879" xr:uid="{00000000-0005-0000-0000-000083350000}"/>
    <cellStyle name="Normal 30 3 4 3 2 2" xfId="13952" xr:uid="{00000000-0005-0000-0000-000084350000}"/>
    <cellStyle name="Normal 30 3 4 3 2 2 2" xfId="44283" xr:uid="{00000000-0005-0000-0000-000085350000}"/>
    <cellStyle name="Normal 30 3 4 3 2 2 3" xfId="29050" xr:uid="{00000000-0005-0000-0000-000086350000}"/>
    <cellStyle name="Normal 30 3 4 3 2 3" xfId="8932" xr:uid="{00000000-0005-0000-0000-000087350000}"/>
    <cellStyle name="Normal 30 3 4 3 2 3 2" xfId="39266" xr:uid="{00000000-0005-0000-0000-000088350000}"/>
    <cellStyle name="Normal 30 3 4 3 2 3 3" xfId="24033" xr:uid="{00000000-0005-0000-0000-000089350000}"/>
    <cellStyle name="Normal 30 3 4 3 2 4" xfId="34253" xr:uid="{00000000-0005-0000-0000-00008A350000}"/>
    <cellStyle name="Normal 30 3 4 3 2 5" xfId="19020" xr:uid="{00000000-0005-0000-0000-00008B350000}"/>
    <cellStyle name="Normal 30 3 4 3 3" xfId="5571" xr:uid="{00000000-0005-0000-0000-00008C350000}"/>
    <cellStyle name="Normal 30 3 4 3 3 2" xfId="15623" xr:uid="{00000000-0005-0000-0000-00008D350000}"/>
    <cellStyle name="Normal 30 3 4 3 3 2 2" xfId="45954" xr:uid="{00000000-0005-0000-0000-00008E350000}"/>
    <cellStyle name="Normal 30 3 4 3 3 2 3" xfId="30721" xr:uid="{00000000-0005-0000-0000-00008F350000}"/>
    <cellStyle name="Normal 30 3 4 3 3 3" xfId="10603" xr:uid="{00000000-0005-0000-0000-000090350000}"/>
    <cellStyle name="Normal 30 3 4 3 3 3 2" xfId="40937" xr:uid="{00000000-0005-0000-0000-000091350000}"/>
    <cellStyle name="Normal 30 3 4 3 3 3 3" xfId="25704" xr:uid="{00000000-0005-0000-0000-000092350000}"/>
    <cellStyle name="Normal 30 3 4 3 3 4" xfId="35924" xr:uid="{00000000-0005-0000-0000-000093350000}"/>
    <cellStyle name="Normal 30 3 4 3 3 5" xfId="20691" xr:uid="{00000000-0005-0000-0000-000094350000}"/>
    <cellStyle name="Normal 30 3 4 3 4" xfId="12281" xr:uid="{00000000-0005-0000-0000-000095350000}"/>
    <cellStyle name="Normal 30 3 4 3 4 2" xfId="42612" xr:uid="{00000000-0005-0000-0000-000096350000}"/>
    <cellStyle name="Normal 30 3 4 3 4 3" xfId="27379" xr:uid="{00000000-0005-0000-0000-000097350000}"/>
    <cellStyle name="Normal 30 3 4 3 5" xfId="7260" xr:uid="{00000000-0005-0000-0000-000098350000}"/>
    <cellStyle name="Normal 30 3 4 3 5 2" xfId="37595" xr:uid="{00000000-0005-0000-0000-000099350000}"/>
    <cellStyle name="Normal 30 3 4 3 5 3" xfId="22362" xr:uid="{00000000-0005-0000-0000-00009A350000}"/>
    <cellStyle name="Normal 30 3 4 3 6" xfId="32583" xr:uid="{00000000-0005-0000-0000-00009B350000}"/>
    <cellStyle name="Normal 30 3 4 3 7" xfId="17349" xr:uid="{00000000-0005-0000-0000-00009C350000}"/>
    <cellStyle name="Normal 30 3 4 4" xfId="3042" xr:uid="{00000000-0005-0000-0000-00009D350000}"/>
    <cellStyle name="Normal 30 3 4 4 2" xfId="13116" xr:uid="{00000000-0005-0000-0000-00009E350000}"/>
    <cellStyle name="Normal 30 3 4 4 2 2" xfId="43447" xr:uid="{00000000-0005-0000-0000-00009F350000}"/>
    <cellStyle name="Normal 30 3 4 4 2 3" xfId="28214" xr:uid="{00000000-0005-0000-0000-0000A0350000}"/>
    <cellStyle name="Normal 30 3 4 4 3" xfId="8096" xr:uid="{00000000-0005-0000-0000-0000A1350000}"/>
    <cellStyle name="Normal 30 3 4 4 3 2" xfId="38430" xr:uid="{00000000-0005-0000-0000-0000A2350000}"/>
    <cellStyle name="Normal 30 3 4 4 3 3" xfId="23197" xr:uid="{00000000-0005-0000-0000-0000A3350000}"/>
    <cellStyle name="Normal 30 3 4 4 4" xfId="33417" xr:uid="{00000000-0005-0000-0000-0000A4350000}"/>
    <cellStyle name="Normal 30 3 4 4 5" xfId="18184" xr:uid="{00000000-0005-0000-0000-0000A5350000}"/>
    <cellStyle name="Normal 30 3 4 5" xfId="4735" xr:uid="{00000000-0005-0000-0000-0000A6350000}"/>
    <cellStyle name="Normal 30 3 4 5 2" xfId="14787" xr:uid="{00000000-0005-0000-0000-0000A7350000}"/>
    <cellStyle name="Normal 30 3 4 5 2 2" xfId="45118" xr:uid="{00000000-0005-0000-0000-0000A8350000}"/>
    <cellStyle name="Normal 30 3 4 5 2 3" xfId="29885" xr:uid="{00000000-0005-0000-0000-0000A9350000}"/>
    <cellStyle name="Normal 30 3 4 5 3" xfId="9767" xr:uid="{00000000-0005-0000-0000-0000AA350000}"/>
    <cellStyle name="Normal 30 3 4 5 3 2" xfId="40101" xr:uid="{00000000-0005-0000-0000-0000AB350000}"/>
    <cellStyle name="Normal 30 3 4 5 3 3" xfId="24868" xr:uid="{00000000-0005-0000-0000-0000AC350000}"/>
    <cellStyle name="Normal 30 3 4 5 4" xfId="35088" xr:uid="{00000000-0005-0000-0000-0000AD350000}"/>
    <cellStyle name="Normal 30 3 4 5 5" xfId="19855" xr:uid="{00000000-0005-0000-0000-0000AE350000}"/>
    <cellStyle name="Normal 30 3 4 6" xfId="11445" xr:uid="{00000000-0005-0000-0000-0000AF350000}"/>
    <cellStyle name="Normal 30 3 4 6 2" xfId="41776" xr:uid="{00000000-0005-0000-0000-0000B0350000}"/>
    <cellStyle name="Normal 30 3 4 6 3" xfId="26543" xr:uid="{00000000-0005-0000-0000-0000B1350000}"/>
    <cellStyle name="Normal 30 3 4 7" xfId="6424" xr:uid="{00000000-0005-0000-0000-0000B2350000}"/>
    <cellStyle name="Normal 30 3 4 7 2" xfId="36759" xr:uid="{00000000-0005-0000-0000-0000B3350000}"/>
    <cellStyle name="Normal 30 3 4 7 3" xfId="21526" xr:uid="{00000000-0005-0000-0000-0000B4350000}"/>
    <cellStyle name="Normal 30 3 4 8" xfId="31747" xr:uid="{00000000-0005-0000-0000-0000B5350000}"/>
    <cellStyle name="Normal 30 3 4 9" xfId="16513" xr:uid="{00000000-0005-0000-0000-0000B6350000}"/>
    <cellStyle name="Normal 30 3 5" xfId="1558" xr:uid="{00000000-0005-0000-0000-0000B7350000}"/>
    <cellStyle name="Normal 30 3 5 2" xfId="2399" xr:uid="{00000000-0005-0000-0000-0000B8350000}"/>
    <cellStyle name="Normal 30 3 5 2 2" xfId="4089" xr:uid="{00000000-0005-0000-0000-0000B9350000}"/>
    <cellStyle name="Normal 30 3 5 2 2 2" xfId="14162" xr:uid="{00000000-0005-0000-0000-0000BA350000}"/>
    <cellStyle name="Normal 30 3 5 2 2 2 2" xfId="44493" xr:uid="{00000000-0005-0000-0000-0000BB350000}"/>
    <cellStyle name="Normal 30 3 5 2 2 2 3" xfId="29260" xr:uid="{00000000-0005-0000-0000-0000BC350000}"/>
    <cellStyle name="Normal 30 3 5 2 2 3" xfId="9142" xr:uid="{00000000-0005-0000-0000-0000BD350000}"/>
    <cellStyle name="Normal 30 3 5 2 2 3 2" xfId="39476" xr:uid="{00000000-0005-0000-0000-0000BE350000}"/>
    <cellStyle name="Normal 30 3 5 2 2 3 3" xfId="24243" xr:uid="{00000000-0005-0000-0000-0000BF350000}"/>
    <cellStyle name="Normal 30 3 5 2 2 4" xfId="34463" xr:uid="{00000000-0005-0000-0000-0000C0350000}"/>
    <cellStyle name="Normal 30 3 5 2 2 5" xfId="19230" xr:uid="{00000000-0005-0000-0000-0000C1350000}"/>
    <cellStyle name="Normal 30 3 5 2 3" xfId="5781" xr:uid="{00000000-0005-0000-0000-0000C2350000}"/>
    <cellStyle name="Normal 30 3 5 2 3 2" xfId="15833" xr:uid="{00000000-0005-0000-0000-0000C3350000}"/>
    <cellStyle name="Normal 30 3 5 2 3 2 2" xfId="46164" xr:uid="{00000000-0005-0000-0000-0000C4350000}"/>
    <cellStyle name="Normal 30 3 5 2 3 2 3" xfId="30931" xr:uid="{00000000-0005-0000-0000-0000C5350000}"/>
    <cellStyle name="Normal 30 3 5 2 3 3" xfId="10813" xr:uid="{00000000-0005-0000-0000-0000C6350000}"/>
    <cellStyle name="Normal 30 3 5 2 3 3 2" xfId="41147" xr:uid="{00000000-0005-0000-0000-0000C7350000}"/>
    <cellStyle name="Normal 30 3 5 2 3 3 3" xfId="25914" xr:uid="{00000000-0005-0000-0000-0000C8350000}"/>
    <cellStyle name="Normal 30 3 5 2 3 4" xfId="36134" xr:uid="{00000000-0005-0000-0000-0000C9350000}"/>
    <cellStyle name="Normal 30 3 5 2 3 5" xfId="20901" xr:uid="{00000000-0005-0000-0000-0000CA350000}"/>
    <cellStyle name="Normal 30 3 5 2 4" xfId="12491" xr:uid="{00000000-0005-0000-0000-0000CB350000}"/>
    <cellStyle name="Normal 30 3 5 2 4 2" xfId="42822" xr:uid="{00000000-0005-0000-0000-0000CC350000}"/>
    <cellStyle name="Normal 30 3 5 2 4 3" xfId="27589" xr:uid="{00000000-0005-0000-0000-0000CD350000}"/>
    <cellStyle name="Normal 30 3 5 2 5" xfId="7470" xr:uid="{00000000-0005-0000-0000-0000CE350000}"/>
    <cellStyle name="Normal 30 3 5 2 5 2" xfId="37805" xr:uid="{00000000-0005-0000-0000-0000CF350000}"/>
    <cellStyle name="Normal 30 3 5 2 5 3" xfId="22572" xr:uid="{00000000-0005-0000-0000-0000D0350000}"/>
    <cellStyle name="Normal 30 3 5 2 6" xfId="32793" xr:uid="{00000000-0005-0000-0000-0000D1350000}"/>
    <cellStyle name="Normal 30 3 5 2 7" xfId="17559" xr:uid="{00000000-0005-0000-0000-0000D2350000}"/>
    <cellStyle name="Normal 30 3 5 3" xfId="3252" xr:uid="{00000000-0005-0000-0000-0000D3350000}"/>
    <cellStyle name="Normal 30 3 5 3 2" xfId="13326" xr:uid="{00000000-0005-0000-0000-0000D4350000}"/>
    <cellStyle name="Normal 30 3 5 3 2 2" xfId="43657" xr:uid="{00000000-0005-0000-0000-0000D5350000}"/>
    <cellStyle name="Normal 30 3 5 3 2 3" xfId="28424" xr:uid="{00000000-0005-0000-0000-0000D6350000}"/>
    <cellStyle name="Normal 30 3 5 3 3" xfId="8306" xr:uid="{00000000-0005-0000-0000-0000D7350000}"/>
    <cellStyle name="Normal 30 3 5 3 3 2" xfId="38640" xr:uid="{00000000-0005-0000-0000-0000D8350000}"/>
    <cellStyle name="Normal 30 3 5 3 3 3" xfId="23407" xr:uid="{00000000-0005-0000-0000-0000D9350000}"/>
    <cellStyle name="Normal 30 3 5 3 4" xfId="33627" xr:uid="{00000000-0005-0000-0000-0000DA350000}"/>
    <cellStyle name="Normal 30 3 5 3 5" xfId="18394" xr:uid="{00000000-0005-0000-0000-0000DB350000}"/>
    <cellStyle name="Normal 30 3 5 4" xfId="4945" xr:uid="{00000000-0005-0000-0000-0000DC350000}"/>
    <cellStyle name="Normal 30 3 5 4 2" xfId="14997" xr:uid="{00000000-0005-0000-0000-0000DD350000}"/>
    <cellStyle name="Normal 30 3 5 4 2 2" xfId="45328" xr:uid="{00000000-0005-0000-0000-0000DE350000}"/>
    <cellStyle name="Normal 30 3 5 4 2 3" xfId="30095" xr:uid="{00000000-0005-0000-0000-0000DF350000}"/>
    <cellStyle name="Normal 30 3 5 4 3" xfId="9977" xr:uid="{00000000-0005-0000-0000-0000E0350000}"/>
    <cellStyle name="Normal 30 3 5 4 3 2" xfId="40311" xr:uid="{00000000-0005-0000-0000-0000E1350000}"/>
    <cellStyle name="Normal 30 3 5 4 3 3" xfId="25078" xr:uid="{00000000-0005-0000-0000-0000E2350000}"/>
    <cellStyle name="Normal 30 3 5 4 4" xfId="35298" xr:uid="{00000000-0005-0000-0000-0000E3350000}"/>
    <cellStyle name="Normal 30 3 5 4 5" xfId="20065" xr:uid="{00000000-0005-0000-0000-0000E4350000}"/>
    <cellStyle name="Normal 30 3 5 5" xfId="11655" xr:uid="{00000000-0005-0000-0000-0000E5350000}"/>
    <cellStyle name="Normal 30 3 5 5 2" xfId="41986" xr:uid="{00000000-0005-0000-0000-0000E6350000}"/>
    <cellStyle name="Normal 30 3 5 5 3" xfId="26753" xr:uid="{00000000-0005-0000-0000-0000E7350000}"/>
    <cellStyle name="Normal 30 3 5 6" xfId="6634" xr:uid="{00000000-0005-0000-0000-0000E8350000}"/>
    <cellStyle name="Normal 30 3 5 6 2" xfId="36969" xr:uid="{00000000-0005-0000-0000-0000E9350000}"/>
    <cellStyle name="Normal 30 3 5 6 3" xfId="21736" xr:uid="{00000000-0005-0000-0000-0000EA350000}"/>
    <cellStyle name="Normal 30 3 5 7" xfId="31957" xr:uid="{00000000-0005-0000-0000-0000EB350000}"/>
    <cellStyle name="Normal 30 3 5 8" xfId="16723" xr:uid="{00000000-0005-0000-0000-0000EC350000}"/>
    <cellStyle name="Normal 30 3 6" xfId="1979" xr:uid="{00000000-0005-0000-0000-0000ED350000}"/>
    <cellStyle name="Normal 30 3 6 2" xfId="3671" xr:uid="{00000000-0005-0000-0000-0000EE350000}"/>
    <cellStyle name="Normal 30 3 6 2 2" xfId="13744" xr:uid="{00000000-0005-0000-0000-0000EF350000}"/>
    <cellStyle name="Normal 30 3 6 2 2 2" xfId="44075" xr:uid="{00000000-0005-0000-0000-0000F0350000}"/>
    <cellStyle name="Normal 30 3 6 2 2 3" xfId="28842" xr:uid="{00000000-0005-0000-0000-0000F1350000}"/>
    <cellStyle name="Normal 30 3 6 2 3" xfId="8724" xr:uid="{00000000-0005-0000-0000-0000F2350000}"/>
    <cellStyle name="Normal 30 3 6 2 3 2" xfId="39058" xr:uid="{00000000-0005-0000-0000-0000F3350000}"/>
    <cellStyle name="Normal 30 3 6 2 3 3" xfId="23825" xr:uid="{00000000-0005-0000-0000-0000F4350000}"/>
    <cellStyle name="Normal 30 3 6 2 4" xfId="34045" xr:uid="{00000000-0005-0000-0000-0000F5350000}"/>
    <cellStyle name="Normal 30 3 6 2 5" xfId="18812" xr:uid="{00000000-0005-0000-0000-0000F6350000}"/>
    <cellStyle name="Normal 30 3 6 3" xfId="5363" xr:uid="{00000000-0005-0000-0000-0000F7350000}"/>
    <cellStyle name="Normal 30 3 6 3 2" xfId="15415" xr:uid="{00000000-0005-0000-0000-0000F8350000}"/>
    <cellStyle name="Normal 30 3 6 3 2 2" xfId="45746" xr:uid="{00000000-0005-0000-0000-0000F9350000}"/>
    <cellStyle name="Normal 30 3 6 3 2 3" xfId="30513" xr:uid="{00000000-0005-0000-0000-0000FA350000}"/>
    <cellStyle name="Normal 30 3 6 3 3" xfId="10395" xr:uid="{00000000-0005-0000-0000-0000FB350000}"/>
    <cellStyle name="Normal 30 3 6 3 3 2" xfId="40729" xr:uid="{00000000-0005-0000-0000-0000FC350000}"/>
    <cellStyle name="Normal 30 3 6 3 3 3" xfId="25496" xr:uid="{00000000-0005-0000-0000-0000FD350000}"/>
    <cellStyle name="Normal 30 3 6 3 4" xfId="35716" xr:uid="{00000000-0005-0000-0000-0000FE350000}"/>
    <cellStyle name="Normal 30 3 6 3 5" xfId="20483" xr:uid="{00000000-0005-0000-0000-0000FF350000}"/>
    <cellStyle name="Normal 30 3 6 4" xfId="12073" xr:uid="{00000000-0005-0000-0000-000000360000}"/>
    <cellStyle name="Normal 30 3 6 4 2" xfId="42404" xr:uid="{00000000-0005-0000-0000-000001360000}"/>
    <cellStyle name="Normal 30 3 6 4 3" xfId="27171" xr:uid="{00000000-0005-0000-0000-000002360000}"/>
    <cellStyle name="Normal 30 3 6 5" xfId="7052" xr:uid="{00000000-0005-0000-0000-000003360000}"/>
    <cellStyle name="Normal 30 3 6 5 2" xfId="37387" xr:uid="{00000000-0005-0000-0000-000004360000}"/>
    <cellStyle name="Normal 30 3 6 5 3" xfId="22154" xr:uid="{00000000-0005-0000-0000-000005360000}"/>
    <cellStyle name="Normal 30 3 6 6" xfId="32375" xr:uid="{00000000-0005-0000-0000-000006360000}"/>
    <cellStyle name="Normal 30 3 6 7" xfId="17141" xr:uid="{00000000-0005-0000-0000-000007360000}"/>
    <cellStyle name="Normal 30 3 7" xfId="2830" xr:uid="{00000000-0005-0000-0000-000008360000}"/>
    <cellStyle name="Normal 30 3 7 2" xfId="12908" xr:uid="{00000000-0005-0000-0000-000009360000}"/>
    <cellStyle name="Normal 30 3 7 2 2" xfId="43239" xr:uid="{00000000-0005-0000-0000-00000A360000}"/>
    <cellStyle name="Normal 30 3 7 2 3" xfId="28006" xr:uid="{00000000-0005-0000-0000-00000B360000}"/>
    <cellStyle name="Normal 30 3 7 3" xfId="7888" xr:uid="{00000000-0005-0000-0000-00000C360000}"/>
    <cellStyle name="Normal 30 3 7 3 2" xfId="38222" xr:uid="{00000000-0005-0000-0000-00000D360000}"/>
    <cellStyle name="Normal 30 3 7 3 3" xfId="22989" xr:uid="{00000000-0005-0000-0000-00000E360000}"/>
    <cellStyle name="Normal 30 3 7 4" xfId="33209" xr:uid="{00000000-0005-0000-0000-00000F360000}"/>
    <cellStyle name="Normal 30 3 7 5" xfId="17976" xr:uid="{00000000-0005-0000-0000-000010360000}"/>
    <cellStyle name="Normal 30 3 8" xfId="4524" xr:uid="{00000000-0005-0000-0000-000011360000}"/>
    <cellStyle name="Normal 30 3 8 2" xfId="14579" xr:uid="{00000000-0005-0000-0000-000012360000}"/>
    <cellStyle name="Normal 30 3 8 2 2" xfId="44910" xr:uid="{00000000-0005-0000-0000-000013360000}"/>
    <cellStyle name="Normal 30 3 8 2 3" xfId="29677" xr:uid="{00000000-0005-0000-0000-000014360000}"/>
    <cellStyle name="Normal 30 3 8 3" xfId="9559" xr:uid="{00000000-0005-0000-0000-000015360000}"/>
    <cellStyle name="Normal 30 3 8 3 2" xfId="39893" xr:uid="{00000000-0005-0000-0000-000016360000}"/>
    <cellStyle name="Normal 30 3 8 3 3" xfId="24660" xr:uid="{00000000-0005-0000-0000-000017360000}"/>
    <cellStyle name="Normal 30 3 8 4" xfId="34880" xr:uid="{00000000-0005-0000-0000-000018360000}"/>
    <cellStyle name="Normal 30 3 8 5" xfId="19647" xr:uid="{00000000-0005-0000-0000-000019360000}"/>
    <cellStyle name="Normal 30 3 9" xfId="11235" xr:uid="{00000000-0005-0000-0000-00001A360000}"/>
    <cellStyle name="Normal 30 3 9 2" xfId="41568" xr:uid="{00000000-0005-0000-0000-00001B360000}"/>
    <cellStyle name="Normal 30 3 9 3" xfId="26335"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5" xr:uid="{00000000-0005-0000-0000-00002E360000}"/>
    <cellStyle name="Normal 4 2 10 2" xfId="36552" xr:uid="{00000000-0005-0000-0000-00002F360000}"/>
    <cellStyle name="Normal 4 2 10 3" xfId="21319" xr:uid="{00000000-0005-0000-0000-000030360000}"/>
    <cellStyle name="Normal 4 2 11" xfId="31543" xr:uid="{00000000-0005-0000-0000-000031360000}"/>
    <cellStyle name="Normal 4 2 12" xfId="16304" xr:uid="{00000000-0005-0000-0000-000032360000}"/>
    <cellStyle name="Normal 4 2 2" xfId="1179" xr:uid="{00000000-0005-0000-0000-000033360000}"/>
    <cellStyle name="Normal 4 2 2 10" xfId="31595" xr:uid="{00000000-0005-0000-0000-000034360000}"/>
    <cellStyle name="Normal 4 2 2 11" xfId="16358" xr:uid="{00000000-0005-0000-0000-000035360000}"/>
    <cellStyle name="Normal 4 2 2 2" xfId="1287" xr:uid="{00000000-0005-0000-0000-000036360000}"/>
    <cellStyle name="Normal 4 2 2 2 10" xfId="16462" xr:uid="{00000000-0005-0000-0000-000037360000}"/>
    <cellStyle name="Normal 4 2 2 2 2" xfId="1504" xr:uid="{00000000-0005-0000-0000-000038360000}"/>
    <cellStyle name="Normal 4 2 2 2 2 2" xfId="1925" xr:uid="{00000000-0005-0000-0000-000039360000}"/>
    <cellStyle name="Normal 4 2 2 2 2 2 2" xfId="2764" xr:uid="{00000000-0005-0000-0000-00003A360000}"/>
    <cellStyle name="Normal 4 2 2 2 2 2 2 2" xfId="4454" xr:uid="{00000000-0005-0000-0000-00003B360000}"/>
    <cellStyle name="Normal 4 2 2 2 2 2 2 2 2" xfId="14527" xr:uid="{00000000-0005-0000-0000-00003C360000}"/>
    <cellStyle name="Normal 4 2 2 2 2 2 2 2 2 2" xfId="44858" xr:uid="{00000000-0005-0000-0000-00003D360000}"/>
    <cellStyle name="Normal 4 2 2 2 2 2 2 2 2 3" xfId="29625" xr:uid="{00000000-0005-0000-0000-00003E360000}"/>
    <cellStyle name="Normal 4 2 2 2 2 2 2 2 3" xfId="9507" xr:uid="{00000000-0005-0000-0000-00003F360000}"/>
    <cellStyle name="Normal 4 2 2 2 2 2 2 2 3 2" xfId="39841" xr:uid="{00000000-0005-0000-0000-000040360000}"/>
    <cellStyle name="Normal 4 2 2 2 2 2 2 2 3 3" xfId="24608" xr:uid="{00000000-0005-0000-0000-000041360000}"/>
    <cellStyle name="Normal 4 2 2 2 2 2 2 2 4" xfId="34828" xr:uid="{00000000-0005-0000-0000-000042360000}"/>
    <cellStyle name="Normal 4 2 2 2 2 2 2 2 5" xfId="19595" xr:uid="{00000000-0005-0000-0000-000043360000}"/>
    <cellStyle name="Normal 4 2 2 2 2 2 2 3" xfId="6146" xr:uid="{00000000-0005-0000-0000-000044360000}"/>
    <cellStyle name="Normal 4 2 2 2 2 2 2 3 2" xfId="16198" xr:uid="{00000000-0005-0000-0000-000045360000}"/>
    <cellStyle name="Normal 4 2 2 2 2 2 2 3 2 2" xfId="46529" xr:uid="{00000000-0005-0000-0000-000046360000}"/>
    <cellStyle name="Normal 4 2 2 2 2 2 2 3 2 3" xfId="31296" xr:uid="{00000000-0005-0000-0000-000047360000}"/>
    <cellStyle name="Normal 4 2 2 2 2 2 2 3 3" xfId="11178" xr:uid="{00000000-0005-0000-0000-000048360000}"/>
    <cellStyle name="Normal 4 2 2 2 2 2 2 3 3 2" xfId="41512" xr:uid="{00000000-0005-0000-0000-000049360000}"/>
    <cellStyle name="Normal 4 2 2 2 2 2 2 3 3 3" xfId="26279" xr:uid="{00000000-0005-0000-0000-00004A360000}"/>
    <cellStyle name="Normal 4 2 2 2 2 2 2 3 4" xfId="36499" xr:uid="{00000000-0005-0000-0000-00004B360000}"/>
    <cellStyle name="Normal 4 2 2 2 2 2 2 3 5" xfId="21266" xr:uid="{00000000-0005-0000-0000-00004C360000}"/>
    <cellStyle name="Normal 4 2 2 2 2 2 2 4" xfId="12856" xr:uid="{00000000-0005-0000-0000-00004D360000}"/>
    <cellStyle name="Normal 4 2 2 2 2 2 2 4 2" xfId="43187" xr:uid="{00000000-0005-0000-0000-00004E360000}"/>
    <cellStyle name="Normal 4 2 2 2 2 2 2 4 3" xfId="27954" xr:uid="{00000000-0005-0000-0000-00004F360000}"/>
    <cellStyle name="Normal 4 2 2 2 2 2 2 5" xfId="7835" xr:uid="{00000000-0005-0000-0000-000050360000}"/>
    <cellStyle name="Normal 4 2 2 2 2 2 2 5 2" xfId="38170" xr:uid="{00000000-0005-0000-0000-000051360000}"/>
    <cellStyle name="Normal 4 2 2 2 2 2 2 5 3" xfId="22937" xr:uid="{00000000-0005-0000-0000-000052360000}"/>
    <cellStyle name="Normal 4 2 2 2 2 2 2 6" xfId="33158" xr:uid="{00000000-0005-0000-0000-000053360000}"/>
    <cellStyle name="Normal 4 2 2 2 2 2 2 7" xfId="17924" xr:uid="{00000000-0005-0000-0000-000054360000}"/>
    <cellStyle name="Normal 4 2 2 2 2 2 3" xfId="3617" xr:uid="{00000000-0005-0000-0000-000055360000}"/>
    <cellStyle name="Normal 4 2 2 2 2 2 3 2" xfId="13691" xr:uid="{00000000-0005-0000-0000-000056360000}"/>
    <cellStyle name="Normal 4 2 2 2 2 2 3 2 2" xfId="44022" xr:uid="{00000000-0005-0000-0000-000057360000}"/>
    <cellStyle name="Normal 4 2 2 2 2 2 3 2 3" xfId="28789" xr:uid="{00000000-0005-0000-0000-000058360000}"/>
    <cellStyle name="Normal 4 2 2 2 2 2 3 3" xfId="8671" xr:uid="{00000000-0005-0000-0000-000059360000}"/>
    <cellStyle name="Normal 4 2 2 2 2 2 3 3 2" xfId="39005" xr:uid="{00000000-0005-0000-0000-00005A360000}"/>
    <cellStyle name="Normal 4 2 2 2 2 2 3 3 3" xfId="23772" xr:uid="{00000000-0005-0000-0000-00005B360000}"/>
    <cellStyle name="Normal 4 2 2 2 2 2 3 4" xfId="33992" xr:uid="{00000000-0005-0000-0000-00005C360000}"/>
    <cellStyle name="Normal 4 2 2 2 2 2 3 5" xfId="18759" xr:uid="{00000000-0005-0000-0000-00005D360000}"/>
    <cellStyle name="Normal 4 2 2 2 2 2 4" xfId="5310" xr:uid="{00000000-0005-0000-0000-00005E360000}"/>
    <cellStyle name="Normal 4 2 2 2 2 2 4 2" xfId="15362" xr:uid="{00000000-0005-0000-0000-00005F360000}"/>
    <cellStyle name="Normal 4 2 2 2 2 2 4 2 2" xfId="45693" xr:uid="{00000000-0005-0000-0000-000060360000}"/>
    <cellStyle name="Normal 4 2 2 2 2 2 4 2 3" xfId="30460" xr:uid="{00000000-0005-0000-0000-000061360000}"/>
    <cellStyle name="Normal 4 2 2 2 2 2 4 3" xfId="10342" xr:uid="{00000000-0005-0000-0000-000062360000}"/>
    <cellStyle name="Normal 4 2 2 2 2 2 4 3 2" xfId="40676" xr:uid="{00000000-0005-0000-0000-000063360000}"/>
    <cellStyle name="Normal 4 2 2 2 2 2 4 3 3" xfId="25443" xr:uid="{00000000-0005-0000-0000-000064360000}"/>
    <cellStyle name="Normal 4 2 2 2 2 2 4 4" xfId="35663" xr:uid="{00000000-0005-0000-0000-000065360000}"/>
    <cellStyle name="Normal 4 2 2 2 2 2 4 5" xfId="20430" xr:uid="{00000000-0005-0000-0000-000066360000}"/>
    <cellStyle name="Normal 4 2 2 2 2 2 5" xfId="12020" xr:uid="{00000000-0005-0000-0000-000067360000}"/>
    <cellStyle name="Normal 4 2 2 2 2 2 5 2" xfId="42351" xr:uid="{00000000-0005-0000-0000-000068360000}"/>
    <cellStyle name="Normal 4 2 2 2 2 2 5 3" xfId="27118" xr:uid="{00000000-0005-0000-0000-000069360000}"/>
    <cellStyle name="Normal 4 2 2 2 2 2 6" xfId="6999" xr:uid="{00000000-0005-0000-0000-00006A360000}"/>
    <cellStyle name="Normal 4 2 2 2 2 2 6 2" xfId="37334" xr:uid="{00000000-0005-0000-0000-00006B360000}"/>
    <cellStyle name="Normal 4 2 2 2 2 2 6 3" xfId="22101" xr:uid="{00000000-0005-0000-0000-00006C360000}"/>
    <cellStyle name="Normal 4 2 2 2 2 2 7" xfId="32322" xr:uid="{00000000-0005-0000-0000-00006D360000}"/>
    <cellStyle name="Normal 4 2 2 2 2 2 8" xfId="17088" xr:uid="{00000000-0005-0000-0000-00006E360000}"/>
    <cellStyle name="Normal 4 2 2 2 2 3" xfId="2346" xr:uid="{00000000-0005-0000-0000-00006F360000}"/>
    <cellStyle name="Normal 4 2 2 2 2 3 2" xfId="4036" xr:uid="{00000000-0005-0000-0000-000070360000}"/>
    <cellStyle name="Normal 4 2 2 2 2 3 2 2" xfId="14109" xr:uid="{00000000-0005-0000-0000-000071360000}"/>
    <cellStyle name="Normal 4 2 2 2 2 3 2 2 2" xfId="44440" xr:uid="{00000000-0005-0000-0000-000072360000}"/>
    <cellStyle name="Normal 4 2 2 2 2 3 2 2 3" xfId="29207" xr:uid="{00000000-0005-0000-0000-000073360000}"/>
    <cellStyle name="Normal 4 2 2 2 2 3 2 3" xfId="9089" xr:uid="{00000000-0005-0000-0000-000074360000}"/>
    <cellStyle name="Normal 4 2 2 2 2 3 2 3 2" xfId="39423" xr:uid="{00000000-0005-0000-0000-000075360000}"/>
    <cellStyle name="Normal 4 2 2 2 2 3 2 3 3" xfId="24190" xr:uid="{00000000-0005-0000-0000-000076360000}"/>
    <cellStyle name="Normal 4 2 2 2 2 3 2 4" xfId="34410" xr:uid="{00000000-0005-0000-0000-000077360000}"/>
    <cellStyle name="Normal 4 2 2 2 2 3 2 5" xfId="19177" xr:uid="{00000000-0005-0000-0000-000078360000}"/>
    <cellStyle name="Normal 4 2 2 2 2 3 3" xfId="5728" xr:uid="{00000000-0005-0000-0000-000079360000}"/>
    <cellStyle name="Normal 4 2 2 2 2 3 3 2" xfId="15780" xr:uid="{00000000-0005-0000-0000-00007A360000}"/>
    <cellStyle name="Normal 4 2 2 2 2 3 3 2 2" xfId="46111" xr:uid="{00000000-0005-0000-0000-00007B360000}"/>
    <cellStyle name="Normal 4 2 2 2 2 3 3 2 3" xfId="30878" xr:uid="{00000000-0005-0000-0000-00007C360000}"/>
    <cellStyle name="Normal 4 2 2 2 2 3 3 3" xfId="10760" xr:uid="{00000000-0005-0000-0000-00007D360000}"/>
    <cellStyle name="Normal 4 2 2 2 2 3 3 3 2" xfId="41094" xr:uid="{00000000-0005-0000-0000-00007E360000}"/>
    <cellStyle name="Normal 4 2 2 2 2 3 3 3 3" xfId="25861" xr:uid="{00000000-0005-0000-0000-00007F360000}"/>
    <cellStyle name="Normal 4 2 2 2 2 3 3 4" xfId="36081" xr:uid="{00000000-0005-0000-0000-000080360000}"/>
    <cellStyle name="Normal 4 2 2 2 2 3 3 5" xfId="20848" xr:uid="{00000000-0005-0000-0000-000081360000}"/>
    <cellStyle name="Normal 4 2 2 2 2 3 4" xfId="12438" xr:uid="{00000000-0005-0000-0000-000082360000}"/>
    <cellStyle name="Normal 4 2 2 2 2 3 4 2" xfId="42769" xr:uid="{00000000-0005-0000-0000-000083360000}"/>
    <cellStyle name="Normal 4 2 2 2 2 3 4 3" xfId="27536" xr:uid="{00000000-0005-0000-0000-000084360000}"/>
    <cellStyle name="Normal 4 2 2 2 2 3 5" xfId="7417" xr:uid="{00000000-0005-0000-0000-000085360000}"/>
    <cellStyle name="Normal 4 2 2 2 2 3 5 2" xfId="37752" xr:uid="{00000000-0005-0000-0000-000086360000}"/>
    <cellStyle name="Normal 4 2 2 2 2 3 5 3" xfId="22519" xr:uid="{00000000-0005-0000-0000-000087360000}"/>
    <cellStyle name="Normal 4 2 2 2 2 3 6" xfId="32740" xr:uid="{00000000-0005-0000-0000-000088360000}"/>
    <cellStyle name="Normal 4 2 2 2 2 3 7" xfId="17506" xr:uid="{00000000-0005-0000-0000-000089360000}"/>
    <cellStyle name="Normal 4 2 2 2 2 4" xfId="3199" xr:uid="{00000000-0005-0000-0000-00008A360000}"/>
    <cellStyle name="Normal 4 2 2 2 2 4 2" xfId="13273" xr:uid="{00000000-0005-0000-0000-00008B360000}"/>
    <cellStyle name="Normal 4 2 2 2 2 4 2 2" xfId="43604" xr:uid="{00000000-0005-0000-0000-00008C360000}"/>
    <cellStyle name="Normal 4 2 2 2 2 4 2 3" xfId="28371" xr:uid="{00000000-0005-0000-0000-00008D360000}"/>
    <cellStyle name="Normal 4 2 2 2 2 4 3" xfId="8253" xr:uid="{00000000-0005-0000-0000-00008E360000}"/>
    <cellStyle name="Normal 4 2 2 2 2 4 3 2" xfId="38587" xr:uid="{00000000-0005-0000-0000-00008F360000}"/>
    <cellStyle name="Normal 4 2 2 2 2 4 3 3" xfId="23354" xr:uid="{00000000-0005-0000-0000-000090360000}"/>
    <cellStyle name="Normal 4 2 2 2 2 4 4" xfId="33574" xr:uid="{00000000-0005-0000-0000-000091360000}"/>
    <cellStyle name="Normal 4 2 2 2 2 4 5" xfId="18341" xr:uid="{00000000-0005-0000-0000-000092360000}"/>
    <cellStyle name="Normal 4 2 2 2 2 5" xfId="4892" xr:uid="{00000000-0005-0000-0000-000093360000}"/>
    <cellStyle name="Normal 4 2 2 2 2 5 2" xfId="14944" xr:uid="{00000000-0005-0000-0000-000094360000}"/>
    <cellStyle name="Normal 4 2 2 2 2 5 2 2" xfId="45275" xr:uid="{00000000-0005-0000-0000-000095360000}"/>
    <cellStyle name="Normal 4 2 2 2 2 5 2 3" xfId="30042" xr:uid="{00000000-0005-0000-0000-000096360000}"/>
    <cellStyle name="Normal 4 2 2 2 2 5 3" xfId="9924" xr:uid="{00000000-0005-0000-0000-000097360000}"/>
    <cellStyle name="Normal 4 2 2 2 2 5 3 2" xfId="40258" xr:uid="{00000000-0005-0000-0000-000098360000}"/>
    <cellStyle name="Normal 4 2 2 2 2 5 3 3" xfId="25025" xr:uid="{00000000-0005-0000-0000-000099360000}"/>
    <cellStyle name="Normal 4 2 2 2 2 5 4" xfId="35245" xr:uid="{00000000-0005-0000-0000-00009A360000}"/>
    <cellStyle name="Normal 4 2 2 2 2 5 5" xfId="20012" xr:uid="{00000000-0005-0000-0000-00009B360000}"/>
    <cellStyle name="Normal 4 2 2 2 2 6" xfId="11602" xr:uid="{00000000-0005-0000-0000-00009C360000}"/>
    <cellStyle name="Normal 4 2 2 2 2 6 2" xfId="41933" xr:uid="{00000000-0005-0000-0000-00009D360000}"/>
    <cellStyle name="Normal 4 2 2 2 2 6 3" xfId="26700" xr:uid="{00000000-0005-0000-0000-00009E360000}"/>
    <cellStyle name="Normal 4 2 2 2 2 7" xfId="6581" xr:uid="{00000000-0005-0000-0000-00009F360000}"/>
    <cellStyle name="Normal 4 2 2 2 2 7 2" xfId="36916" xr:uid="{00000000-0005-0000-0000-0000A0360000}"/>
    <cellStyle name="Normal 4 2 2 2 2 7 3" xfId="21683" xr:uid="{00000000-0005-0000-0000-0000A1360000}"/>
    <cellStyle name="Normal 4 2 2 2 2 8" xfId="31904" xr:uid="{00000000-0005-0000-0000-0000A2360000}"/>
    <cellStyle name="Normal 4 2 2 2 2 9" xfId="16670" xr:uid="{00000000-0005-0000-0000-0000A3360000}"/>
    <cellStyle name="Normal 4 2 2 2 3" xfId="1717" xr:uid="{00000000-0005-0000-0000-0000A4360000}"/>
    <cellStyle name="Normal 4 2 2 2 3 2" xfId="2556" xr:uid="{00000000-0005-0000-0000-0000A5360000}"/>
    <cellStyle name="Normal 4 2 2 2 3 2 2" xfId="4246" xr:uid="{00000000-0005-0000-0000-0000A6360000}"/>
    <cellStyle name="Normal 4 2 2 2 3 2 2 2" xfId="14319" xr:uid="{00000000-0005-0000-0000-0000A7360000}"/>
    <cellStyle name="Normal 4 2 2 2 3 2 2 2 2" xfId="44650" xr:uid="{00000000-0005-0000-0000-0000A8360000}"/>
    <cellStyle name="Normal 4 2 2 2 3 2 2 2 3" xfId="29417" xr:uid="{00000000-0005-0000-0000-0000A9360000}"/>
    <cellStyle name="Normal 4 2 2 2 3 2 2 3" xfId="9299" xr:uid="{00000000-0005-0000-0000-0000AA360000}"/>
    <cellStyle name="Normal 4 2 2 2 3 2 2 3 2" xfId="39633" xr:uid="{00000000-0005-0000-0000-0000AB360000}"/>
    <cellStyle name="Normal 4 2 2 2 3 2 2 3 3" xfId="24400" xr:uid="{00000000-0005-0000-0000-0000AC360000}"/>
    <cellStyle name="Normal 4 2 2 2 3 2 2 4" xfId="34620" xr:uid="{00000000-0005-0000-0000-0000AD360000}"/>
    <cellStyle name="Normal 4 2 2 2 3 2 2 5" xfId="19387" xr:uid="{00000000-0005-0000-0000-0000AE360000}"/>
    <cellStyle name="Normal 4 2 2 2 3 2 3" xfId="5938" xr:uid="{00000000-0005-0000-0000-0000AF360000}"/>
    <cellStyle name="Normal 4 2 2 2 3 2 3 2" xfId="15990" xr:uid="{00000000-0005-0000-0000-0000B0360000}"/>
    <cellStyle name="Normal 4 2 2 2 3 2 3 2 2" xfId="46321" xr:uid="{00000000-0005-0000-0000-0000B1360000}"/>
    <cellStyle name="Normal 4 2 2 2 3 2 3 2 3" xfId="31088" xr:uid="{00000000-0005-0000-0000-0000B2360000}"/>
    <cellStyle name="Normal 4 2 2 2 3 2 3 3" xfId="10970" xr:uid="{00000000-0005-0000-0000-0000B3360000}"/>
    <cellStyle name="Normal 4 2 2 2 3 2 3 3 2" xfId="41304" xr:uid="{00000000-0005-0000-0000-0000B4360000}"/>
    <cellStyle name="Normal 4 2 2 2 3 2 3 3 3" xfId="26071" xr:uid="{00000000-0005-0000-0000-0000B5360000}"/>
    <cellStyle name="Normal 4 2 2 2 3 2 3 4" xfId="36291" xr:uid="{00000000-0005-0000-0000-0000B6360000}"/>
    <cellStyle name="Normal 4 2 2 2 3 2 3 5" xfId="21058" xr:uid="{00000000-0005-0000-0000-0000B7360000}"/>
    <cellStyle name="Normal 4 2 2 2 3 2 4" xfId="12648" xr:uid="{00000000-0005-0000-0000-0000B8360000}"/>
    <cellStyle name="Normal 4 2 2 2 3 2 4 2" xfId="42979" xr:uid="{00000000-0005-0000-0000-0000B9360000}"/>
    <cellStyle name="Normal 4 2 2 2 3 2 4 3" xfId="27746" xr:uid="{00000000-0005-0000-0000-0000BA360000}"/>
    <cellStyle name="Normal 4 2 2 2 3 2 5" xfId="7627" xr:uid="{00000000-0005-0000-0000-0000BB360000}"/>
    <cellStyle name="Normal 4 2 2 2 3 2 5 2" xfId="37962" xr:uid="{00000000-0005-0000-0000-0000BC360000}"/>
    <cellStyle name="Normal 4 2 2 2 3 2 5 3" xfId="22729" xr:uid="{00000000-0005-0000-0000-0000BD360000}"/>
    <cellStyle name="Normal 4 2 2 2 3 2 6" xfId="32950" xr:uid="{00000000-0005-0000-0000-0000BE360000}"/>
    <cellStyle name="Normal 4 2 2 2 3 2 7" xfId="17716" xr:uid="{00000000-0005-0000-0000-0000BF360000}"/>
    <cellStyle name="Normal 4 2 2 2 3 3" xfId="3409" xr:uid="{00000000-0005-0000-0000-0000C0360000}"/>
    <cellStyle name="Normal 4 2 2 2 3 3 2" xfId="13483" xr:uid="{00000000-0005-0000-0000-0000C1360000}"/>
    <cellStyle name="Normal 4 2 2 2 3 3 2 2" xfId="43814" xr:uid="{00000000-0005-0000-0000-0000C2360000}"/>
    <cellStyle name="Normal 4 2 2 2 3 3 2 3" xfId="28581" xr:uid="{00000000-0005-0000-0000-0000C3360000}"/>
    <cellStyle name="Normal 4 2 2 2 3 3 3" xfId="8463" xr:uid="{00000000-0005-0000-0000-0000C4360000}"/>
    <cellStyle name="Normal 4 2 2 2 3 3 3 2" xfId="38797" xr:uid="{00000000-0005-0000-0000-0000C5360000}"/>
    <cellStyle name="Normal 4 2 2 2 3 3 3 3" xfId="23564" xr:uid="{00000000-0005-0000-0000-0000C6360000}"/>
    <cellStyle name="Normal 4 2 2 2 3 3 4" xfId="33784" xr:uid="{00000000-0005-0000-0000-0000C7360000}"/>
    <cellStyle name="Normal 4 2 2 2 3 3 5" xfId="18551" xr:uid="{00000000-0005-0000-0000-0000C8360000}"/>
    <cellStyle name="Normal 4 2 2 2 3 4" xfId="5102" xr:uid="{00000000-0005-0000-0000-0000C9360000}"/>
    <cellStyle name="Normal 4 2 2 2 3 4 2" xfId="15154" xr:uid="{00000000-0005-0000-0000-0000CA360000}"/>
    <cellStyle name="Normal 4 2 2 2 3 4 2 2" xfId="45485" xr:uid="{00000000-0005-0000-0000-0000CB360000}"/>
    <cellStyle name="Normal 4 2 2 2 3 4 2 3" xfId="30252" xr:uid="{00000000-0005-0000-0000-0000CC360000}"/>
    <cellStyle name="Normal 4 2 2 2 3 4 3" xfId="10134" xr:uid="{00000000-0005-0000-0000-0000CD360000}"/>
    <cellStyle name="Normal 4 2 2 2 3 4 3 2" xfId="40468" xr:uid="{00000000-0005-0000-0000-0000CE360000}"/>
    <cellStyle name="Normal 4 2 2 2 3 4 3 3" xfId="25235" xr:uid="{00000000-0005-0000-0000-0000CF360000}"/>
    <cellStyle name="Normal 4 2 2 2 3 4 4" xfId="35455" xr:uid="{00000000-0005-0000-0000-0000D0360000}"/>
    <cellStyle name="Normal 4 2 2 2 3 4 5" xfId="20222" xr:uid="{00000000-0005-0000-0000-0000D1360000}"/>
    <cellStyle name="Normal 4 2 2 2 3 5" xfId="11812" xr:uid="{00000000-0005-0000-0000-0000D2360000}"/>
    <cellStyle name="Normal 4 2 2 2 3 5 2" xfId="42143" xr:uid="{00000000-0005-0000-0000-0000D3360000}"/>
    <cellStyle name="Normal 4 2 2 2 3 5 3" xfId="26910" xr:uid="{00000000-0005-0000-0000-0000D4360000}"/>
    <cellStyle name="Normal 4 2 2 2 3 6" xfId="6791" xr:uid="{00000000-0005-0000-0000-0000D5360000}"/>
    <cellStyle name="Normal 4 2 2 2 3 6 2" xfId="37126" xr:uid="{00000000-0005-0000-0000-0000D6360000}"/>
    <cellStyle name="Normal 4 2 2 2 3 6 3" xfId="21893" xr:uid="{00000000-0005-0000-0000-0000D7360000}"/>
    <cellStyle name="Normal 4 2 2 2 3 7" xfId="32114" xr:uid="{00000000-0005-0000-0000-0000D8360000}"/>
    <cellStyle name="Normal 4 2 2 2 3 8" xfId="16880" xr:uid="{00000000-0005-0000-0000-0000D9360000}"/>
    <cellStyle name="Normal 4 2 2 2 4" xfId="2138" xr:uid="{00000000-0005-0000-0000-0000DA360000}"/>
    <cellStyle name="Normal 4 2 2 2 4 2" xfId="3828" xr:uid="{00000000-0005-0000-0000-0000DB360000}"/>
    <cellStyle name="Normal 4 2 2 2 4 2 2" xfId="13901" xr:uid="{00000000-0005-0000-0000-0000DC360000}"/>
    <cellStyle name="Normal 4 2 2 2 4 2 2 2" xfId="44232" xr:uid="{00000000-0005-0000-0000-0000DD360000}"/>
    <cellStyle name="Normal 4 2 2 2 4 2 2 3" xfId="28999" xr:uid="{00000000-0005-0000-0000-0000DE360000}"/>
    <cellStyle name="Normal 4 2 2 2 4 2 3" xfId="8881" xr:uid="{00000000-0005-0000-0000-0000DF360000}"/>
    <cellStyle name="Normal 4 2 2 2 4 2 3 2" xfId="39215" xr:uid="{00000000-0005-0000-0000-0000E0360000}"/>
    <cellStyle name="Normal 4 2 2 2 4 2 3 3" xfId="23982" xr:uid="{00000000-0005-0000-0000-0000E1360000}"/>
    <cellStyle name="Normal 4 2 2 2 4 2 4" xfId="34202" xr:uid="{00000000-0005-0000-0000-0000E2360000}"/>
    <cellStyle name="Normal 4 2 2 2 4 2 5" xfId="18969" xr:uid="{00000000-0005-0000-0000-0000E3360000}"/>
    <cellStyle name="Normal 4 2 2 2 4 3" xfId="5520" xr:uid="{00000000-0005-0000-0000-0000E4360000}"/>
    <cellStyle name="Normal 4 2 2 2 4 3 2" xfId="15572" xr:uid="{00000000-0005-0000-0000-0000E5360000}"/>
    <cellStyle name="Normal 4 2 2 2 4 3 2 2" xfId="45903" xr:uid="{00000000-0005-0000-0000-0000E6360000}"/>
    <cellStyle name="Normal 4 2 2 2 4 3 2 3" xfId="30670" xr:uid="{00000000-0005-0000-0000-0000E7360000}"/>
    <cellStyle name="Normal 4 2 2 2 4 3 3" xfId="10552" xr:uid="{00000000-0005-0000-0000-0000E8360000}"/>
    <cellStyle name="Normal 4 2 2 2 4 3 3 2" xfId="40886" xr:uid="{00000000-0005-0000-0000-0000E9360000}"/>
    <cellStyle name="Normal 4 2 2 2 4 3 3 3" xfId="25653" xr:uid="{00000000-0005-0000-0000-0000EA360000}"/>
    <cellStyle name="Normal 4 2 2 2 4 3 4" xfId="35873" xr:uid="{00000000-0005-0000-0000-0000EB360000}"/>
    <cellStyle name="Normal 4 2 2 2 4 3 5" xfId="20640" xr:uid="{00000000-0005-0000-0000-0000EC360000}"/>
    <cellStyle name="Normal 4 2 2 2 4 4" xfId="12230" xr:uid="{00000000-0005-0000-0000-0000ED360000}"/>
    <cellStyle name="Normal 4 2 2 2 4 4 2" xfId="42561" xr:uid="{00000000-0005-0000-0000-0000EE360000}"/>
    <cellStyle name="Normal 4 2 2 2 4 4 3" xfId="27328" xr:uid="{00000000-0005-0000-0000-0000EF360000}"/>
    <cellStyle name="Normal 4 2 2 2 4 5" xfId="7209" xr:uid="{00000000-0005-0000-0000-0000F0360000}"/>
    <cellStyle name="Normal 4 2 2 2 4 5 2" xfId="37544" xr:uid="{00000000-0005-0000-0000-0000F1360000}"/>
    <cellStyle name="Normal 4 2 2 2 4 5 3" xfId="22311" xr:uid="{00000000-0005-0000-0000-0000F2360000}"/>
    <cellStyle name="Normal 4 2 2 2 4 6" xfId="32532" xr:uid="{00000000-0005-0000-0000-0000F3360000}"/>
    <cellStyle name="Normal 4 2 2 2 4 7" xfId="17298" xr:uid="{00000000-0005-0000-0000-0000F4360000}"/>
    <cellStyle name="Normal 4 2 2 2 5" xfId="2991" xr:uid="{00000000-0005-0000-0000-0000F5360000}"/>
    <cellStyle name="Normal 4 2 2 2 5 2" xfId="13065" xr:uid="{00000000-0005-0000-0000-0000F6360000}"/>
    <cellStyle name="Normal 4 2 2 2 5 2 2" xfId="43396" xr:uid="{00000000-0005-0000-0000-0000F7360000}"/>
    <cellStyle name="Normal 4 2 2 2 5 2 3" xfId="28163" xr:uid="{00000000-0005-0000-0000-0000F8360000}"/>
    <cellStyle name="Normal 4 2 2 2 5 3" xfId="8045" xr:uid="{00000000-0005-0000-0000-0000F9360000}"/>
    <cellStyle name="Normal 4 2 2 2 5 3 2" xfId="38379" xr:uid="{00000000-0005-0000-0000-0000FA360000}"/>
    <cellStyle name="Normal 4 2 2 2 5 3 3" xfId="23146" xr:uid="{00000000-0005-0000-0000-0000FB360000}"/>
    <cellStyle name="Normal 4 2 2 2 5 4" xfId="33366" xr:uid="{00000000-0005-0000-0000-0000FC360000}"/>
    <cellStyle name="Normal 4 2 2 2 5 5" xfId="18133" xr:uid="{00000000-0005-0000-0000-0000FD360000}"/>
    <cellStyle name="Normal 4 2 2 2 6" xfId="4684" xr:uid="{00000000-0005-0000-0000-0000FE360000}"/>
    <cellStyle name="Normal 4 2 2 2 6 2" xfId="14736" xr:uid="{00000000-0005-0000-0000-0000FF360000}"/>
    <cellStyle name="Normal 4 2 2 2 6 2 2" xfId="45067" xr:uid="{00000000-0005-0000-0000-000000370000}"/>
    <cellStyle name="Normal 4 2 2 2 6 2 3" xfId="29834" xr:uid="{00000000-0005-0000-0000-000001370000}"/>
    <cellStyle name="Normal 4 2 2 2 6 3" xfId="9716" xr:uid="{00000000-0005-0000-0000-000002370000}"/>
    <cellStyle name="Normal 4 2 2 2 6 3 2" xfId="40050" xr:uid="{00000000-0005-0000-0000-000003370000}"/>
    <cellStyle name="Normal 4 2 2 2 6 3 3" xfId="24817" xr:uid="{00000000-0005-0000-0000-000004370000}"/>
    <cellStyle name="Normal 4 2 2 2 6 4" xfId="35037" xr:uid="{00000000-0005-0000-0000-000005370000}"/>
    <cellStyle name="Normal 4 2 2 2 6 5" xfId="19804" xr:uid="{00000000-0005-0000-0000-000006370000}"/>
    <cellStyle name="Normal 4 2 2 2 7" xfId="11394" xr:uid="{00000000-0005-0000-0000-000007370000}"/>
    <cellStyle name="Normal 4 2 2 2 7 2" xfId="41725" xr:uid="{00000000-0005-0000-0000-000008370000}"/>
    <cellStyle name="Normal 4 2 2 2 7 3" xfId="26492" xr:uid="{00000000-0005-0000-0000-000009370000}"/>
    <cellStyle name="Normal 4 2 2 2 8" xfId="6373" xr:uid="{00000000-0005-0000-0000-00000A370000}"/>
    <cellStyle name="Normal 4 2 2 2 8 2" xfId="36708" xr:uid="{00000000-0005-0000-0000-00000B370000}"/>
    <cellStyle name="Normal 4 2 2 2 8 3" xfId="21475" xr:uid="{00000000-0005-0000-0000-00000C370000}"/>
    <cellStyle name="Normal 4 2 2 2 9" xfId="31696" xr:uid="{00000000-0005-0000-0000-00000D370000}"/>
    <cellStyle name="Normal 4 2 2 3" xfId="1400" xr:uid="{00000000-0005-0000-0000-00000E370000}"/>
    <cellStyle name="Normal 4 2 2 3 2" xfId="1821" xr:uid="{00000000-0005-0000-0000-00000F370000}"/>
    <cellStyle name="Normal 4 2 2 3 2 2" xfId="2660" xr:uid="{00000000-0005-0000-0000-000010370000}"/>
    <cellStyle name="Normal 4 2 2 3 2 2 2" xfId="4350" xr:uid="{00000000-0005-0000-0000-000011370000}"/>
    <cellStyle name="Normal 4 2 2 3 2 2 2 2" xfId="14423" xr:uid="{00000000-0005-0000-0000-000012370000}"/>
    <cellStyle name="Normal 4 2 2 3 2 2 2 2 2" xfId="44754" xr:uid="{00000000-0005-0000-0000-000013370000}"/>
    <cellStyle name="Normal 4 2 2 3 2 2 2 2 3" xfId="29521" xr:uid="{00000000-0005-0000-0000-000014370000}"/>
    <cellStyle name="Normal 4 2 2 3 2 2 2 3" xfId="9403" xr:uid="{00000000-0005-0000-0000-000015370000}"/>
    <cellStyle name="Normal 4 2 2 3 2 2 2 3 2" xfId="39737" xr:uid="{00000000-0005-0000-0000-000016370000}"/>
    <cellStyle name="Normal 4 2 2 3 2 2 2 3 3" xfId="24504" xr:uid="{00000000-0005-0000-0000-000017370000}"/>
    <cellStyle name="Normal 4 2 2 3 2 2 2 4" xfId="34724" xr:uid="{00000000-0005-0000-0000-000018370000}"/>
    <cellStyle name="Normal 4 2 2 3 2 2 2 5" xfId="19491" xr:uid="{00000000-0005-0000-0000-000019370000}"/>
    <cellStyle name="Normal 4 2 2 3 2 2 3" xfId="6042" xr:uid="{00000000-0005-0000-0000-00001A370000}"/>
    <cellStyle name="Normal 4 2 2 3 2 2 3 2" xfId="16094" xr:uid="{00000000-0005-0000-0000-00001B370000}"/>
    <cellStyle name="Normal 4 2 2 3 2 2 3 2 2" xfId="46425" xr:uid="{00000000-0005-0000-0000-00001C370000}"/>
    <cellStyle name="Normal 4 2 2 3 2 2 3 2 3" xfId="31192" xr:uid="{00000000-0005-0000-0000-00001D370000}"/>
    <cellStyle name="Normal 4 2 2 3 2 2 3 3" xfId="11074" xr:uid="{00000000-0005-0000-0000-00001E370000}"/>
    <cellStyle name="Normal 4 2 2 3 2 2 3 3 2" xfId="41408" xr:uid="{00000000-0005-0000-0000-00001F370000}"/>
    <cellStyle name="Normal 4 2 2 3 2 2 3 3 3" xfId="26175" xr:uid="{00000000-0005-0000-0000-000020370000}"/>
    <cellStyle name="Normal 4 2 2 3 2 2 3 4" xfId="36395" xr:uid="{00000000-0005-0000-0000-000021370000}"/>
    <cellStyle name="Normal 4 2 2 3 2 2 3 5" xfId="21162" xr:uid="{00000000-0005-0000-0000-000022370000}"/>
    <cellStyle name="Normal 4 2 2 3 2 2 4" xfId="12752" xr:uid="{00000000-0005-0000-0000-000023370000}"/>
    <cellStyle name="Normal 4 2 2 3 2 2 4 2" xfId="43083" xr:uid="{00000000-0005-0000-0000-000024370000}"/>
    <cellStyle name="Normal 4 2 2 3 2 2 4 3" xfId="27850" xr:uid="{00000000-0005-0000-0000-000025370000}"/>
    <cellStyle name="Normal 4 2 2 3 2 2 5" xfId="7731" xr:uid="{00000000-0005-0000-0000-000026370000}"/>
    <cellStyle name="Normal 4 2 2 3 2 2 5 2" xfId="38066" xr:uid="{00000000-0005-0000-0000-000027370000}"/>
    <cellStyle name="Normal 4 2 2 3 2 2 5 3" xfId="22833" xr:uid="{00000000-0005-0000-0000-000028370000}"/>
    <cellStyle name="Normal 4 2 2 3 2 2 6" xfId="33054" xr:uid="{00000000-0005-0000-0000-000029370000}"/>
    <cellStyle name="Normal 4 2 2 3 2 2 7" xfId="17820" xr:uid="{00000000-0005-0000-0000-00002A370000}"/>
    <cellStyle name="Normal 4 2 2 3 2 3" xfId="3513" xr:uid="{00000000-0005-0000-0000-00002B370000}"/>
    <cellStyle name="Normal 4 2 2 3 2 3 2" xfId="13587" xr:uid="{00000000-0005-0000-0000-00002C370000}"/>
    <cellStyle name="Normal 4 2 2 3 2 3 2 2" xfId="43918" xr:uid="{00000000-0005-0000-0000-00002D370000}"/>
    <cellStyle name="Normal 4 2 2 3 2 3 2 3" xfId="28685" xr:uid="{00000000-0005-0000-0000-00002E370000}"/>
    <cellStyle name="Normal 4 2 2 3 2 3 3" xfId="8567" xr:uid="{00000000-0005-0000-0000-00002F370000}"/>
    <cellStyle name="Normal 4 2 2 3 2 3 3 2" xfId="38901" xr:uid="{00000000-0005-0000-0000-000030370000}"/>
    <cellStyle name="Normal 4 2 2 3 2 3 3 3" xfId="23668" xr:uid="{00000000-0005-0000-0000-000031370000}"/>
    <cellStyle name="Normal 4 2 2 3 2 3 4" xfId="33888" xr:uid="{00000000-0005-0000-0000-000032370000}"/>
    <cellStyle name="Normal 4 2 2 3 2 3 5" xfId="18655" xr:uid="{00000000-0005-0000-0000-000033370000}"/>
    <cellStyle name="Normal 4 2 2 3 2 4" xfId="5206" xr:uid="{00000000-0005-0000-0000-000034370000}"/>
    <cellStyle name="Normal 4 2 2 3 2 4 2" xfId="15258" xr:uid="{00000000-0005-0000-0000-000035370000}"/>
    <cellStyle name="Normal 4 2 2 3 2 4 2 2" xfId="45589" xr:uid="{00000000-0005-0000-0000-000036370000}"/>
    <cellStyle name="Normal 4 2 2 3 2 4 2 3" xfId="30356" xr:uid="{00000000-0005-0000-0000-000037370000}"/>
    <cellStyle name="Normal 4 2 2 3 2 4 3" xfId="10238" xr:uid="{00000000-0005-0000-0000-000038370000}"/>
    <cellStyle name="Normal 4 2 2 3 2 4 3 2" xfId="40572" xr:uid="{00000000-0005-0000-0000-000039370000}"/>
    <cellStyle name="Normal 4 2 2 3 2 4 3 3" xfId="25339" xr:uid="{00000000-0005-0000-0000-00003A370000}"/>
    <cellStyle name="Normal 4 2 2 3 2 4 4" xfId="35559" xr:uid="{00000000-0005-0000-0000-00003B370000}"/>
    <cellStyle name="Normal 4 2 2 3 2 4 5" xfId="20326" xr:uid="{00000000-0005-0000-0000-00003C370000}"/>
    <cellStyle name="Normal 4 2 2 3 2 5" xfId="11916" xr:uid="{00000000-0005-0000-0000-00003D370000}"/>
    <cellStyle name="Normal 4 2 2 3 2 5 2" xfId="42247" xr:uid="{00000000-0005-0000-0000-00003E370000}"/>
    <cellStyle name="Normal 4 2 2 3 2 5 3" xfId="27014" xr:uid="{00000000-0005-0000-0000-00003F370000}"/>
    <cellStyle name="Normal 4 2 2 3 2 6" xfId="6895" xr:uid="{00000000-0005-0000-0000-000040370000}"/>
    <cellStyle name="Normal 4 2 2 3 2 6 2" xfId="37230" xr:uid="{00000000-0005-0000-0000-000041370000}"/>
    <cellStyle name="Normal 4 2 2 3 2 6 3" xfId="21997" xr:uid="{00000000-0005-0000-0000-000042370000}"/>
    <cellStyle name="Normal 4 2 2 3 2 7" xfId="32218" xr:uid="{00000000-0005-0000-0000-000043370000}"/>
    <cellStyle name="Normal 4 2 2 3 2 8" xfId="16984" xr:uid="{00000000-0005-0000-0000-000044370000}"/>
    <cellStyle name="Normal 4 2 2 3 3" xfId="2242" xr:uid="{00000000-0005-0000-0000-000045370000}"/>
    <cellStyle name="Normal 4 2 2 3 3 2" xfId="3932" xr:uid="{00000000-0005-0000-0000-000046370000}"/>
    <cellStyle name="Normal 4 2 2 3 3 2 2" xfId="14005" xr:uid="{00000000-0005-0000-0000-000047370000}"/>
    <cellStyle name="Normal 4 2 2 3 3 2 2 2" xfId="44336" xr:uid="{00000000-0005-0000-0000-000048370000}"/>
    <cellStyle name="Normal 4 2 2 3 3 2 2 3" xfId="29103" xr:uid="{00000000-0005-0000-0000-000049370000}"/>
    <cellStyle name="Normal 4 2 2 3 3 2 3" xfId="8985" xr:uid="{00000000-0005-0000-0000-00004A370000}"/>
    <cellStyle name="Normal 4 2 2 3 3 2 3 2" xfId="39319" xr:uid="{00000000-0005-0000-0000-00004B370000}"/>
    <cellStyle name="Normal 4 2 2 3 3 2 3 3" xfId="24086" xr:uid="{00000000-0005-0000-0000-00004C370000}"/>
    <cellStyle name="Normal 4 2 2 3 3 2 4" xfId="34306" xr:uid="{00000000-0005-0000-0000-00004D370000}"/>
    <cellStyle name="Normal 4 2 2 3 3 2 5" xfId="19073" xr:uid="{00000000-0005-0000-0000-00004E370000}"/>
    <cellStyle name="Normal 4 2 2 3 3 3" xfId="5624" xr:uid="{00000000-0005-0000-0000-00004F370000}"/>
    <cellStyle name="Normal 4 2 2 3 3 3 2" xfId="15676" xr:uid="{00000000-0005-0000-0000-000050370000}"/>
    <cellStyle name="Normal 4 2 2 3 3 3 2 2" xfId="46007" xr:uid="{00000000-0005-0000-0000-000051370000}"/>
    <cellStyle name="Normal 4 2 2 3 3 3 2 3" xfId="30774" xr:uid="{00000000-0005-0000-0000-000052370000}"/>
    <cellStyle name="Normal 4 2 2 3 3 3 3" xfId="10656" xr:uid="{00000000-0005-0000-0000-000053370000}"/>
    <cellStyle name="Normal 4 2 2 3 3 3 3 2" xfId="40990" xr:uid="{00000000-0005-0000-0000-000054370000}"/>
    <cellStyle name="Normal 4 2 2 3 3 3 3 3" xfId="25757" xr:uid="{00000000-0005-0000-0000-000055370000}"/>
    <cellStyle name="Normal 4 2 2 3 3 3 4" xfId="35977" xr:uid="{00000000-0005-0000-0000-000056370000}"/>
    <cellStyle name="Normal 4 2 2 3 3 3 5" xfId="20744" xr:uid="{00000000-0005-0000-0000-000057370000}"/>
    <cellStyle name="Normal 4 2 2 3 3 4" xfId="12334" xr:uid="{00000000-0005-0000-0000-000058370000}"/>
    <cellStyle name="Normal 4 2 2 3 3 4 2" xfId="42665" xr:uid="{00000000-0005-0000-0000-000059370000}"/>
    <cellStyle name="Normal 4 2 2 3 3 4 3" xfId="27432" xr:uid="{00000000-0005-0000-0000-00005A370000}"/>
    <cellStyle name="Normal 4 2 2 3 3 5" xfId="7313" xr:uid="{00000000-0005-0000-0000-00005B370000}"/>
    <cellStyle name="Normal 4 2 2 3 3 5 2" xfId="37648" xr:uid="{00000000-0005-0000-0000-00005C370000}"/>
    <cellStyle name="Normal 4 2 2 3 3 5 3" xfId="22415" xr:uid="{00000000-0005-0000-0000-00005D370000}"/>
    <cellStyle name="Normal 4 2 2 3 3 6" xfId="32636" xr:uid="{00000000-0005-0000-0000-00005E370000}"/>
    <cellStyle name="Normal 4 2 2 3 3 7" xfId="17402" xr:uid="{00000000-0005-0000-0000-00005F370000}"/>
    <cellStyle name="Normal 4 2 2 3 4" xfId="3095" xr:uid="{00000000-0005-0000-0000-000060370000}"/>
    <cellStyle name="Normal 4 2 2 3 4 2" xfId="13169" xr:uid="{00000000-0005-0000-0000-000061370000}"/>
    <cellStyle name="Normal 4 2 2 3 4 2 2" xfId="43500" xr:uid="{00000000-0005-0000-0000-000062370000}"/>
    <cellStyle name="Normal 4 2 2 3 4 2 3" xfId="28267" xr:uid="{00000000-0005-0000-0000-000063370000}"/>
    <cellStyle name="Normal 4 2 2 3 4 3" xfId="8149" xr:uid="{00000000-0005-0000-0000-000064370000}"/>
    <cellStyle name="Normal 4 2 2 3 4 3 2" xfId="38483" xr:uid="{00000000-0005-0000-0000-000065370000}"/>
    <cellStyle name="Normal 4 2 2 3 4 3 3" xfId="23250" xr:uid="{00000000-0005-0000-0000-000066370000}"/>
    <cellStyle name="Normal 4 2 2 3 4 4" xfId="33470" xr:uid="{00000000-0005-0000-0000-000067370000}"/>
    <cellStyle name="Normal 4 2 2 3 4 5" xfId="18237" xr:uid="{00000000-0005-0000-0000-000068370000}"/>
    <cellStyle name="Normal 4 2 2 3 5" xfId="4788" xr:uid="{00000000-0005-0000-0000-000069370000}"/>
    <cellStyle name="Normal 4 2 2 3 5 2" xfId="14840" xr:uid="{00000000-0005-0000-0000-00006A370000}"/>
    <cellStyle name="Normal 4 2 2 3 5 2 2" xfId="45171" xr:uid="{00000000-0005-0000-0000-00006B370000}"/>
    <cellStyle name="Normal 4 2 2 3 5 2 3" xfId="29938" xr:uid="{00000000-0005-0000-0000-00006C370000}"/>
    <cellStyle name="Normal 4 2 2 3 5 3" xfId="9820" xr:uid="{00000000-0005-0000-0000-00006D370000}"/>
    <cellStyle name="Normal 4 2 2 3 5 3 2" xfId="40154" xr:uid="{00000000-0005-0000-0000-00006E370000}"/>
    <cellStyle name="Normal 4 2 2 3 5 3 3" xfId="24921" xr:uid="{00000000-0005-0000-0000-00006F370000}"/>
    <cellStyle name="Normal 4 2 2 3 5 4" xfId="35141" xr:uid="{00000000-0005-0000-0000-000070370000}"/>
    <cellStyle name="Normal 4 2 2 3 5 5" xfId="19908" xr:uid="{00000000-0005-0000-0000-000071370000}"/>
    <cellStyle name="Normal 4 2 2 3 6" xfId="11498" xr:uid="{00000000-0005-0000-0000-000072370000}"/>
    <cellStyle name="Normal 4 2 2 3 6 2" xfId="41829" xr:uid="{00000000-0005-0000-0000-000073370000}"/>
    <cellStyle name="Normal 4 2 2 3 6 3" xfId="26596" xr:uid="{00000000-0005-0000-0000-000074370000}"/>
    <cellStyle name="Normal 4 2 2 3 7" xfId="6477" xr:uid="{00000000-0005-0000-0000-000075370000}"/>
    <cellStyle name="Normal 4 2 2 3 7 2" xfId="36812" xr:uid="{00000000-0005-0000-0000-000076370000}"/>
    <cellStyle name="Normal 4 2 2 3 7 3" xfId="21579" xr:uid="{00000000-0005-0000-0000-000077370000}"/>
    <cellStyle name="Normal 4 2 2 3 8" xfId="31800" xr:uid="{00000000-0005-0000-0000-000078370000}"/>
    <cellStyle name="Normal 4 2 2 3 9" xfId="16566" xr:uid="{00000000-0005-0000-0000-000079370000}"/>
    <cellStyle name="Normal 4 2 2 4" xfId="1613" xr:uid="{00000000-0005-0000-0000-00007A370000}"/>
    <cellStyle name="Normal 4 2 2 4 2" xfId="2452" xr:uid="{00000000-0005-0000-0000-00007B370000}"/>
    <cellStyle name="Normal 4 2 2 4 2 2" xfId="4142" xr:uid="{00000000-0005-0000-0000-00007C370000}"/>
    <cellStyle name="Normal 4 2 2 4 2 2 2" xfId="14215" xr:uid="{00000000-0005-0000-0000-00007D370000}"/>
    <cellStyle name="Normal 4 2 2 4 2 2 2 2" xfId="44546" xr:uid="{00000000-0005-0000-0000-00007E370000}"/>
    <cellStyle name="Normal 4 2 2 4 2 2 2 3" xfId="29313" xr:uid="{00000000-0005-0000-0000-00007F370000}"/>
    <cellStyle name="Normal 4 2 2 4 2 2 3" xfId="9195" xr:uid="{00000000-0005-0000-0000-000080370000}"/>
    <cellStyle name="Normal 4 2 2 4 2 2 3 2" xfId="39529" xr:uid="{00000000-0005-0000-0000-000081370000}"/>
    <cellStyle name="Normal 4 2 2 4 2 2 3 3" xfId="24296" xr:uid="{00000000-0005-0000-0000-000082370000}"/>
    <cellStyle name="Normal 4 2 2 4 2 2 4" xfId="34516" xr:uid="{00000000-0005-0000-0000-000083370000}"/>
    <cellStyle name="Normal 4 2 2 4 2 2 5" xfId="19283" xr:uid="{00000000-0005-0000-0000-000084370000}"/>
    <cellStyle name="Normal 4 2 2 4 2 3" xfId="5834" xr:uid="{00000000-0005-0000-0000-000085370000}"/>
    <cellStyle name="Normal 4 2 2 4 2 3 2" xfId="15886" xr:uid="{00000000-0005-0000-0000-000086370000}"/>
    <cellStyle name="Normal 4 2 2 4 2 3 2 2" xfId="46217" xr:uid="{00000000-0005-0000-0000-000087370000}"/>
    <cellStyle name="Normal 4 2 2 4 2 3 2 3" xfId="30984" xr:uid="{00000000-0005-0000-0000-000088370000}"/>
    <cellStyle name="Normal 4 2 2 4 2 3 3" xfId="10866" xr:uid="{00000000-0005-0000-0000-000089370000}"/>
    <cellStyle name="Normal 4 2 2 4 2 3 3 2" xfId="41200" xr:uid="{00000000-0005-0000-0000-00008A370000}"/>
    <cellStyle name="Normal 4 2 2 4 2 3 3 3" xfId="25967" xr:uid="{00000000-0005-0000-0000-00008B370000}"/>
    <cellStyle name="Normal 4 2 2 4 2 3 4" xfId="36187" xr:uid="{00000000-0005-0000-0000-00008C370000}"/>
    <cellStyle name="Normal 4 2 2 4 2 3 5" xfId="20954" xr:uid="{00000000-0005-0000-0000-00008D370000}"/>
    <cellStyle name="Normal 4 2 2 4 2 4" xfId="12544" xr:uid="{00000000-0005-0000-0000-00008E370000}"/>
    <cellStyle name="Normal 4 2 2 4 2 4 2" xfId="42875" xr:uid="{00000000-0005-0000-0000-00008F370000}"/>
    <cellStyle name="Normal 4 2 2 4 2 4 3" xfId="27642" xr:uid="{00000000-0005-0000-0000-000090370000}"/>
    <cellStyle name="Normal 4 2 2 4 2 5" xfId="7523" xr:uid="{00000000-0005-0000-0000-000091370000}"/>
    <cellStyle name="Normal 4 2 2 4 2 5 2" xfId="37858" xr:uid="{00000000-0005-0000-0000-000092370000}"/>
    <cellStyle name="Normal 4 2 2 4 2 5 3" xfId="22625" xr:uid="{00000000-0005-0000-0000-000093370000}"/>
    <cellStyle name="Normal 4 2 2 4 2 6" xfId="32846" xr:uid="{00000000-0005-0000-0000-000094370000}"/>
    <cellStyle name="Normal 4 2 2 4 2 7" xfId="17612" xr:uid="{00000000-0005-0000-0000-000095370000}"/>
    <cellStyle name="Normal 4 2 2 4 3" xfId="3305" xr:uid="{00000000-0005-0000-0000-000096370000}"/>
    <cellStyle name="Normal 4 2 2 4 3 2" xfId="13379" xr:uid="{00000000-0005-0000-0000-000097370000}"/>
    <cellStyle name="Normal 4 2 2 4 3 2 2" xfId="43710" xr:uid="{00000000-0005-0000-0000-000098370000}"/>
    <cellStyle name="Normal 4 2 2 4 3 2 3" xfId="28477" xr:uid="{00000000-0005-0000-0000-000099370000}"/>
    <cellStyle name="Normal 4 2 2 4 3 3" xfId="8359" xr:uid="{00000000-0005-0000-0000-00009A370000}"/>
    <cellStyle name="Normal 4 2 2 4 3 3 2" xfId="38693" xr:uid="{00000000-0005-0000-0000-00009B370000}"/>
    <cellStyle name="Normal 4 2 2 4 3 3 3" xfId="23460" xr:uid="{00000000-0005-0000-0000-00009C370000}"/>
    <cellStyle name="Normal 4 2 2 4 3 4" xfId="33680" xr:uid="{00000000-0005-0000-0000-00009D370000}"/>
    <cellStyle name="Normal 4 2 2 4 3 5" xfId="18447" xr:uid="{00000000-0005-0000-0000-00009E370000}"/>
    <cellStyle name="Normal 4 2 2 4 4" xfId="4998" xr:uid="{00000000-0005-0000-0000-00009F370000}"/>
    <cellStyle name="Normal 4 2 2 4 4 2" xfId="15050" xr:uid="{00000000-0005-0000-0000-0000A0370000}"/>
    <cellStyle name="Normal 4 2 2 4 4 2 2" xfId="45381" xr:uid="{00000000-0005-0000-0000-0000A1370000}"/>
    <cellStyle name="Normal 4 2 2 4 4 2 3" xfId="30148" xr:uid="{00000000-0005-0000-0000-0000A2370000}"/>
    <cellStyle name="Normal 4 2 2 4 4 3" xfId="10030" xr:uid="{00000000-0005-0000-0000-0000A3370000}"/>
    <cellStyle name="Normal 4 2 2 4 4 3 2" xfId="40364" xr:uid="{00000000-0005-0000-0000-0000A4370000}"/>
    <cellStyle name="Normal 4 2 2 4 4 3 3" xfId="25131" xr:uid="{00000000-0005-0000-0000-0000A5370000}"/>
    <cellStyle name="Normal 4 2 2 4 4 4" xfId="35351" xr:uid="{00000000-0005-0000-0000-0000A6370000}"/>
    <cellStyle name="Normal 4 2 2 4 4 5" xfId="20118" xr:uid="{00000000-0005-0000-0000-0000A7370000}"/>
    <cellStyle name="Normal 4 2 2 4 5" xfId="11708" xr:uid="{00000000-0005-0000-0000-0000A8370000}"/>
    <cellStyle name="Normal 4 2 2 4 5 2" xfId="42039" xr:uid="{00000000-0005-0000-0000-0000A9370000}"/>
    <cellStyle name="Normal 4 2 2 4 5 3" xfId="26806" xr:uid="{00000000-0005-0000-0000-0000AA370000}"/>
    <cellStyle name="Normal 4 2 2 4 6" xfId="6687" xr:uid="{00000000-0005-0000-0000-0000AB370000}"/>
    <cellStyle name="Normal 4 2 2 4 6 2" xfId="37022" xr:uid="{00000000-0005-0000-0000-0000AC370000}"/>
    <cellStyle name="Normal 4 2 2 4 6 3" xfId="21789" xr:uid="{00000000-0005-0000-0000-0000AD370000}"/>
    <cellStyle name="Normal 4 2 2 4 7" xfId="32010" xr:uid="{00000000-0005-0000-0000-0000AE370000}"/>
    <cellStyle name="Normal 4 2 2 4 8" xfId="16776" xr:uid="{00000000-0005-0000-0000-0000AF370000}"/>
    <cellStyle name="Normal 4 2 2 5" xfId="2034" xr:uid="{00000000-0005-0000-0000-0000B0370000}"/>
    <cellStyle name="Normal 4 2 2 5 2" xfId="3724" xr:uid="{00000000-0005-0000-0000-0000B1370000}"/>
    <cellStyle name="Normal 4 2 2 5 2 2" xfId="13797" xr:uid="{00000000-0005-0000-0000-0000B2370000}"/>
    <cellStyle name="Normal 4 2 2 5 2 2 2" xfId="44128" xr:uid="{00000000-0005-0000-0000-0000B3370000}"/>
    <cellStyle name="Normal 4 2 2 5 2 2 3" xfId="28895" xr:uid="{00000000-0005-0000-0000-0000B4370000}"/>
    <cellStyle name="Normal 4 2 2 5 2 3" xfId="8777" xr:uid="{00000000-0005-0000-0000-0000B5370000}"/>
    <cellStyle name="Normal 4 2 2 5 2 3 2" xfId="39111" xr:uid="{00000000-0005-0000-0000-0000B6370000}"/>
    <cellStyle name="Normal 4 2 2 5 2 3 3" xfId="23878" xr:uid="{00000000-0005-0000-0000-0000B7370000}"/>
    <cellStyle name="Normal 4 2 2 5 2 4" xfId="34098" xr:uid="{00000000-0005-0000-0000-0000B8370000}"/>
    <cellStyle name="Normal 4 2 2 5 2 5" xfId="18865" xr:uid="{00000000-0005-0000-0000-0000B9370000}"/>
    <cellStyle name="Normal 4 2 2 5 3" xfId="5416" xr:uid="{00000000-0005-0000-0000-0000BA370000}"/>
    <cellStyle name="Normal 4 2 2 5 3 2" xfId="15468" xr:uid="{00000000-0005-0000-0000-0000BB370000}"/>
    <cellStyle name="Normal 4 2 2 5 3 2 2" xfId="45799" xr:uid="{00000000-0005-0000-0000-0000BC370000}"/>
    <cellStyle name="Normal 4 2 2 5 3 2 3" xfId="30566" xr:uid="{00000000-0005-0000-0000-0000BD370000}"/>
    <cellStyle name="Normal 4 2 2 5 3 3" xfId="10448" xr:uid="{00000000-0005-0000-0000-0000BE370000}"/>
    <cellStyle name="Normal 4 2 2 5 3 3 2" xfId="40782" xr:uid="{00000000-0005-0000-0000-0000BF370000}"/>
    <cellStyle name="Normal 4 2 2 5 3 3 3" xfId="25549" xr:uid="{00000000-0005-0000-0000-0000C0370000}"/>
    <cellStyle name="Normal 4 2 2 5 3 4" xfId="35769" xr:uid="{00000000-0005-0000-0000-0000C1370000}"/>
    <cellStyle name="Normal 4 2 2 5 3 5" xfId="20536" xr:uid="{00000000-0005-0000-0000-0000C2370000}"/>
    <cellStyle name="Normal 4 2 2 5 4" xfId="12126" xr:uid="{00000000-0005-0000-0000-0000C3370000}"/>
    <cellStyle name="Normal 4 2 2 5 4 2" xfId="42457" xr:uid="{00000000-0005-0000-0000-0000C4370000}"/>
    <cellStyle name="Normal 4 2 2 5 4 3" xfId="27224" xr:uid="{00000000-0005-0000-0000-0000C5370000}"/>
    <cellStyle name="Normal 4 2 2 5 5" xfId="7105" xr:uid="{00000000-0005-0000-0000-0000C6370000}"/>
    <cellStyle name="Normal 4 2 2 5 5 2" xfId="37440" xr:uid="{00000000-0005-0000-0000-0000C7370000}"/>
    <cellStyle name="Normal 4 2 2 5 5 3" xfId="22207" xr:uid="{00000000-0005-0000-0000-0000C8370000}"/>
    <cellStyle name="Normal 4 2 2 5 6" xfId="32428" xr:uid="{00000000-0005-0000-0000-0000C9370000}"/>
    <cellStyle name="Normal 4 2 2 5 7" xfId="17194" xr:uid="{00000000-0005-0000-0000-0000CA370000}"/>
    <cellStyle name="Normal 4 2 2 6" xfId="2887" xr:uid="{00000000-0005-0000-0000-0000CB370000}"/>
    <cellStyle name="Normal 4 2 2 6 2" xfId="12961" xr:uid="{00000000-0005-0000-0000-0000CC370000}"/>
    <cellStyle name="Normal 4 2 2 6 2 2" xfId="43292" xr:uid="{00000000-0005-0000-0000-0000CD370000}"/>
    <cellStyle name="Normal 4 2 2 6 2 3" xfId="28059" xr:uid="{00000000-0005-0000-0000-0000CE370000}"/>
    <cellStyle name="Normal 4 2 2 6 3" xfId="7941" xr:uid="{00000000-0005-0000-0000-0000CF370000}"/>
    <cellStyle name="Normal 4 2 2 6 3 2" xfId="38275" xr:uid="{00000000-0005-0000-0000-0000D0370000}"/>
    <cellStyle name="Normal 4 2 2 6 3 3" xfId="23042" xr:uid="{00000000-0005-0000-0000-0000D1370000}"/>
    <cellStyle name="Normal 4 2 2 6 4" xfId="33262" xr:uid="{00000000-0005-0000-0000-0000D2370000}"/>
    <cellStyle name="Normal 4 2 2 6 5" xfId="18029" xr:uid="{00000000-0005-0000-0000-0000D3370000}"/>
    <cellStyle name="Normal 4 2 2 7" xfId="4580" xr:uid="{00000000-0005-0000-0000-0000D4370000}"/>
    <cellStyle name="Normal 4 2 2 7 2" xfId="14632" xr:uid="{00000000-0005-0000-0000-0000D5370000}"/>
    <cellStyle name="Normal 4 2 2 7 2 2" xfId="44963" xr:uid="{00000000-0005-0000-0000-0000D6370000}"/>
    <cellStyle name="Normal 4 2 2 7 2 3" xfId="29730" xr:uid="{00000000-0005-0000-0000-0000D7370000}"/>
    <cellStyle name="Normal 4 2 2 7 3" xfId="9612" xr:uid="{00000000-0005-0000-0000-0000D8370000}"/>
    <cellStyle name="Normal 4 2 2 7 3 2" xfId="39946" xr:uid="{00000000-0005-0000-0000-0000D9370000}"/>
    <cellStyle name="Normal 4 2 2 7 3 3" xfId="24713" xr:uid="{00000000-0005-0000-0000-0000DA370000}"/>
    <cellStyle name="Normal 4 2 2 7 4" xfId="34933" xr:uid="{00000000-0005-0000-0000-0000DB370000}"/>
    <cellStyle name="Normal 4 2 2 7 5" xfId="19700" xr:uid="{00000000-0005-0000-0000-0000DC370000}"/>
    <cellStyle name="Normal 4 2 2 8" xfId="11290" xr:uid="{00000000-0005-0000-0000-0000DD370000}"/>
    <cellStyle name="Normal 4 2 2 8 2" xfId="41621" xr:uid="{00000000-0005-0000-0000-0000DE370000}"/>
    <cellStyle name="Normal 4 2 2 8 3" xfId="26388" xr:uid="{00000000-0005-0000-0000-0000DF370000}"/>
    <cellStyle name="Normal 4 2 2 9" xfId="6269" xr:uid="{00000000-0005-0000-0000-0000E0370000}"/>
    <cellStyle name="Normal 4 2 2 9 2" xfId="36604" xr:uid="{00000000-0005-0000-0000-0000E1370000}"/>
    <cellStyle name="Normal 4 2 2 9 3" xfId="21371" xr:uid="{00000000-0005-0000-0000-0000E2370000}"/>
    <cellStyle name="Normal 4 2 3" xfId="1233" xr:uid="{00000000-0005-0000-0000-0000E3370000}"/>
    <cellStyle name="Normal 4 2 3 10" xfId="16410" xr:uid="{00000000-0005-0000-0000-0000E4370000}"/>
    <cellStyle name="Normal 4 2 3 2" xfId="1452" xr:uid="{00000000-0005-0000-0000-0000E5370000}"/>
    <cellStyle name="Normal 4 2 3 2 2" xfId="1873" xr:uid="{00000000-0005-0000-0000-0000E6370000}"/>
    <cellStyle name="Normal 4 2 3 2 2 2" xfId="2712" xr:uid="{00000000-0005-0000-0000-0000E7370000}"/>
    <cellStyle name="Normal 4 2 3 2 2 2 2" xfId="4402" xr:uid="{00000000-0005-0000-0000-0000E8370000}"/>
    <cellStyle name="Normal 4 2 3 2 2 2 2 2" xfId="14475" xr:uid="{00000000-0005-0000-0000-0000E9370000}"/>
    <cellStyle name="Normal 4 2 3 2 2 2 2 2 2" xfId="44806" xr:uid="{00000000-0005-0000-0000-0000EA370000}"/>
    <cellStyle name="Normal 4 2 3 2 2 2 2 2 3" xfId="29573" xr:uid="{00000000-0005-0000-0000-0000EB370000}"/>
    <cellStyle name="Normal 4 2 3 2 2 2 2 3" xfId="9455" xr:uid="{00000000-0005-0000-0000-0000EC370000}"/>
    <cellStyle name="Normal 4 2 3 2 2 2 2 3 2" xfId="39789" xr:uid="{00000000-0005-0000-0000-0000ED370000}"/>
    <cellStyle name="Normal 4 2 3 2 2 2 2 3 3" xfId="24556" xr:uid="{00000000-0005-0000-0000-0000EE370000}"/>
    <cellStyle name="Normal 4 2 3 2 2 2 2 4" xfId="34776" xr:uid="{00000000-0005-0000-0000-0000EF370000}"/>
    <cellStyle name="Normal 4 2 3 2 2 2 2 5" xfId="19543" xr:uid="{00000000-0005-0000-0000-0000F0370000}"/>
    <cellStyle name="Normal 4 2 3 2 2 2 3" xfId="6094" xr:uid="{00000000-0005-0000-0000-0000F1370000}"/>
    <cellStyle name="Normal 4 2 3 2 2 2 3 2" xfId="16146" xr:uid="{00000000-0005-0000-0000-0000F2370000}"/>
    <cellStyle name="Normal 4 2 3 2 2 2 3 2 2" xfId="46477" xr:uid="{00000000-0005-0000-0000-0000F3370000}"/>
    <cellStyle name="Normal 4 2 3 2 2 2 3 2 3" xfId="31244" xr:uid="{00000000-0005-0000-0000-0000F4370000}"/>
    <cellStyle name="Normal 4 2 3 2 2 2 3 3" xfId="11126" xr:uid="{00000000-0005-0000-0000-0000F5370000}"/>
    <cellStyle name="Normal 4 2 3 2 2 2 3 3 2" xfId="41460" xr:uid="{00000000-0005-0000-0000-0000F6370000}"/>
    <cellStyle name="Normal 4 2 3 2 2 2 3 3 3" xfId="26227" xr:uid="{00000000-0005-0000-0000-0000F7370000}"/>
    <cellStyle name="Normal 4 2 3 2 2 2 3 4" xfId="36447" xr:uid="{00000000-0005-0000-0000-0000F8370000}"/>
    <cellStyle name="Normal 4 2 3 2 2 2 3 5" xfId="21214" xr:uid="{00000000-0005-0000-0000-0000F9370000}"/>
    <cellStyle name="Normal 4 2 3 2 2 2 4" xfId="12804" xr:uid="{00000000-0005-0000-0000-0000FA370000}"/>
    <cellStyle name="Normal 4 2 3 2 2 2 4 2" xfId="43135" xr:uid="{00000000-0005-0000-0000-0000FB370000}"/>
    <cellStyle name="Normal 4 2 3 2 2 2 4 3" xfId="27902" xr:uid="{00000000-0005-0000-0000-0000FC370000}"/>
    <cellStyle name="Normal 4 2 3 2 2 2 5" xfId="7783" xr:uid="{00000000-0005-0000-0000-0000FD370000}"/>
    <cellStyle name="Normal 4 2 3 2 2 2 5 2" xfId="38118" xr:uid="{00000000-0005-0000-0000-0000FE370000}"/>
    <cellStyle name="Normal 4 2 3 2 2 2 5 3" xfId="22885" xr:uid="{00000000-0005-0000-0000-0000FF370000}"/>
    <cellStyle name="Normal 4 2 3 2 2 2 6" xfId="33106" xr:uid="{00000000-0005-0000-0000-000000380000}"/>
    <cellStyle name="Normal 4 2 3 2 2 2 7" xfId="17872" xr:uid="{00000000-0005-0000-0000-000001380000}"/>
    <cellStyle name="Normal 4 2 3 2 2 3" xfId="3565" xr:uid="{00000000-0005-0000-0000-000002380000}"/>
    <cellStyle name="Normal 4 2 3 2 2 3 2" xfId="13639" xr:uid="{00000000-0005-0000-0000-000003380000}"/>
    <cellStyle name="Normal 4 2 3 2 2 3 2 2" xfId="43970" xr:uid="{00000000-0005-0000-0000-000004380000}"/>
    <cellStyle name="Normal 4 2 3 2 2 3 2 3" xfId="28737" xr:uid="{00000000-0005-0000-0000-000005380000}"/>
    <cellStyle name="Normal 4 2 3 2 2 3 3" xfId="8619" xr:uid="{00000000-0005-0000-0000-000006380000}"/>
    <cellStyle name="Normal 4 2 3 2 2 3 3 2" xfId="38953" xr:uid="{00000000-0005-0000-0000-000007380000}"/>
    <cellStyle name="Normal 4 2 3 2 2 3 3 3" xfId="23720" xr:uid="{00000000-0005-0000-0000-000008380000}"/>
    <cellStyle name="Normal 4 2 3 2 2 3 4" xfId="33940" xr:uid="{00000000-0005-0000-0000-000009380000}"/>
    <cellStyle name="Normal 4 2 3 2 2 3 5" xfId="18707" xr:uid="{00000000-0005-0000-0000-00000A380000}"/>
    <cellStyle name="Normal 4 2 3 2 2 4" xfId="5258" xr:uid="{00000000-0005-0000-0000-00000B380000}"/>
    <cellStyle name="Normal 4 2 3 2 2 4 2" xfId="15310" xr:uid="{00000000-0005-0000-0000-00000C380000}"/>
    <cellStyle name="Normal 4 2 3 2 2 4 2 2" xfId="45641" xr:uid="{00000000-0005-0000-0000-00000D380000}"/>
    <cellStyle name="Normal 4 2 3 2 2 4 2 3" xfId="30408" xr:uid="{00000000-0005-0000-0000-00000E380000}"/>
    <cellStyle name="Normal 4 2 3 2 2 4 3" xfId="10290" xr:uid="{00000000-0005-0000-0000-00000F380000}"/>
    <cellStyle name="Normal 4 2 3 2 2 4 3 2" xfId="40624" xr:uid="{00000000-0005-0000-0000-000010380000}"/>
    <cellStyle name="Normal 4 2 3 2 2 4 3 3" xfId="25391" xr:uid="{00000000-0005-0000-0000-000011380000}"/>
    <cellStyle name="Normal 4 2 3 2 2 4 4" xfId="35611" xr:uid="{00000000-0005-0000-0000-000012380000}"/>
    <cellStyle name="Normal 4 2 3 2 2 4 5" xfId="20378" xr:uid="{00000000-0005-0000-0000-000013380000}"/>
    <cellStyle name="Normal 4 2 3 2 2 5" xfId="11968" xr:uid="{00000000-0005-0000-0000-000014380000}"/>
    <cellStyle name="Normal 4 2 3 2 2 5 2" xfId="42299" xr:uid="{00000000-0005-0000-0000-000015380000}"/>
    <cellStyle name="Normal 4 2 3 2 2 5 3" xfId="27066" xr:uid="{00000000-0005-0000-0000-000016380000}"/>
    <cellStyle name="Normal 4 2 3 2 2 6" xfId="6947" xr:uid="{00000000-0005-0000-0000-000017380000}"/>
    <cellStyle name="Normal 4 2 3 2 2 6 2" xfId="37282" xr:uid="{00000000-0005-0000-0000-000018380000}"/>
    <cellStyle name="Normal 4 2 3 2 2 6 3" xfId="22049" xr:uid="{00000000-0005-0000-0000-000019380000}"/>
    <cellStyle name="Normal 4 2 3 2 2 7" xfId="32270" xr:uid="{00000000-0005-0000-0000-00001A380000}"/>
    <cellStyle name="Normal 4 2 3 2 2 8" xfId="17036" xr:uid="{00000000-0005-0000-0000-00001B380000}"/>
    <cellStyle name="Normal 4 2 3 2 3" xfId="2294" xr:uid="{00000000-0005-0000-0000-00001C380000}"/>
    <cellStyle name="Normal 4 2 3 2 3 2" xfId="3984" xr:uid="{00000000-0005-0000-0000-00001D380000}"/>
    <cellStyle name="Normal 4 2 3 2 3 2 2" xfId="14057" xr:uid="{00000000-0005-0000-0000-00001E380000}"/>
    <cellStyle name="Normal 4 2 3 2 3 2 2 2" xfId="44388" xr:uid="{00000000-0005-0000-0000-00001F380000}"/>
    <cellStyle name="Normal 4 2 3 2 3 2 2 3" xfId="29155" xr:uid="{00000000-0005-0000-0000-000020380000}"/>
    <cellStyle name="Normal 4 2 3 2 3 2 3" xfId="9037" xr:uid="{00000000-0005-0000-0000-000021380000}"/>
    <cellStyle name="Normal 4 2 3 2 3 2 3 2" xfId="39371" xr:uid="{00000000-0005-0000-0000-000022380000}"/>
    <cellStyle name="Normal 4 2 3 2 3 2 3 3" xfId="24138" xr:uid="{00000000-0005-0000-0000-000023380000}"/>
    <cellStyle name="Normal 4 2 3 2 3 2 4" xfId="34358" xr:uid="{00000000-0005-0000-0000-000024380000}"/>
    <cellStyle name="Normal 4 2 3 2 3 2 5" xfId="19125" xr:uid="{00000000-0005-0000-0000-000025380000}"/>
    <cellStyle name="Normal 4 2 3 2 3 3" xfId="5676" xr:uid="{00000000-0005-0000-0000-000026380000}"/>
    <cellStyle name="Normal 4 2 3 2 3 3 2" xfId="15728" xr:uid="{00000000-0005-0000-0000-000027380000}"/>
    <cellStyle name="Normal 4 2 3 2 3 3 2 2" xfId="46059" xr:uid="{00000000-0005-0000-0000-000028380000}"/>
    <cellStyle name="Normal 4 2 3 2 3 3 2 3" xfId="30826" xr:uid="{00000000-0005-0000-0000-000029380000}"/>
    <cellStyle name="Normal 4 2 3 2 3 3 3" xfId="10708" xr:uid="{00000000-0005-0000-0000-00002A380000}"/>
    <cellStyle name="Normal 4 2 3 2 3 3 3 2" xfId="41042" xr:uid="{00000000-0005-0000-0000-00002B380000}"/>
    <cellStyle name="Normal 4 2 3 2 3 3 3 3" xfId="25809" xr:uid="{00000000-0005-0000-0000-00002C380000}"/>
    <cellStyle name="Normal 4 2 3 2 3 3 4" xfId="36029" xr:uid="{00000000-0005-0000-0000-00002D380000}"/>
    <cellStyle name="Normal 4 2 3 2 3 3 5" xfId="20796" xr:uid="{00000000-0005-0000-0000-00002E380000}"/>
    <cellStyle name="Normal 4 2 3 2 3 4" xfId="12386" xr:uid="{00000000-0005-0000-0000-00002F380000}"/>
    <cellStyle name="Normal 4 2 3 2 3 4 2" xfId="42717" xr:uid="{00000000-0005-0000-0000-000030380000}"/>
    <cellStyle name="Normal 4 2 3 2 3 4 3" xfId="27484" xr:uid="{00000000-0005-0000-0000-000031380000}"/>
    <cellStyle name="Normal 4 2 3 2 3 5" xfId="7365" xr:uid="{00000000-0005-0000-0000-000032380000}"/>
    <cellStyle name="Normal 4 2 3 2 3 5 2" xfId="37700" xr:uid="{00000000-0005-0000-0000-000033380000}"/>
    <cellStyle name="Normal 4 2 3 2 3 5 3" xfId="22467" xr:uid="{00000000-0005-0000-0000-000034380000}"/>
    <cellStyle name="Normal 4 2 3 2 3 6" xfId="32688" xr:uid="{00000000-0005-0000-0000-000035380000}"/>
    <cellStyle name="Normal 4 2 3 2 3 7" xfId="17454" xr:uid="{00000000-0005-0000-0000-000036380000}"/>
    <cellStyle name="Normal 4 2 3 2 4" xfId="3147" xr:uid="{00000000-0005-0000-0000-000037380000}"/>
    <cellStyle name="Normal 4 2 3 2 4 2" xfId="13221" xr:uid="{00000000-0005-0000-0000-000038380000}"/>
    <cellStyle name="Normal 4 2 3 2 4 2 2" xfId="43552" xr:uid="{00000000-0005-0000-0000-000039380000}"/>
    <cellStyle name="Normal 4 2 3 2 4 2 3" xfId="28319" xr:uid="{00000000-0005-0000-0000-00003A380000}"/>
    <cellStyle name="Normal 4 2 3 2 4 3" xfId="8201" xr:uid="{00000000-0005-0000-0000-00003B380000}"/>
    <cellStyle name="Normal 4 2 3 2 4 3 2" xfId="38535" xr:uid="{00000000-0005-0000-0000-00003C380000}"/>
    <cellStyle name="Normal 4 2 3 2 4 3 3" xfId="23302" xr:uid="{00000000-0005-0000-0000-00003D380000}"/>
    <cellStyle name="Normal 4 2 3 2 4 4" xfId="33522" xr:uid="{00000000-0005-0000-0000-00003E380000}"/>
    <cellStyle name="Normal 4 2 3 2 4 5" xfId="18289" xr:uid="{00000000-0005-0000-0000-00003F380000}"/>
    <cellStyle name="Normal 4 2 3 2 5" xfId="4840" xr:uid="{00000000-0005-0000-0000-000040380000}"/>
    <cellStyle name="Normal 4 2 3 2 5 2" xfId="14892" xr:uid="{00000000-0005-0000-0000-000041380000}"/>
    <cellStyle name="Normal 4 2 3 2 5 2 2" xfId="45223" xr:uid="{00000000-0005-0000-0000-000042380000}"/>
    <cellStyle name="Normal 4 2 3 2 5 2 3" xfId="29990" xr:uid="{00000000-0005-0000-0000-000043380000}"/>
    <cellStyle name="Normal 4 2 3 2 5 3" xfId="9872" xr:uid="{00000000-0005-0000-0000-000044380000}"/>
    <cellStyle name="Normal 4 2 3 2 5 3 2" xfId="40206" xr:uid="{00000000-0005-0000-0000-000045380000}"/>
    <cellStyle name="Normal 4 2 3 2 5 3 3" xfId="24973" xr:uid="{00000000-0005-0000-0000-000046380000}"/>
    <cellStyle name="Normal 4 2 3 2 5 4" xfId="35193" xr:uid="{00000000-0005-0000-0000-000047380000}"/>
    <cellStyle name="Normal 4 2 3 2 5 5" xfId="19960" xr:uid="{00000000-0005-0000-0000-000048380000}"/>
    <cellStyle name="Normal 4 2 3 2 6" xfId="11550" xr:uid="{00000000-0005-0000-0000-000049380000}"/>
    <cellStyle name="Normal 4 2 3 2 6 2" xfId="41881" xr:uid="{00000000-0005-0000-0000-00004A380000}"/>
    <cellStyle name="Normal 4 2 3 2 6 3" xfId="26648" xr:uid="{00000000-0005-0000-0000-00004B380000}"/>
    <cellStyle name="Normal 4 2 3 2 7" xfId="6529" xr:uid="{00000000-0005-0000-0000-00004C380000}"/>
    <cellStyle name="Normal 4 2 3 2 7 2" xfId="36864" xr:uid="{00000000-0005-0000-0000-00004D380000}"/>
    <cellStyle name="Normal 4 2 3 2 7 3" xfId="21631" xr:uid="{00000000-0005-0000-0000-00004E380000}"/>
    <cellStyle name="Normal 4 2 3 2 8" xfId="31852" xr:uid="{00000000-0005-0000-0000-00004F380000}"/>
    <cellStyle name="Normal 4 2 3 2 9" xfId="16618" xr:uid="{00000000-0005-0000-0000-000050380000}"/>
    <cellStyle name="Normal 4 2 3 3" xfId="1665" xr:uid="{00000000-0005-0000-0000-000051380000}"/>
    <cellStyle name="Normal 4 2 3 3 2" xfId="2504" xr:uid="{00000000-0005-0000-0000-000052380000}"/>
    <cellStyle name="Normal 4 2 3 3 2 2" xfId="4194" xr:uid="{00000000-0005-0000-0000-000053380000}"/>
    <cellStyle name="Normal 4 2 3 3 2 2 2" xfId="14267" xr:uid="{00000000-0005-0000-0000-000054380000}"/>
    <cellStyle name="Normal 4 2 3 3 2 2 2 2" xfId="44598" xr:uid="{00000000-0005-0000-0000-000055380000}"/>
    <cellStyle name="Normal 4 2 3 3 2 2 2 3" xfId="29365" xr:uid="{00000000-0005-0000-0000-000056380000}"/>
    <cellStyle name="Normal 4 2 3 3 2 2 3" xfId="9247" xr:uid="{00000000-0005-0000-0000-000057380000}"/>
    <cellStyle name="Normal 4 2 3 3 2 2 3 2" xfId="39581" xr:uid="{00000000-0005-0000-0000-000058380000}"/>
    <cellStyle name="Normal 4 2 3 3 2 2 3 3" xfId="24348" xr:uid="{00000000-0005-0000-0000-000059380000}"/>
    <cellStyle name="Normal 4 2 3 3 2 2 4" xfId="34568" xr:uid="{00000000-0005-0000-0000-00005A380000}"/>
    <cellStyle name="Normal 4 2 3 3 2 2 5" xfId="19335" xr:uid="{00000000-0005-0000-0000-00005B380000}"/>
    <cellStyle name="Normal 4 2 3 3 2 3" xfId="5886" xr:uid="{00000000-0005-0000-0000-00005C380000}"/>
    <cellStyle name="Normal 4 2 3 3 2 3 2" xfId="15938" xr:uid="{00000000-0005-0000-0000-00005D380000}"/>
    <cellStyle name="Normal 4 2 3 3 2 3 2 2" xfId="46269" xr:uid="{00000000-0005-0000-0000-00005E380000}"/>
    <cellStyle name="Normal 4 2 3 3 2 3 2 3" xfId="31036" xr:uid="{00000000-0005-0000-0000-00005F380000}"/>
    <cellStyle name="Normal 4 2 3 3 2 3 3" xfId="10918" xr:uid="{00000000-0005-0000-0000-000060380000}"/>
    <cellStyle name="Normal 4 2 3 3 2 3 3 2" xfId="41252" xr:uid="{00000000-0005-0000-0000-000061380000}"/>
    <cellStyle name="Normal 4 2 3 3 2 3 3 3" xfId="26019" xr:uid="{00000000-0005-0000-0000-000062380000}"/>
    <cellStyle name="Normal 4 2 3 3 2 3 4" xfId="36239" xr:uid="{00000000-0005-0000-0000-000063380000}"/>
    <cellStyle name="Normal 4 2 3 3 2 3 5" xfId="21006" xr:uid="{00000000-0005-0000-0000-000064380000}"/>
    <cellStyle name="Normal 4 2 3 3 2 4" xfId="12596" xr:uid="{00000000-0005-0000-0000-000065380000}"/>
    <cellStyle name="Normal 4 2 3 3 2 4 2" xfId="42927" xr:uid="{00000000-0005-0000-0000-000066380000}"/>
    <cellStyle name="Normal 4 2 3 3 2 4 3" xfId="27694" xr:uid="{00000000-0005-0000-0000-000067380000}"/>
    <cellStyle name="Normal 4 2 3 3 2 5" xfId="7575" xr:uid="{00000000-0005-0000-0000-000068380000}"/>
    <cellStyle name="Normal 4 2 3 3 2 5 2" xfId="37910" xr:uid="{00000000-0005-0000-0000-000069380000}"/>
    <cellStyle name="Normal 4 2 3 3 2 5 3" xfId="22677" xr:uid="{00000000-0005-0000-0000-00006A380000}"/>
    <cellStyle name="Normal 4 2 3 3 2 6" xfId="32898" xr:uid="{00000000-0005-0000-0000-00006B380000}"/>
    <cellStyle name="Normal 4 2 3 3 2 7" xfId="17664" xr:uid="{00000000-0005-0000-0000-00006C380000}"/>
    <cellStyle name="Normal 4 2 3 3 3" xfId="3357" xr:uid="{00000000-0005-0000-0000-00006D380000}"/>
    <cellStyle name="Normal 4 2 3 3 3 2" xfId="13431" xr:uid="{00000000-0005-0000-0000-00006E380000}"/>
    <cellStyle name="Normal 4 2 3 3 3 2 2" xfId="43762" xr:uid="{00000000-0005-0000-0000-00006F380000}"/>
    <cellStyle name="Normal 4 2 3 3 3 2 3" xfId="28529" xr:uid="{00000000-0005-0000-0000-000070380000}"/>
    <cellStyle name="Normal 4 2 3 3 3 3" xfId="8411" xr:uid="{00000000-0005-0000-0000-000071380000}"/>
    <cellStyle name="Normal 4 2 3 3 3 3 2" xfId="38745" xr:uid="{00000000-0005-0000-0000-000072380000}"/>
    <cellStyle name="Normal 4 2 3 3 3 3 3" xfId="23512" xr:uid="{00000000-0005-0000-0000-000073380000}"/>
    <cellStyle name="Normal 4 2 3 3 3 4" xfId="33732" xr:uid="{00000000-0005-0000-0000-000074380000}"/>
    <cellStyle name="Normal 4 2 3 3 3 5" xfId="18499" xr:uid="{00000000-0005-0000-0000-000075380000}"/>
    <cellStyle name="Normal 4 2 3 3 4" xfId="5050" xr:uid="{00000000-0005-0000-0000-000076380000}"/>
    <cellStyle name="Normal 4 2 3 3 4 2" xfId="15102" xr:uid="{00000000-0005-0000-0000-000077380000}"/>
    <cellStyle name="Normal 4 2 3 3 4 2 2" xfId="45433" xr:uid="{00000000-0005-0000-0000-000078380000}"/>
    <cellStyle name="Normal 4 2 3 3 4 2 3" xfId="30200" xr:uid="{00000000-0005-0000-0000-000079380000}"/>
    <cellStyle name="Normal 4 2 3 3 4 3" xfId="10082" xr:uid="{00000000-0005-0000-0000-00007A380000}"/>
    <cellStyle name="Normal 4 2 3 3 4 3 2" xfId="40416" xr:uid="{00000000-0005-0000-0000-00007B380000}"/>
    <cellStyle name="Normal 4 2 3 3 4 3 3" xfId="25183" xr:uid="{00000000-0005-0000-0000-00007C380000}"/>
    <cellStyle name="Normal 4 2 3 3 4 4" xfId="35403" xr:uid="{00000000-0005-0000-0000-00007D380000}"/>
    <cellStyle name="Normal 4 2 3 3 4 5" xfId="20170" xr:uid="{00000000-0005-0000-0000-00007E380000}"/>
    <cellStyle name="Normal 4 2 3 3 5" xfId="11760" xr:uid="{00000000-0005-0000-0000-00007F380000}"/>
    <cellStyle name="Normal 4 2 3 3 5 2" xfId="42091" xr:uid="{00000000-0005-0000-0000-000080380000}"/>
    <cellStyle name="Normal 4 2 3 3 5 3" xfId="26858" xr:uid="{00000000-0005-0000-0000-000081380000}"/>
    <cellStyle name="Normal 4 2 3 3 6" xfId="6739" xr:uid="{00000000-0005-0000-0000-000082380000}"/>
    <cellStyle name="Normal 4 2 3 3 6 2" xfId="37074" xr:uid="{00000000-0005-0000-0000-000083380000}"/>
    <cellStyle name="Normal 4 2 3 3 6 3" xfId="21841" xr:uid="{00000000-0005-0000-0000-000084380000}"/>
    <cellStyle name="Normal 4 2 3 3 7" xfId="32062" xr:uid="{00000000-0005-0000-0000-000085380000}"/>
    <cellStyle name="Normal 4 2 3 3 8" xfId="16828" xr:uid="{00000000-0005-0000-0000-000086380000}"/>
    <cellStyle name="Normal 4 2 3 4" xfId="2086" xr:uid="{00000000-0005-0000-0000-000087380000}"/>
    <cellStyle name="Normal 4 2 3 4 2" xfId="3776" xr:uid="{00000000-0005-0000-0000-000088380000}"/>
    <cellStyle name="Normal 4 2 3 4 2 2" xfId="13849" xr:uid="{00000000-0005-0000-0000-000089380000}"/>
    <cellStyle name="Normal 4 2 3 4 2 2 2" xfId="44180" xr:uid="{00000000-0005-0000-0000-00008A380000}"/>
    <cellStyle name="Normal 4 2 3 4 2 2 3" xfId="28947" xr:uid="{00000000-0005-0000-0000-00008B380000}"/>
    <cellStyle name="Normal 4 2 3 4 2 3" xfId="8829" xr:uid="{00000000-0005-0000-0000-00008C380000}"/>
    <cellStyle name="Normal 4 2 3 4 2 3 2" xfId="39163" xr:uid="{00000000-0005-0000-0000-00008D380000}"/>
    <cellStyle name="Normal 4 2 3 4 2 3 3" xfId="23930" xr:uid="{00000000-0005-0000-0000-00008E380000}"/>
    <cellStyle name="Normal 4 2 3 4 2 4" xfId="34150" xr:uid="{00000000-0005-0000-0000-00008F380000}"/>
    <cellStyle name="Normal 4 2 3 4 2 5" xfId="18917" xr:uid="{00000000-0005-0000-0000-000090380000}"/>
    <cellStyle name="Normal 4 2 3 4 3" xfId="5468" xr:uid="{00000000-0005-0000-0000-000091380000}"/>
    <cellStyle name="Normal 4 2 3 4 3 2" xfId="15520" xr:uid="{00000000-0005-0000-0000-000092380000}"/>
    <cellStyle name="Normal 4 2 3 4 3 2 2" xfId="45851" xr:uid="{00000000-0005-0000-0000-000093380000}"/>
    <cellStyle name="Normal 4 2 3 4 3 2 3" xfId="30618" xr:uid="{00000000-0005-0000-0000-000094380000}"/>
    <cellStyle name="Normal 4 2 3 4 3 3" xfId="10500" xr:uid="{00000000-0005-0000-0000-000095380000}"/>
    <cellStyle name="Normal 4 2 3 4 3 3 2" xfId="40834" xr:uid="{00000000-0005-0000-0000-000096380000}"/>
    <cellStyle name="Normal 4 2 3 4 3 3 3" xfId="25601" xr:uid="{00000000-0005-0000-0000-000097380000}"/>
    <cellStyle name="Normal 4 2 3 4 3 4" xfId="35821" xr:uid="{00000000-0005-0000-0000-000098380000}"/>
    <cellStyle name="Normal 4 2 3 4 3 5" xfId="20588" xr:uid="{00000000-0005-0000-0000-000099380000}"/>
    <cellStyle name="Normal 4 2 3 4 4" xfId="12178" xr:uid="{00000000-0005-0000-0000-00009A380000}"/>
    <cellStyle name="Normal 4 2 3 4 4 2" xfId="42509" xr:uid="{00000000-0005-0000-0000-00009B380000}"/>
    <cellStyle name="Normal 4 2 3 4 4 3" xfId="27276" xr:uid="{00000000-0005-0000-0000-00009C380000}"/>
    <cellStyle name="Normal 4 2 3 4 5" xfId="7157" xr:uid="{00000000-0005-0000-0000-00009D380000}"/>
    <cellStyle name="Normal 4 2 3 4 5 2" xfId="37492" xr:uid="{00000000-0005-0000-0000-00009E380000}"/>
    <cellStyle name="Normal 4 2 3 4 5 3" xfId="22259" xr:uid="{00000000-0005-0000-0000-00009F380000}"/>
    <cellStyle name="Normal 4 2 3 4 6" xfId="32480" xr:uid="{00000000-0005-0000-0000-0000A0380000}"/>
    <cellStyle name="Normal 4 2 3 4 7" xfId="17246" xr:uid="{00000000-0005-0000-0000-0000A1380000}"/>
    <cellStyle name="Normal 4 2 3 5" xfId="2939" xr:uid="{00000000-0005-0000-0000-0000A2380000}"/>
    <cellStyle name="Normal 4 2 3 5 2" xfId="13013" xr:uid="{00000000-0005-0000-0000-0000A3380000}"/>
    <cellStyle name="Normal 4 2 3 5 2 2" xfId="43344" xr:uid="{00000000-0005-0000-0000-0000A4380000}"/>
    <cellStyle name="Normal 4 2 3 5 2 3" xfId="28111" xr:uid="{00000000-0005-0000-0000-0000A5380000}"/>
    <cellStyle name="Normal 4 2 3 5 3" xfId="7993" xr:uid="{00000000-0005-0000-0000-0000A6380000}"/>
    <cellStyle name="Normal 4 2 3 5 3 2" xfId="38327" xr:uid="{00000000-0005-0000-0000-0000A7380000}"/>
    <cellStyle name="Normal 4 2 3 5 3 3" xfId="23094" xr:uid="{00000000-0005-0000-0000-0000A8380000}"/>
    <cellStyle name="Normal 4 2 3 5 4" xfId="33314" xr:uid="{00000000-0005-0000-0000-0000A9380000}"/>
    <cellStyle name="Normal 4 2 3 5 5" xfId="18081" xr:uid="{00000000-0005-0000-0000-0000AA380000}"/>
    <cellStyle name="Normal 4 2 3 6" xfId="4632" xr:uid="{00000000-0005-0000-0000-0000AB380000}"/>
    <cellStyle name="Normal 4 2 3 6 2" xfId="14684" xr:uid="{00000000-0005-0000-0000-0000AC380000}"/>
    <cellStyle name="Normal 4 2 3 6 2 2" xfId="45015" xr:uid="{00000000-0005-0000-0000-0000AD380000}"/>
    <cellStyle name="Normal 4 2 3 6 2 3" xfId="29782" xr:uid="{00000000-0005-0000-0000-0000AE380000}"/>
    <cellStyle name="Normal 4 2 3 6 3" xfId="9664" xr:uid="{00000000-0005-0000-0000-0000AF380000}"/>
    <cellStyle name="Normal 4 2 3 6 3 2" xfId="39998" xr:uid="{00000000-0005-0000-0000-0000B0380000}"/>
    <cellStyle name="Normal 4 2 3 6 3 3" xfId="24765" xr:uid="{00000000-0005-0000-0000-0000B1380000}"/>
    <cellStyle name="Normal 4 2 3 6 4" xfId="34985" xr:uid="{00000000-0005-0000-0000-0000B2380000}"/>
    <cellStyle name="Normal 4 2 3 6 5" xfId="19752" xr:uid="{00000000-0005-0000-0000-0000B3380000}"/>
    <cellStyle name="Normal 4 2 3 7" xfId="11342" xr:uid="{00000000-0005-0000-0000-0000B4380000}"/>
    <cellStyle name="Normal 4 2 3 7 2" xfId="41673" xr:uid="{00000000-0005-0000-0000-0000B5380000}"/>
    <cellStyle name="Normal 4 2 3 7 3" xfId="26440" xr:uid="{00000000-0005-0000-0000-0000B6380000}"/>
    <cellStyle name="Normal 4 2 3 8" xfId="6321" xr:uid="{00000000-0005-0000-0000-0000B7380000}"/>
    <cellStyle name="Normal 4 2 3 8 2" xfId="36656" xr:uid="{00000000-0005-0000-0000-0000B8380000}"/>
    <cellStyle name="Normal 4 2 3 8 3" xfId="21423" xr:uid="{00000000-0005-0000-0000-0000B9380000}"/>
    <cellStyle name="Normal 4 2 3 9" xfId="31645" xr:uid="{00000000-0005-0000-0000-0000BA380000}"/>
    <cellStyle name="Normal 4 2 4" xfId="1346" xr:uid="{00000000-0005-0000-0000-0000BB380000}"/>
    <cellStyle name="Normal 4 2 4 2" xfId="1769" xr:uid="{00000000-0005-0000-0000-0000BC380000}"/>
    <cellStyle name="Normal 4 2 4 2 2" xfId="2608" xr:uid="{00000000-0005-0000-0000-0000BD380000}"/>
    <cellStyle name="Normal 4 2 4 2 2 2" xfId="4298" xr:uid="{00000000-0005-0000-0000-0000BE380000}"/>
    <cellStyle name="Normal 4 2 4 2 2 2 2" xfId="14371" xr:uid="{00000000-0005-0000-0000-0000BF380000}"/>
    <cellStyle name="Normal 4 2 4 2 2 2 2 2" xfId="44702" xr:uid="{00000000-0005-0000-0000-0000C0380000}"/>
    <cellStyle name="Normal 4 2 4 2 2 2 2 3" xfId="29469" xr:uid="{00000000-0005-0000-0000-0000C1380000}"/>
    <cellStyle name="Normal 4 2 4 2 2 2 3" xfId="9351" xr:uid="{00000000-0005-0000-0000-0000C2380000}"/>
    <cellStyle name="Normal 4 2 4 2 2 2 3 2" xfId="39685" xr:uid="{00000000-0005-0000-0000-0000C3380000}"/>
    <cellStyle name="Normal 4 2 4 2 2 2 3 3" xfId="24452" xr:uid="{00000000-0005-0000-0000-0000C4380000}"/>
    <cellStyle name="Normal 4 2 4 2 2 2 4" xfId="34672" xr:uid="{00000000-0005-0000-0000-0000C5380000}"/>
    <cellStyle name="Normal 4 2 4 2 2 2 5" xfId="19439" xr:uid="{00000000-0005-0000-0000-0000C6380000}"/>
    <cellStyle name="Normal 4 2 4 2 2 3" xfId="5990" xr:uid="{00000000-0005-0000-0000-0000C7380000}"/>
    <cellStyle name="Normal 4 2 4 2 2 3 2" xfId="16042" xr:uid="{00000000-0005-0000-0000-0000C8380000}"/>
    <cellStyle name="Normal 4 2 4 2 2 3 2 2" xfId="46373" xr:uid="{00000000-0005-0000-0000-0000C9380000}"/>
    <cellStyle name="Normal 4 2 4 2 2 3 2 3" xfId="31140" xr:uid="{00000000-0005-0000-0000-0000CA380000}"/>
    <cellStyle name="Normal 4 2 4 2 2 3 3" xfId="11022" xr:uid="{00000000-0005-0000-0000-0000CB380000}"/>
    <cellStyle name="Normal 4 2 4 2 2 3 3 2" xfId="41356" xr:uid="{00000000-0005-0000-0000-0000CC380000}"/>
    <cellStyle name="Normal 4 2 4 2 2 3 3 3" xfId="26123" xr:uid="{00000000-0005-0000-0000-0000CD380000}"/>
    <cellStyle name="Normal 4 2 4 2 2 3 4" xfId="36343" xr:uid="{00000000-0005-0000-0000-0000CE380000}"/>
    <cellStyle name="Normal 4 2 4 2 2 3 5" xfId="21110" xr:uid="{00000000-0005-0000-0000-0000CF380000}"/>
    <cellStyle name="Normal 4 2 4 2 2 4" xfId="12700" xr:uid="{00000000-0005-0000-0000-0000D0380000}"/>
    <cellStyle name="Normal 4 2 4 2 2 4 2" xfId="43031" xr:uid="{00000000-0005-0000-0000-0000D1380000}"/>
    <cellStyle name="Normal 4 2 4 2 2 4 3" xfId="27798" xr:uid="{00000000-0005-0000-0000-0000D2380000}"/>
    <cellStyle name="Normal 4 2 4 2 2 5" xfId="7679" xr:uid="{00000000-0005-0000-0000-0000D3380000}"/>
    <cellStyle name="Normal 4 2 4 2 2 5 2" xfId="38014" xr:uid="{00000000-0005-0000-0000-0000D4380000}"/>
    <cellStyle name="Normal 4 2 4 2 2 5 3" xfId="22781" xr:uid="{00000000-0005-0000-0000-0000D5380000}"/>
    <cellStyle name="Normal 4 2 4 2 2 6" xfId="33002" xr:uid="{00000000-0005-0000-0000-0000D6380000}"/>
    <cellStyle name="Normal 4 2 4 2 2 7" xfId="17768" xr:uid="{00000000-0005-0000-0000-0000D7380000}"/>
    <cellStyle name="Normal 4 2 4 2 3" xfId="3461" xr:uid="{00000000-0005-0000-0000-0000D8380000}"/>
    <cellStyle name="Normal 4 2 4 2 3 2" xfId="13535" xr:uid="{00000000-0005-0000-0000-0000D9380000}"/>
    <cellStyle name="Normal 4 2 4 2 3 2 2" xfId="43866" xr:uid="{00000000-0005-0000-0000-0000DA380000}"/>
    <cellStyle name="Normal 4 2 4 2 3 2 3" xfId="28633" xr:uid="{00000000-0005-0000-0000-0000DB380000}"/>
    <cellStyle name="Normal 4 2 4 2 3 3" xfId="8515" xr:uid="{00000000-0005-0000-0000-0000DC380000}"/>
    <cellStyle name="Normal 4 2 4 2 3 3 2" xfId="38849" xr:uid="{00000000-0005-0000-0000-0000DD380000}"/>
    <cellStyle name="Normal 4 2 4 2 3 3 3" xfId="23616" xr:uid="{00000000-0005-0000-0000-0000DE380000}"/>
    <cellStyle name="Normal 4 2 4 2 3 4" xfId="33836" xr:uid="{00000000-0005-0000-0000-0000DF380000}"/>
    <cellStyle name="Normal 4 2 4 2 3 5" xfId="18603" xr:uid="{00000000-0005-0000-0000-0000E0380000}"/>
    <cellStyle name="Normal 4 2 4 2 4" xfId="5154" xr:uid="{00000000-0005-0000-0000-0000E1380000}"/>
    <cellStyle name="Normal 4 2 4 2 4 2" xfId="15206" xr:uid="{00000000-0005-0000-0000-0000E2380000}"/>
    <cellStyle name="Normal 4 2 4 2 4 2 2" xfId="45537" xr:uid="{00000000-0005-0000-0000-0000E3380000}"/>
    <cellStyle name="Normal 4 2 4 2 4 2 3" xfId="30304" xr:uid="{00000000-0005-0000-0000-0000E4380000}"/>
    <cellStyle name="Normal 4 2 4 2 4 3" xfId="10186" xr:uid="{00000000-0005-0000-0000-0000E5380000}"/>
    <cellStyle name="Normal 4 2 4 2 4 3 2" xfId="40520" xr:uid="{00000000-0005-0000-0000-0000E6380000}"/>
    <cellStyle name="Normal 4 2 4 2 4 3 3" xfId="25287" xr:uid="{00000000-0005-0000-0000-0000E7380000}"/>
    <cellStyle name="Normal 4 2 4 2 4 4" xfId="35507" xr:uid="{00000000-0005-0000-0000-0000E8380000}"/>
    <cellStyle name="Normal 4 2 4 2 4 5" xfId="20274" xr:uid="{00000000-0005-0000-0000-0000E9380000}"/>
    <cellStyle name="Normal 4 2 4 2 5" xfId="11864" xr:uid="{00000000-0005-0000-0000-0000EA380000}"/>
    <cellStyle name="Normal 4 2 4 2 5 2" xfId="42195" xr:uid="{00000000-0005-0000-0000-0000EB380000}"/>
    <cellStyle name="Normal 4 2 4 2 5 3" xfId="26962" xr:uid="{00000000-0005-0000-0000-0000EC380000}"/>
    <cellStyle name="Normal 4 2 4 2 6" xfId="6843" xr:uid="{00000000-0005-0000-0000-0000ED380000}"/>
    <cellStyle name="Normal 4 2 4 2 6 2" xfId="37178" xr:uid="{00000000-0005-0000-0000-0000EE380000}"/>
    <cellStyle name="Normal 4 2 4 2 6 3" xfId="21945" xr:uid="{00000000-0005-0000-0000-0000EF380000}"/>
    <cellStyle name="Normal 4 2 4 2 7" xfId="32166" xr:uid="{00000000-0005-0000-0000-0000F0380000}"/>
    <cellStyle name="Normal 4 2 4 2 8" xfId="16932" xr:uid="{00000000-0005-0000-0000-0000F1380000}"/>
    <cellStyle name="Normal 4 2 4 3" xfId="2190" xr:uid="{00000000-0005-0000-0000-0000F2380000}"/>
    <cellStyle name="Normal 4 2 4 3 2" xfId="3880" xr:uid="{00000000-0005-0000-0000-0000F3380000}"/>
    <cellStyle name="Normal 4 2 4 3 2 2" xfId="13953" xr:uid="{00000000-0005-0000-0000-0000F4380000}"/>
    <cellStyle name="Normal 4 2 4 3 2 2 2" xfId="44284" xr:uid="{00000000-0005-0000-0000-0000F5380000}"/>
    <cellStyle name="Normal 4 2 4 3 2 2 3" xfId="29051" xr:uid="{00000000-0005-0000-0000-0000F6380000}"/>
    <cellStyle name="Normal 4 2 4 3 2 3" xfId="8933" xr:uid="{00000000-0005-0000-0000-0000F7380000}"/>
    <cellStyle name="Normal 4 2 4 3 2 3 2" xfId="39267" xr:uid="{00000000-0005-0000-0000-0000F8380000}"/>
    <cellStyle name="Normal 4 2 4 3 2 3 3" xfId="24034" xr:uid="{00000000-0005-0000-0000-0000F9380000}"/>
    <cellStyle name="Normal 4 2 4 3 2 4" xfId="34254" xr:uid="{00000000-0005-0000-0000-0000FA380000}"/>
    <cellStyle name="Normal 4 2 4 3 2 5" xfId="19021" xr:uid="{00000000-0005-0000-0000-0000FB380000}"/>
    <cellStyle name="Normal 4 2 4 3 3" xfId="5572" xr:uid="{00000000-0005-0000-0000-0000FC380000}"/>
    <cellStyle name="Normal 4 2 4 3 3 2" xfId="15624" xr:uid="{00000000-0005-0000-0000-0000FD380000}"/>
    <cellStyle name="Normal 4 2 4 3 3 2 2" xfId="45955" xr:uid="{00000000-0005-0000-0000-0000FE380000}"/>
    <cellStyle name="Normal 4 2 4 3 3 2 3" xfId="30722" xr:uid="{00000000-0005-0000-0000-0000FF380000}"/>
    <cellStyle name="Normal 4 2 4 3 3 3" xfId="10604" xr:uid="{00000000-0005-0000-0000-000000390000}"/>
    <cellStyle name="Normal 4 2 4 3 3 3 2" xfId="40938" xr:uid="{00000000-0005-0000-0000-000001390000}"/>
    <cellStyle name="Normal 4 2 4 3 3 3 3" xfId="25705" xr:uid="{00000000-0005-0000-0000-000002390000}"/>
    <cellStyle name="Normal 4 2 4 3 3 4" xfId="35925" xr:uid="{00000000-0005-0000-0000-000003390000}"/>
    <cellStyle name="Normal 4 2 4 3 3 5" xfId="20692" xr:uid="{00000000-0005-0000-0000-000004390000}"/>
    <cellStyle name="Normal 4 2 4 3 4" xfId="12282" xr:uid="{00000000-0005-0000-0000-000005390000}"/>
    <cellStyle name="Normal 4 2 4 3 4 2" xfId="42613" xr:uid="{00000000-0005-0000-0000-000006390000}"/>
    <cellStyle name="Normal 4 2 4 3 4 3" xfId="27380" xr:uid="{00000000-0005-0000-0000-000007390000}"/>
    <cellStyle name="Normal 4 2 4 3 5" xfId="7261" xr:uid="{00000000-0005-0000-0000-000008390000}"/>
    <cellStyle name="Normal 4 2 4 3 5 2" xfId="37596" xr:uid="{00000000-0005-0000-0000-000009390000}"/>
    <cellStyle name="Normal 4 2 4 3 5 3" xfId="22363" xr:uid="{00000000-0005-0000-0000-00000A390000}"/>
    <cellStyle name="Normal 4 2 4 3 6" xfId="32584" xr:uid="{00000000-0005-0000-0000-00000B390000}"/>
    <cellStyle name="Normal 4 2 4 3 7" xfId="17350" xr:uid="{00000000-0005-0000-0000-00000C390000}"/>
    <cellStyle name="Normal 4 2 4 4" xfId="3043" xr:uid="{00000000-0005-0000-0000-00000D390000}"/>
    <cellStyle name="Normal 4 2 4 4 2" xfId="13117" xr:uid="{00000000-0005-0000-0000-00000E390000}"/>
    <cellStyle name="Normal 4 2 4 4 2 2" xfId="43448" xr:uid="{00000000-0005-0000-0000-00000F390000}"/>
    <cellStyle name="Normal 4 2 4 4 2 3" xfId="28215" xr:uid="{00000000-0005-0000-0000-000010390000}"/>
    <cellStyle name="Normal 4 2 4 4 3" xfId="8097" xr:uid="{00000000-0005-0000-0000-000011390000}"/>
    <cellStyle name="Normal 4 2 4 4 3 2" xfId="38431" xr:uid="{00000000-0005-0000-0000-000012390000}"/>
    <cellStyle name="Normal 4 2 4 4 3 3" xfId="23198" xr:uid="{00000000-0005-0000-0000-000013390000}"/>
    <cellStyle name="Normal 4 2 4 4 4" xfId="33418" xr:uid="{00000000-0005-0000-0000-000014390000}"/>
    <cellStyle name="Normal 4 2 4 4 5" xfId="18185" xr:uid="{00000000-0005-0000-0000-000015390000}"/>
    <cellStyle name="Normal 4 2 4 5" xfId="4736" xr:uid="{00000000-0005-0000-0000-000016390000}"/>
    <cellStyle name="Normal 4 2 4 5 2" xfId="14788" xr:uid="{00000000-0005-0000-0000-000017390000}"/>
    <cellStyle name="Normal 4 2 4 5 2 2" xfId="45119" xr:uid="{00000000-0005-0000-0000-000018390000}"/>
    <cellStyle name="Normal 4 2 4 5 2 3" xfId="29886" xr:uid="{00000000-0005-0000-0000-000019390000}"/>
    <cellStyle name="Normal 4 2 4 5 3" xfId="9768" xr:uid="{00000000-0005-0000-0000-00001A390000}"/>
    <cellStyle name="Normal 4 2 4 5 3 2" xfId="40102" xr:uid="{00000000-0005-0000-0000-00001B390000}"/>
    <cellStyle name="Normal 4 2 4 5 3 3" xfId="24869" xr:uid="{00000000-0005-0000-0000-00001C390000}"/>
    <cellStyle name="Normal 4 2 4 5 4" xfId="35089" xr:uid="{00000000-0005-0000-0000-00001D390000}"/>
    <cellStyle name="Normal 4 2 4 5 5" xfId="19856" xr:uid="{00000000-0005-0000-0000-00001E390000}"/>
    <cellStyle name="Normal 4 2 4 6" xfId="11446" xr:uid="{00000000-0005-0000-0000-00001F390000}"/>
    <cellStyle name="Normal 4 2 4 6 2" xfId="41777" xr:uid="{00000000-0005-0000-0000-000020390000}"/>
    <cellStyle name="Normal 4 2 4 6 3" xfId="26544" xr:uid="{00000000-0005-0000-0000-000021390000}"/>
    <cellStyle name="Normal 4 2 4 7" xfId="6425" xr:uid="{00000000-0005-0000-0000-000022390000}"/>
    <cellStyle name="Normal 4 2 4 7 2" xfId="36760" xr:uid="{00000000-0005-0000-0000-000023390000}"/>
    <cellStyle name="Normal 4 2 4 7 3" xfId="21527" xr:uid="{00000000-0005-0000-0000-000024390000}"/>
    <cellStyle name="Normal 4 2 4 8" xfId="31748" xr:uid="{00000000-0005-0000-0000-000025390000}"/>
    <cellStyle name="Normal 4 2 4 9" xfId="16514" xr:uid="{00000000-0005-0000-0000-000026390000}"/>
    <cellStyle name="Normal 4 2 5" xfId="1559" xr:uid="{00000000-0005-0000-0000-000027390000}"/>
    <cellStyle name="Normal 4 2 5 2" xfId="2400" xr:uid="{00000000-0005-0000-0000-000028390000}"/>
    <cellStyle name="Normal 4 2 5 2 2" xfId="4090" xr:uid="{00000000-0005-0000-0000-000029390000}"/>
    <cellStyle name="Normal 4 2 5 2 2 2" xfId="14163" xr:uid="{00000000-0005-0000-0000-00002A390000}"/>
    <cellStyle name="Normal 4 2 5 2 2 2 2" xfId="44494" xr:uid="{00000000-0005-0000-0000-00002B390000}"/>
    <cellStyle name="Normal 4 2 5 2 2 2 3" xfId="29261" xr:uid="{00000000-0005-0000-0000-00002C390000}"/>
    <cellStyle name="Normal 4 2 5 2 2 3" xfId="9143" xr:uid="{00000000-0005-0000-0000-00002D390000}"/>
    <cellStyle name="Normal 4 2 5 2 2 3 2" xfId="39477" xr:uid="{00000000-0005-0000-0000-00002E390000}"/>
    <cellStyle name="Normal 4 2 5 2 2 3 3" xfId="24244" xr:uid="{00000000-0005-0000-0000-00002F390000}"/>
    <cellStyle name="Normal 4 2 5 2 2 4" xfId="34464" xr:uid="{00000000-0005-0000-0000-000030390000}"/>
    <cellStyle name="Normal 4 2 5 2 2 5" xfId="19231" xr:uid="{00000000-0005-0000-0000-000031390000}"/>
    <cellStyle name="Normal 4 2 5 2 3" xfId="5782" xr:uid="{00000000-0005-0000-0000-000032390000}"/>
    <cellStyle name="Normal 4 2 5 2 3 2" xfId="15834" xr:uid="{00000000-0005-0000-0000-000033390000}"/>
    <cellStyle name="Normal 4 2 5 2 3 2 2" xfId="46165" xr:uid="{00000000-0005-0000-0000-000034390000}"/>
    <cellStyle name="Normal 4 2 5 2 3 2 3" xfId="30932" xr:uid="{00000000-0005-0000-0000-000035390000}"/>
    <cellStyle name="Normal 4 2 5 2 3 3" xfId="10814" xr:uid="{00000000-0005-0000-0000-000036390000}"/>
    <cellStyle name="Normal 4 2 5 2 3 3 2" xfId="41148" xr:uid="{00000000-0005-0000-0000-000037390000}"/>
    <cellStyle name="Normal 4 2 5 2 3 3 3" xfId="25915" xr:uid="{00000000-0005-0000-0000-000038390000}"/>
    <cellStyle name="Normal 4 2 5 2 3 4" xfId="36135" xr:uid="{00000000-0005-0000-0000-000039390000}"/>
    <cellStyle name="Normal 4 2 5 2 3 5" xfId="20902" xr:uid="{00000000-0005-0000-0000-00003A390000}"/>
    <cellStyle name="Normal 4 2 5 2 4" xfId="12492" xr:uid="{00000000-0005-0000-0000-00003B390000}"/>
    <cellStyle name="Normal 4 2 5 2 4 2" xfId="42823" xr:uid="{00000000-0005-0000-0000-00003C390000}"/>
    <cellStyle name="Normal 4 2 5 2 4 3" xfId="27590" xr:uid="{00000000-0005-0000-0000-00003D390000}"/>
    <cellStyle name="Normal 4 2 5 2 5" xfId="7471" xr:uid="{00000000-0005-0000-0000-00003E390000}"/>
    <cellStyle name="Normal 4 2 5 2 5 2" xfId="37806" xr:uid="{00000000-0005-0000-0000-00003F390000}"/>
    <cellStyle name="Normal 4 2 5 2 5 3" xfId="22573" xr:uid="{00000000-0005-0000-0000-000040390000}"/>
    <cellStyle name="Normal 4 2 5 2 6" xfId="32794" xr:uid="{00000000-0005-0000-0000-000041390000}"/>
    <cellStyle name="Normal 4 2 5 2 7" xfId="17560" xr:uid="{00000000-0005-0000-0000-000042390000}"/>
    <cellStyle name="Normal 4 2 5 3" xfId="3253" xr:uid="{00000000-0005-0000-0000-000043390000}"/>
    <cellStyle name="Normal 4 2 5 3 2" xfId="13327" xr:uid="{00000000-0005-0000-0000-000044390000}"/>
    <cellStyle name="Normal 4 2 5 3 2 2" xfId="43658" xr:uid="{00000000-0005-0000-0000-000045390000}"/>
    <cellStyle name="Normal 4 2 5 3 2 3" xfId="28425" xr:uid="{00000000-0005-0000-0000-000046390000}"/>
    <cellStyle name="Normal 4 2 5 3 3" xfId="8307" xr:uid="{00000000-0005-0000-0000-000047390000}"/>
    <cellStyle name="Normal 4 2 5 3 3 2" xfId="38641" xr:uid="{00000000-0005-0000-0000-000048390000}"/>
    <cellStyle name="Normal 4 2 5 3 3 3" xfId="23408" xr:uid="{00000000-0005-0000-0000-000049390000}"/>
    <cellStyle name="Normal 4 2 5 3 4" xfId="33628" xr:uid="{00000000-0005-0000-0000-00004A390000}"/>
    <cellStyle name="Normal 4 2 5 3 5" xfId="18395" xr:uid="{00000000-0005-0000-0000-00004B390000}"/>
    <cellStyle name="Normal 4 2 5 4" xfId="4946" xr:uid="{00000000-0005-0000-0000-00004C390000}"/>
    <cellStyle name="Normal 4 2 5 4 2" xfId="14998" xr:uid="{00000000-0005-0000-0000-00004D390000}"/>
    <cellStyle name="Normal 4 2 5 4 2 2" xfId="45329" xr:uid="{00000000-0005-0000-0000-00004E390000}"/>
    <cellStyle name="Normal 4 2 5 4 2 3" xfId="30096" xr:uid="{00000000-0005-0000-0000-00004F390000}"/>
    <cellStyle name="Normal 4 2 5 4 3" xfId="9978" xr:uid="{00000000-0005-0000-0000-000050390000}"/>
    <cellStyle name="Normal 4 2 5 4 3 2" xfId="40312" xr:uid="{00000000-0005-0000-0000-000051390000}"/>
    <cellStyle name="Normal 4 2 5 4 3 3" xfId="25079" xr:uid="{00000000-0005-0000-0000-000052390000}"/>
    <cellStyle name="Normal 4 2 5 4 4" xfId="35299" xr:uid="{00000000-0005-0000-0000-000053390000}"/>
    <cellStyle name="Normal 4 2 5 4 5" xfId="20066" xr:uid="{00000000-0005-0000-0000-000054390000}"/>
    <cellStyle name="Normal 4 2 5 5" xfId="11656" xr:uid="{00000000-0005-0000-0000-000055390000}"/>
    <cellStyle name="Normal 4 2 5 5 2" xfId="41987" xr:uid="{00000000-0005-0000-0000-000056390000}"/>
    <cellStyle name="Normal 4 2 5 5 3" xfId="26754" xr:uid="{00000000-0005-0000-0000-000057390000}"/>
    <cellStyle name="Normal 4 2 5 6" xfId="6635" xr:uid="{00000000-0005-0000-0000-000058390000}"/>
    <cellStyle name="Normal 4 2 5 6 2" xfId="36970" xr:uid="{00000000-0005-0000-0000-000059390000}"/>
    <cellStyle name="Normal 4 2 5 6 3" xfId="21737" xr:uid="{00000000-0005-0000-0000-00005A390000}"/>
    <cellStyle name="Normal 4 2 5 7" xfId="31958" xr:uid="{00000000-0005-0000-0000-00005B390000}"/>
    <cellStyle name="Normal 4 2 5 8" xfId="16724" xr:uid="{00000000-0005-0000-0000-00005C390000}"/>
    <cellStyle name="Normal 4 2 6" xfId="1980" xr:uid="{00000000-0005-0000-0000-00005D390000}"/>
    <cellStyle name="Normal 4 2 6 2" xfId="3672" xr:uid="{00000000-0005-0000-0000-00005E390000}"/>
    <cellStyle name="Normal 4 2 6 2 2" xfId="13745" xr:uid="{00000000-0005-0000-0000-00005F390000}"/>
    <cellStyle name="Normal 4 2 6 2 2 2" xfId="44076" xr:uid="{00000000-0005-0000-0000-000060390000}"/>
    <cellStyle name="Normal 4 2 6 2 2 3" xfId="28843" xr:uid="{00000000-0005-0000-0000-000061390000}"/>
    <cellStyle name="Normal 4 2 6 2 3" xfId="8725" xr:uid="{00000000-0005-0000-0000-000062390000}"/>
    <cellStyle name="Normal 4 2 6 2 3 2" xfId="39059" xr:uid="{00000000-0005-0000-0000-000063390000}"/>
    <cellStyle name="Normal 4 2 6 2 3 3" xfId="23826" xr:uid="{00000000-0005-0000-0000-000064390000}"/>
    <cellStyle name="Normal 4 2 6 2 4" xfId="34046" xr:uid="{00000000-0005-0000-0000-000065390000}"/>
    <cellStyle name="Normal 4 2 6 2 5" xfId="18813" xr:uid="{00000000-0005-0000-0000-000066390000}"/>
    <cellStyle name="Normal 4 2 6 3" xfId="5364" xr:uid="{00000000-0005-0000-0000-000067390000}"/>
    <cellStyle name="Normal 4 2 6 3 2" xfId="15416" xr:uid="{00000000-0005-0000-0000-000068390000}"/>
    <cellStyle name="Normal 4 2 6 3 2 2" xfId="45747" xr:uid="{00000000-0005-0000-0000-000069390000}"/>
    <cellStyle name="Normal 4 2 6 3 2 3" xfId="30514" xr:uid="{00000000-0005-0000-0000-00006A390000}"/>
    <cellStyle name="Normal 4 2 6 3 3" xfId="10396" xr:uid="{00000000-0005-0000-0000-00006B390000}"/>
    <cellStyle name="Normal 4 2 6 3 3 2" xfId="40730" xr:uid="{00000000-0005-0000-0000-00006C390000}"/>
    <cellStyle name="Normal 4 2 6 3 3 3" xfId="25497" xr:uid="{00000000-0005-0000-0000-00006D390000}"/>
    <cellStyle name="Normal 4 2 6 3 4" xfId="35717" xr:uid="{00000000-0005-0000-0000-00006E390000}"/>
    <cellStyle name="Normal 4 2 6 3 5" xfId="20484" xr:uid="{00000000-0005-0000-0000-00006F390000}"/>
    <cellStyle name="Normal 4 2 6 4" xfId="12074" xr:uid="{00000000-0005-0000-0000-000070390000}"/>
    <cellStyle name="Normal 4 2 6 4 2" xfId="42405" xr:uid="{00000000-0005-0000-0000-000071390000}"/>
    <cellStyle name="Normal 4 2 6 4 3" xfId="27172" xr:uid="{00000000-0005-0000-0000-000072390000}"/>
    <cellStyle name="Normal 4 2 6 5" xfId="7053" xr:uid="{00000000-0005-0000-0000-000073390000}"/>
    <cellStyle name="Normal 4 2 6 5 2" xfId="37388" xr:uid="{00000000-0005-0000-0000-000074390000}"/>
    <cellStyle name="Normal 4 2 6 5 3" xfId="22155" xr:uid="{00000000-0005-0000-0000-000075390000}"/>
    <cellStyle name="Normal 4 2 6 6" xfId="32376" xr:uid="{00000000-0005-0000-0000-000076390000}"/>
    <cellStyle name="Normal 4 2 6 7" xfId="17142" xr:uid="{00000000-0005-0000-0000-000077390000}"/>
    <cellStyle name="Normal 4 2 7" xfId="2831" xr:uid="{00000000-0005-0000-0000-000078390000}"/>
    <cellStyle name="Normal 4 2 7 2" xfId="12909" xr:uid="{00000000-0005-0000-0000-000079390000}"/>
    <cellStyle name="Normal 4 2 7 2 2" xfId="43240" xr:uid="{00000000-0005-0000-0000-00007A390000}"/>
    <cellStyle name="Normal 4 2 7 2 3" xfId="28007" xr:uid="{00000000-0005-0000-0000-00007B390000}"/>
    <cellStyle name="Normal 4 2 7 3" xfId="7889" xr:uid="{00000000-0005-0000-0000-00007C390000}"/>
    <cellStyle name="Normal 4 2 7 3 2" xfId="38223" xr:uid="{00000000-0005-0000-0000-00007D390000}"/>
    <cellStyle name="Normal 4 2 7 3 3" xfId="22990" xr:uid="{00000000-0005-0000-0000-00007E390000}"/>
    <cellStyle name="Normal 4 2 7 4" xfId="33210" xr:uid="{00000000-0005-0000-0000-00007F390000}"/>
    <cellStyle name="Normal 4 2 7 5" xfId="17977" xr:uid="{00000000-0005-0000-0000-000080390000}"/>
    <cellStyle name="Normal 4 2 8" xfId="4525" xr:uid="{00000000-0005-0000-0000-000081390000}"/>
    <cellStyle name="Normal 4 2 8 2" xfId="14580" xr:uid="{00000000-0005-0000-0000-000082390000}"/>
    <cellStyle name="Normal 4 2 8 2 2" xfId="44911" xr:uid="{00000000-0005-0000-0000-000083390000}"/>
    <cellStyle name="Normal 4 2 8 2 3" xfId="29678" xr:uid="{00000000-0005-0000-0000-000084390000}"/>
    <cellStyle name="Normal 4 2 8 3" xfId="9560" xr:uid="{00000000-0005-0000-0000-000085390000}"/>
    <cellStyle name="Normal 4 2 8 3 2" xfId="39894" xr:uid="{00000000-0005-0000-0000-000086390000}"/>
    <cellStyle name="Normal 4 2 8 3 3" xfId="24661" xr:uid="{00000000-0005-0000-0000-000087390000}"/>
    <cellStyle name="Normal 4 2 8 4" xfId="34881" xr:uid="{00000000-0005-0000-0000-000088390000}"/>
    <cellStyle name="Normal 4 2 8 5" xfId="19648" xr:uid="{00000000-0005-0000-0000-000089390000}"/>
    <cellStyle name="Normal 4 2 9" xfId="11236" xr:uid="{00000000-0005-0000-0000-00008A390000}"/>
    <cellStyle name="Normal 4 2 9 2" xfId="41569" xr:uid="{00000000-0005-0000-0000-00008B390000}"/>
    <cellStyle name="Normal 4 2 9 3" xfId="26336" xr:uid="{00000000-0005-0000-0000-00008C390000}"/>
    <cellStyle name="Normal 4 3" xfId="410" xr:uid="{00000000-0005-0000-0000-00008D390000}"/>
    <cellStyle name="Normal 4 4" xfId="31507" xr:uid="{00000000-0005-0000-0000-00008E390000}"/>
    <cellStyle name="Normal 4 5" xfId="46793" xr:uid="{00000000-0005-0000-0000-00008F390000}"/>
    <cellStyle name="Normal 40" xfId="165" xr:uid="{00000000-0005-0000-0000-000090390000}"/>
    <cellStyle name="Normal 40 2" xfId="854" xr:uid="{00000000-0005-0000-0000-000091390000}"/>
    <cellStyle name="Normal 40 2 10" xfId="6216" xr:uid="{00000000-0005-0000-0000-000092390000}"/>
    <cellStyle name="Normal 40 2 10 2" xfId="36553" xr:uid="{00000000-0005-0000-0000-000093390000}"/>
    <cellStyle name="Normal 40 2 10 3" xfId="21320" xr:uid="{00000000-0005-0000-0000-000094390000}"/>
    <cellStyle name="Normal 40 2 11" xfId="31544" xr:uid="{00000000-0005-0000-0000-000095390000}"/>
    <cellStyle name="Normal 40 2 12" xfId="16305" xr:uid="{00000000-0005-0000-0000-000096390000}"/>
    <cellStyle name="Normal 40 2 2" xfId="1180" xr:uid="{00000000-0005-0000-0000-000097390000}"/>
    <cellStyle name="Normal 40 2 2 10" xfId="31596" xr:uid="{00000000-0005-0000-0000-000098390000}"/>
    <cellStyle name="Normal 40 2 2 11" xfId="16359" xr:uid="{00000000-0005-0000-0000-000099390000}"/>
    <cellStyle name="Normal 40 2 2 2" xfId="1288" xr:uid="{00000000-0005-0000-0000-00009A390000}"/>
    <cellStyle name="Normal 40 2 2 2 10" xfId="16463" xr:uid="{00000000-0005-0000-0000-00009B390000}"/>
    <cellStyle name="Normal 40 2 2 2 2" xfId="1505" xr:uid="{00000000-0005-0000-0000-00009C390000}"/>
    <cellStyle name="Normal 40 2 2 2 2 2" xfId="1926" xr:uid="{00000000-0005-0000-0000-00009D390000}"/>
    <cellStyle name="Normal 40 2 2 2 2 2 2" xfId="2765" xr:uid="{00000000-0005-0000-0000-00009E390000}"/>
    <cellStyle name="Normal 40 2 2 2 2 2 2 2" xfId="4455" xr:uid="{00000000-0005-0000-0000-00009F390000}"/>
    <cellStyle name="Normal 40 2 2 2 2 2 2 2 2" xfId="14528" xr:uid="{00000000-0005-0000-0000-0000A0390000}"/>
    <cellStyle name="Normal 40 2 2 2 2 2 2 2 2 2" xfId="44859" xr:uid="{00000000-0005-0000-0000-0000A1390000}"/>
    <cellStyle name="Normal 40 2 2 2 2 2 2 2 2 3" xfId="29626" xr:uid="{00000000-0005-0000-0000-0000A2390000}"/>
    <cellStyle name="Normal 40 2 2 2 2 2 2 2 3" xfId="9508" xr:uid="{00000000-0005-0000-0000-0000A3390000}"/>
    <cellStyle name="Normal 40 2 2 2 2 2 2 2 3 2" xfId="39842" xr:uid="{00000000-0005-0000-0000-0000A4390000}"/>
    <cellStyle name="Normal 40 2 2 2 2 2 2 2 3 3" xfId="24609" xr:uid="{00000000-0005-0000-0000-0000A5390000}"/>
    <cellStyle name="Normal 40 2 2 2 2 2 2 2 4" xfId="34829" xr:uid="{00000000-0005-0000-0000-0000A6390000}"/>
    <cellStyle name="Normal 40 2 2 2 2 2 2 2 5" xfId="19596" xr:uid="{00000000-0005-0000-0000-0000A7390000}"/>
    <cellStyle name="Normal 40 2 2 2 2 2 2 3" xfId="6147" xr:uid="{00000000-0005-0000-0000-0000A8390000}"/>
    <cellStyle name="Normal 40 2 2 2 2 2 2 3 2" xfId="16199" xr:uid="{00000000-0005-0000-0000-0000A9390000}"/>
    <cellStyle name="Normal 40 2 2 2 2 2 2 3 2 2" xfId="46530" xr:uid="{00000000-0005-0000-0000-0000AA390000}"/>
    <cellStyle name="Normal 40 2 2 2 2 2 2 3 2 3" xfId="31297" xr:uid="{00000000-0005-0000-0000-0000AB390000}"/>
    <cellStyle name="Normal 40 2 2 2 2 2 2 3 3" xfId="11179" xr:uid="{00000000-0005-0000-0000-0000AC390000}"/>
    <cellStyle name="Normal 40 2 2 2 2 2 2 3 3 2" xfId="41513" xr:uid="{00000000-0005-0000-0000-0000AD390000}"/>
    <cellStyle name="Normal 40 2 2 2 2 2 2 3 3 3" xfId="26280" xr:uid="{00000000-0005-0000-0000-0000AE390000}"/>
    <cellStyle name="Normal 40 2 2 2 2 2 2 3 4" xfId="36500" xr:uid="{00000000-0005-0000-0000-0000AF390000}"/>
    <cellStyle name="Normal 40 2 2 2 2 2 2 3 5" xfId="21267" xr:uid="{00000000-0005-0000-0000-0000B0390000}"/>
    <cellStyle name="Normal 40 2 2 2 2 2 2 4" xfId="12857" xr:uid="{00000000-0005-0000-0000-0000B1390000}"/>
    <cellStyle name="Normal 40 2 2 2 2 2 2 4 2" xfId="43188" xr:uid="{00000000-0005-0000-0000-0000B2390000}"/>
    <cellStyle name="Normal 40 2 2 2 2 2 2 4 3" xfId="27955" xr:uid="{00000000-0005-0000-0000-0000B3390000}"/>
    <cellStyle name="Normal 40 2 2 2 2 2 2 5" xfId="7836" xr:uid="{00000000-0005-0000-0000-0000B4390000}"/>
    <cellStyle name="Normal 40 2 2 2 2 2 2 5 2" xfId="38171" xr:uid="{00000000-0005-0000-0000-0000B5390000}"/>
    <cellStyle name="Normal 40 2 2 2 2 2 2 5 3" xfId="22938" xr:uid="{00000000-0005-0000-0000-0000B6390000}"/>
    <cellStyle name="Normal 40 2 2 2 2 2 2 6" xfId="33159" xr:uid="{00000000-0005-0000-0000-0000B7390000}"/>
    <cellStyle name="Normal 40 2 2 2 2 2 2 7" xfId="17925" xr:uid="{00000000-0005-0000-0000-0000B8390000}"/>
    <cellStyle name="Normal 40 2 2 2 2 2 3" xfId="3618" xr:uid="{00000000-0005-0000-0000-0000B9390000}"/>
    <cellStyle name="Normal 40 2 2 2 2 2 3 2" xfId="13692" xr:uid="{00000000-0005-0000-0000-0000BA390000}"/>
    <cellStyle name="Normal 40 2 2 2 2 2 3 2 2" xfId="44023" xr:uid="{00000000-0005-0000-0000-0000BB390000}"/>
    <cellStyle name="Normal 40 2 2 2 2 2 3 2 3" xfId="28790" xr:uid="{00000000-0005-0000-0000-0000BC390000}"/>
    <cellStyle name="Normal 40 2 2 2 2 2 3 3" xfId="8672" xr:uid="{00000000-0005-0000-0000-0000BD390000}"/>
    <cellStyle name="Normal 40 2 2 2 2 2 3 3 2" xfId="39006" xr:uid="{00000000-0005-0000-0000-0000BE390000}"/>
    <cellStyle name="Normal 40 2 2 2 2 2 3 3 3" xfId="23773" xr:uid="{00000000-0005-0000-0000-0000BF390000}"/>
    <cellStyle name="Normal 40 2 2 2 2 2 3 4" xfId="33993" xr:uid="{00000000-0005-0000-0000-0000C0390000}"/>
    <cellStyle name="Normal 40 2 2 2 2 2 3 5" xfId="18760" xr:uid="{00000000-0005-0000-0000-0000C1390000}"/>
    <cellStyle name="Normal 40 2 2 2 2 2 4" xfId="5311" xr:uid="{00000000-0005-0000-0000-0000C2390000}"/>
    <cellStyle name="Normal 40 2 2 2 2 2 4 2" xfId="15363" xr:uid="{00000000-0005-0000-0000-0000C3390000}"/>
    <cellStyle name="Normal 40 2 2 2 2 2 4 2 2" xfId="45694" xr:uid="{00000000-0005-0000-0000-0000C4390000}"/>
    <cellStyle name="Normal 40 2 2 2 2 2 4 2 3" xfId="30461" xr:uid="{00000000-0005-0000-0000-0000C5390000}"/>
    <cellStyle name="Normal 40 2 2 2 2 2 4 3" xfId="10343" xr:uid="{00000000-0005-0000-0000-0000C6390000}"/>
    <cellStyle name="Normal 40 2 2 2 2 2 4 3 2" xfId="40677" xr:uid="{00000000-0005-0000-0000-0000C7390000}"/>
    <cellStyle name="Normal 40 2 2 2 2 2 4 3 3" xfId="25444" xr:uid="{00000000-0005-0000-0000-0000C8390000}"/>
    <cellStyle name="Normal 40 2 2 2 2 2 4 4" xfId="35664" xr:uid="{00000000-0005-0000-0000-0000C9390000}"/>
    <cellStyle name="Normal 40 2 2 2 2 2 4 5" xfId="20431" xr:uid="{00000000-0005-0000-0000-0000CA390000}"/>
    <cellStyle name="Normal 40 2 2 2 2 2 5" xfId="12021" xr:uid="{00000000-0005-0000-0000-0000CB390000}"/>
    <cellStyle name="Normal 40 2 2 2 2 2 5 2" xfId="42352" xr:uid="{00000000-0005-0000-0000-0000CC390000}"/>
    <cellStyle name="Normal 40 2 2 2 2 2 5 3" xfId="27119" xr:uid="{00000000-0005-0000-0000-0000CD390000}"/>
    <cellStyle name="Normal 40 2 2 2 2 2 6" xfId="7000" xr:uid="{00000000-0005-0000-0000-0000CE390000}"/>
    <cellStyle name="Normal 40 2 2 2 2 2 6 2" xfId="37335" xr:uid="{00000000-0005-0000-0000-0000CF390000}"/>
    <cellStyle name="Normal 40 2 2 2 2 2 6 3" xfId="22102" xr:uid="{00000000-0005-0000-0000-0000D0390000}"/>
    <cellStyle name="Normal 40 2 2 2 2 2 7" xfId="32323" xr:uid="{00000000-0005-0000-0000-0000D1390000}"/>
    <cellStyle name="Normal 40 2 2 2 2 2 8" xfId="17089" xr:uid="{00000000-0005-0000-0000-0000D2390000}"/>
    <cellStyle name="Normal 40 2 2 2 2 3" xfId="2347" xr:uid="{00000000-0005-0000-0000-0000D3390000}"/>
    <cellStyle name="Normal 40 2 2 2 2 3 2" xfId="4037" xr:uid="{00000000-0005-0000-0000-0000D4390000}"/>
    <cellStyle name="Normal 40 2 2 2 2 3 2 2" xfId="14110" xr:uid="{00000000-0005-0000-0000-0000D5390000}"/>
    <cellStyle name="Normal 40 2 2 2 2 3 2 2 2" xfId="44441" xr:uid="{00000000-0005-0000-0000-0000D6390000}"/>
    <cellStyle name="Normal 40 2 2 2 2 3 2 2 3" xfId="29208" xr:uid="{00000000-0005-0000-0000-0000D7390000}"/>
    <cellStyle name="Normal 40 2 2 2 2 3 2 3" xfId="9090" xr:uid="{00000000-0005-0000-0000-0000D8390000}"/>
    <cellStyle name="Normal 40 2 2 2 2 3 2 3 2" xfId="39424" xr:uid="{00000000-0005-0000-0000-0000D9390000}"/>
    <cellStyle name="Normal 40 2 2 2 2 3 2 3 3" xfId="24191" xr:uid="{00000000-0005-0000-0000-0000DA390000}"/>
    <cellStyle name="Normal 40 2 2 2 2 3 2 4" xfId="34411" xr:uid="{00000000-0005-0000-0000-0000DB390000}"/>
    <cellStyle name="Normal 40 2 2 2 2 3 2 5" xfId="19178" xr:uid="{00000000-0005-0000-0000-0000DC390000}"/>
    <cellStyle name="Normal 40 2 2 2 2 3 3" xfId="5729" xr:uid="{00000000-0005-0000-0000-0000DD390000}"/>
    <cellStyle name="Normal 40 2 2 2 2 3 3 2" xfId="15781" xr:uid="{00000000-0005-0000-0000-0000DE390000}"/>
    <cellStyle name="Normal 40 2 2 2 2 3 3 2 2" xfId="46112" xr:uid="{00000000-0005-0000-0000-0000DF390000}"/>
    <cellStyle name="Normal 40 2 2 2 2 3 3 2 3" xfId="30879" xr:uid="{00000000-0005-0000-0000-0000E0390000}"/>
    <cellStyle name="Normal 40 2 2 2 2 3 3 3" xfId="10761" xr:uid="{00000000-0005-0000-0000-0000E1390000}"/>
    <cellStyle name="Normal 40 2 2 2 2 3 3 3 2" xfId="41095" xr:uid="{00000000-0005-0000-0000-0000E2390000}"/>
    <cellStyle name="Normal 40 2 2 2 2 3 3 3 3" xfId="25862" xr:uid="{00000000-0005-0000-0000-0000E3390000}"/>
    <cellStyle name="Normal 40 2 2 2 2 3 3 4" xfId="36082" xr:uid="{00000000-0005-0000-0000-0000E4390000}"/>
    <cellStyle name="Normal 40 2 2 2 2 3 3 5" xfId="20849" xr:uid="{00000000-0005-0000-0000-0000E5390000}"/>
    <cellStyle name="Normal 40 2 2 2 2 3 4" xfId="12439" xr:uid="{00000000-0005-0000-0000-0000E6390000}"/>
    <cellStyle name="Normal 40 2 2 2 2 3 4 2" xfId="42770" xr:uid="{00000000-0005-0000-0000-0000E7390000}"/>
    <cellStyle name="Normal 40 2 2 2 2 3 4 3" xfId="27537" xr:uid="{00000000-0005-0000-0000-0000E8390000}"/>
    <cellStyle name="Normal 40 2 2 2 2 3 5" xfId="7418" xr:uid="{00000000-0005-0000-0000-0000E9390000}"/>
    <cellStyle name="Normal 40 2 2 2 2 3 5 2" xfId="37753" xr:uid="{00000000-0005-0000-0000-0000EA390000}"/>
    <cellStyle name="Normal 40 2 2 2 2 3 5 3" xfId="22520" xr:uid="{00000000-0005-0000-0000-0000EB390000}"/>
    <cellStyle name="Normal 40 2 2 2 2 3 6" xfId="32741" xr:uid="{00000000-0005-0000-0000-0000EC390000}"/>
    <cellStyle name="Normal 40 2 2 2 2 3 7" xfId="17507" xr:uid="{00000000-0005-0000-0000-0000ED390000}"/>
    <cellStyle name="Normal 40 2 2 2 2 4" xfId="3200" xr:uid="{00000000-0005-0000-0000-0000EE390000}"/>
    <cellStyle name="Normal 40 2 2 2 2 4 2" xfId="13274" xr:uid="{00000000-0005-0000-0000-0000EF390000}"/>
    <cellStyle name="Normal 40 2 2 2 2 4 2 2" xfId="43605" xr:uid="{00000000-0005-0000-0000-0000F0390000}"/>
    <cellStyle name="Normal 40 2 2 2 2 4 2 3" xfId="28372" xr:uid="{00000000-0005-0000-0000-0000F1390000}"/>
    <cellStyle name="Normal 40 2 2 2 2 4 3" xfId="8254" xr:uid="{00000000-0005-0000-0000-0000F2390000}"/>
    <cellStyle name="Normal 40 2 2 2 2 4 3 2" xfId="38588" xr:uid="{00000000-0005-0000-0000-0000F3390000}"/>
    <cellStyle name="Normal 40 2 2 2 2 4 3 3" xfId="23355" xr:uid="{00000000-0005-0000-0000-0000F4390000}"/>
    <cellStyle name="Normal 40 2 2 2 2 4 4" xfId="33575" xr:uid="{00000000-0005-0000-0000-0000F5390000}"/>
    <cellStyle name="Normal 40 2 2 2 2 4 5" xfId="18342" xr:uid="{00000000-0005-0000-0000-0000F6390000}"/>
    <cellStyle name="Normal 40 2 2 2 2 5" xfId="4893" xr:uid="{00000000-0005-0000-0000-0000F7390000}"/>
    <cellStyle name="Normal 40 2 2 2 2 5 2" xfId="14945" xr:uid="{00000000-0005-0000-0000-0000F8390000}"/>
    <cellStyle name="Normal 40 2 2 2 2 5 2 2" xfId="45276" xr:uid="{00000000-0005-0000-0000-0000F9390000}"/>
    <cellStyle name="Normal 40 2 2 2 2 5 2 3" xfId="30043" xr:uid="{00000000-0005-0000-0000-0000FA390000}"/>
    <cellStyle name="Normal 40 2 2 2 2 5 3" xfId="9925" xr:uid="{00000000-0005-0000-0000-0000FB390000}"/>
    <cellStyle name="Normal 40 2 2 2 2 5 3 2" xfId="40259" xr:uid="{00000000-0005-0000-0000-0000FC390000}"/>
    <cellStyle name="Normal 40 2 2 2 2 5 3 3" xfId="25026" xr:uid="{00000000-0005-0000-0000-0000FD390000}"/>
    <cellStyle name="Normal 40 2 2 2 2 5 4" xfId="35246" xr:uid="{00000000-0005-0000-0000-0000FE390000}"/>
    <cellStyle name="Normal 40 2 2 2 2 5 5" xfId="20013" xr:uid="{00000000-0005-0000-0000-0000FF390000}"/>
    <cellStyle name="Normal 40 2 2 2 2 6" xfId="11603" xr:uid="{00000000-0005-0000-0000-0000003A0000}"/>
    <cellStyle name="Normal 40 2 2 2 2 6 2" xfId="41934" xr:uid="{00000000-0005-0000-0000-0000013A0000}"/>
    <cellStyle name="Normal 40 2 2 2 2 6 3" xfId="26701" xr:uid="{00000000-0005-0000-0000-0000023A0000}"/>
    <cellStyle name="Normal 40 2 2 2 2 7" xfId="6582" xr:uid="{00000000-0005-0000-0000-0000033A0000}"/>
    <cellStyle name="Normal 40 2 2 2 2 7 2" xfId="36917" xr:uid="{00000000-0005-0000-0000-0000043A0000}"/>
    <cellStyle name="Normal 40 2 2 2 2 7 3" xfId="21684" xr:uid="{00000000-0005-0000-0000-0000053A0000}"/>
    <cellStyle name="Normal 40 2 2 2 2 8" xfId="31905" xr:uid="{00000000-0005-0000-0000-0000063A0000}"/>
    <cellStyle name="Normal 40 2 2 2 2 9" xfId="16671" xr:uid="{00000000-0005-0000-0000-0000073A0000}"/>
    <cellStyle name="Normal 40 2 2 2 3" xfId="1718" xr:uid="{00000000-0005-0000-0000-0000083A0000}"/>
    <cellStyle name="Normal 40 2 2 2 3 2" xfId="2557" xr:uid="{00000000-0005-0000-0000-0000093A0000}"/>
    <cellStyle name="Normal 40 2 2 2 3 2 2" xfId="4247" xr:uid="{00000000-0005-0000-0000-00000A3A0000}"/>
    <cellStyle name="Normal 40 2 2 2 3 2 2 2" xfId="14320" xr:uid="{00000000-0005-0000-0000-00000B3A0000}"/>
    <cellStyle name="Normal 40 2 2 2 3 2 2 2 2" xfId="44651" xr:uid="{00000000-0005-0000-0000-00000C3A0000}"/>
    <cellStyle name="Normal 40 2 2 2 3 2 2 2 3" xfId="29418" xr:uid="{00000000-0005-0000-0000-00000D3A0000}"/>
    <cellStyle name="Normal 40 2 2 2 3 2 2 3" xfId="9300" xr:uid="{00000000-0005-0000-0000-00000E3A0000}"/>
    <cellStyle name="Normal 40 2 2 2 3 2 2 3 2" xfId="39634" xr:uid="{00000000-0005-0000-0000-00000F3A0000}"/>
    <cellStyle name="Normal 40 2 2 2 3 2 2 3 3" xfId="24401" xr:uid="{00000000-0005-0000-0000-0000103A0000}"/>
    <cellStyle name="Normal 40 2 2 2 3 2 2 4" xfId="34621" xr:uid="{00000000-0005-0000-0000-0000113A0000}"/>
    <cellStyle name="Normal 40 2 2 2 3 2 2 5" xfId="19388" xr:uid="{00000000-0005-0000-0000-0000123A0000}"/>
    <cellStyle name="Normal 40 2 2 2 3 2 3" xfId="5939" xr:uid="{00000000-0005-0000-0000-0000133A0000}"/>
    <cellStyle name="Normal 40 2 2 2 3 2 3 2" xfId="15991" xr:uid="{00000000-0005-0000-0000-0000143A0000}"/>
    <cellStyle name="Normal 40 2 2 2 3 2 3 2 2" xfId="46322" xr:uid="{00000000-0005-0000-0000-0000153A0000}"/>
    <cellStyle name="Normal 40 2 2 2 3 2 3 2 3" xfId="31089" xr:uid="{00000000-0005-0000-0000-0000163A0000}"/>
    <cellStyle name="Normal 40 2 2 2 3 2 3 3" xfId="10971" xr:uid="{00000000-0005-0000-0000-0000173A0000}"/>
    <cellStyle name="Normal 40 2 2 2 3 2 3 3 2" xfId="41305" xr:uid="{00000000-0005-0000-0000-0000183A0000}"/>
    <cellStyle name="Normal 40 2 2 2 3 2 3 3 3" xfId="26072" xr:uid="{00000000-0005-0000-0000-0000193A0000}"/>
    <cellStyle name="Normal 40 2 2 2 3 2 3 4" xfId="36292" xr:uid="{00000000-0005-0000-0000-00001A3A0000}"/>
    <cellStyle name="Normal 40 2 2 2 3 2 3 5" xfId="21059" xr:uid="{00000000-0005-0000-0000-00001B3A0000}"/>
    <cellStyle name="Normal 40 2 2 2 3 2 4" xfId="12649" xr:uid="{00000000-0005-0000-0000-00001C3A0000}"/>
    <cellStyle name="Normal 40 2 2 2 3 2 4 2" xfId="42980" xr:uid="{00000000-0005-0000-0000-00001D3A0000}"/>
    <cellStyle name="Normal 40 2 2 2 3 2 4 3" xfId="27747" xr:uid="{00000000-0005-0000-0000-00001E3A0000}"/>
    <cellStyle name="Normal 40 2 2 2 3 2 5" xfId="7628" xr:uid="{00000000-0005-0000-0000-00001F3A0000}"/>
    <cellStyle name="Normal 40 2 2 2 3 2 5 2" xfId="37963" xr:uid="{00000000-0005-0000-0000-0000203A0000}"/>
    <cellStyle name="Normal 40 2 2 2 3 2 5 3" xfId="22730" xr:uid="{00000000-0005-0000-0000-0000213A0000}"/>
    <cellStyle name="Normal 40 2 2 2 3 2 6" xfId="32951" xr:uid="{00000000-0005-0000-0000-0000223A0000}"/>
    <cellStyle name="Normal 40 2 2 2 3 2 7" xfId="17717" xr:uid="{00000000-0005-0000-0000-0000233A0000}"/>
    <cellStyle name="Normal 40 2 2 2 3 3" xfId="3410" xr:uid="{00000000-0005-0000-0000-0000243A0000}"/>
    <cellStyle name="Normal 40 2 2 2 3 3 2" xfId="13484" xr:uid="{00000000-0005-0000-0000-0000253A0000}"/>
    <cellStyle name="Normal 40 2 2 2 3 3 2 2" xfId="43815" xr:uid="{00000000-0005-0000-0000-0000263A0000}"/>
    <cellStyle name="Normal 40 2 2 2 3 3 2 3" xfId="28582" xr:uid="{00000000-0005-0000-0000-0000273A0000}"/>
    <cellStyle name="Normal 40 2 2 2 3 3 3" xfId="8464" xr:uid="{00000000-0005-0000-0000-0000283A0000}"/>
    <cellStyle name="Normal 40 2 2 2 3 3 3 2" xfId="38798" xr:uid="{00000000-0005-0000-0000-0000293A0000}"/>
    <cellStyle name="Normal 40 2 2 2 3 3 3 3" xfId="23565" xr:uid="{00000000-0005-0000-0000-00002A3A0000}"/>
    <cellStyle name="Normal 40 2 2 2 3 3 4" xfId="33785" xr:uid="{00000000-0005-0000-0000-00002B3A0000}"/>
    <cellStyle name="Normal 40 2 2 2 3 3 5" xfId="18552" xr:uid="{00000000-0005-0000-0000-00002C3A0000}"/>
    <cellStyle name="Normal 40 2 2 2 3 4" xfId="5103" xr:uid="{00000000-0005-0000-0000-00002D3A0000}"/>
    <cellStyle name="Normal 40 2 2 2 3 4 2" xfId="15155" xr:uid="{00000000-0005-0000-0000-00002E3A0000}"/>
    <cellStyle name="Normal 40 2 2 2 3 4 2 2" xfId="45486" xr:uid="{00000000-0005-0000-0000-00002F3A0000}"/>
    <cellStyle name="Normal 40 2 2 2 3 4 2 3" xfId="30253" xr:uid="{00000000-0005-0000-0000-0000303A0000}"/>
    <cellStyle name="Normal 40 2 2 2 3 4 3" xfId="10135" xr:uid="{00000000-0005-0000-0000-0000313A0000}"/>
    <cellStyle name="Normal 40 2 2 2 3 4 3 2" xfId="40469" xr:uid="{00000000-0005-0000-0000-0000323A0000}"/>
    <cellStyle name="Normal 40 2 2 2 3 4 3 3" xfId="25236" xr:uid="{00000000-0005-0000-0000-0000333A0000}"/>
    <cellStyle name="Normal 40 2 2 2 3 4 4" xfId="35456" xr:uid="{00000000-0005-0000-0000-0000343A0000}"/>
    <cellStyle name="Normal 40 2 2 2 3 4 5" xfId="20223" xr:uid="{00000000-0005-0000-0000-0000353A0000}"/>
    <cellStyle name="Normal 40 2 2 2 3 5" xfId="11813" xr:uid="{00000000-0005-0000-0000-0000363A0000}"/>
    <cellStyle name="Normal 40 2 2 2 3 5 2" xfId="42144" xr:uid="{00000000-0005-0000-0000-0000373A0000}"/>
    <cellStyle name="Normal 40 2 2 2 3 5 3" xfId="26911" xr:uid="{00000000-0005-0000-0000-0000383A0000}"/>
    <cellStyle name="Normal 40 2 2 2 3 6" xfId="6792" xr:uid="{00000000-0005-0000-0000-0000393A0000}"/>
    <cellStyle name="Normal 40 2 2 2 3 6 2" xfId="37127" xr:uid="{00000000-0005-0000-0000-00003A3A0000}"/>
    <cellStyle name="Normal 40 2 2 2 3 6 3" xfId="21894" xr:uid="{00000000-0005-0000-0000-00003B3A0000}"/>
    <cellStyle name="Normal 40 2 2 2 3 7" xfId="32115" xr:uid="{00000000-0005-0000-0000-00003C3A0000}"/>
    <cellStyle name="Normal 40 2 2 2 3 8" xfId="16881" xr:uid="{00000000-0005-0000-0000-00003D3A0000}"/>
    <cellStyle name="Normal 40 2 2 2 4" xfId="2139" xr:uid="{00000000-0005-0000-0000-00003E3A0000}"/>
    <cellStyle name="Normal 40 2 2 2 4 2" xfId="3829" xr:uid="{00000000-0005-0000-0000-00003F3A0000}"/>
    <cellStyle name="Normal 40 2 2 2 4 2 2" xfId="13902" xr:uid="{00000000-0005-0000-0000-0000403A0000}"/>
    <cellStyle name="Normal 40 2 2 2 4 2 2 2" xfId="44233" xr:uid="{00000000-0005-0000-0000-0000413A0000}"/>
    <cellStyle name="Normal 40 2 2 2 4 2 2 3" xfId="29000" xr:uid="{00000000-0005-0000-0000-0000423A0000}"/>
    <cellStyle name="Normal 40 2 2 2 4 2 3" xfId="8882" xr:uid="{00000000-0005-0000-0000-0000433A0000}"/>
    <cellStyle name="Normal 40 2 2 2 4 2 3 2" xfId="39216" xr:uid="{00000000-0005-0000-0000-0000443A0000}"/>
    <cellStyle name="Normal 40 2 2 2 4 2 3 3" xfId="23983" xr:uid="{00000000-0005-0000-0000-0000453A0000}"/>
    <cellStyle name="Normal 40 2 2 2 4 2 4" xfId="34203" xr:uid="{00000000-0005-0000-0000-0000463A0000}"/>
    <cellStyle name="Normal 40 2 2 2 4 2 5" xfId="18970" xr:uid="{00000000-0005-0000-0000-0000473A0000}"/>
    <cellStyle name="Normal 40 2 2 2 4 3" xfId="5521" xr:uid="{00000000-0005-0000-0000-0000483A0000}"/>
    <cellStyle name="Normal 40 2 2 2 4 3 2" xfId="15573" xr:uid="{00000000-0005-0000-0000-0000493A0000}"/>
    <cellStyle name="Normal 40 2 2 2 4 3 2 2" xfId="45904" xr:uid="{00000000-0005-0000-0000-00004A3A0000}"/>
    <cellStyle name="Normal 40 2 2 2 4 3 2 3" xfId="30671" xr:uid="{00000000-0005-0000-0000-00004B3A0000}"/>
    <cellStyle name="Normal 40 2 2 2 4 3 3" xfId="10553" xr:uid="{00000000-0005-0000-0000-00004C3A0000}"/>
    <cellStyle name="Normal 40 2 2 2 4 3 3 2" xfId="40887" xr:uid="{00000000-0005-0000-0000-00004D3A0000}"/>
    <cellStyle name="Normal 40 2 2 2 4 3 3 3" xfId="25654" xr:uid="{00000000-0005-0000-0000-00004E3A0000}"/>
    <cellStyle name="Normal 40 2 2 2 4 3 4" xfId="35874" xr:uid="{00000000-0005-0000-0000-00004F3A0000}"/>
    <cellStyle name="Normal 40 2 2 2 4 3 5" xfId="20641" xr:uid="{00000000-0005-0000-0000-0000503A0000}"/>
    <cellStyle name="Normal 40 2 2 2 4 4" xfId="12231" xr:uid="{00000000-0005-0000-0000-0000513A0000}"/>
    <cellStyle name="Normal 40 2 2 2 4 4 2" xfId="42562" xr:uid="{00000000-0005-0000-0000-0000523A0000}"/>
    <cellStyle name="Normal 40 2 2 2 4 4 3" xfId="27329" xr:uid="{00000000-0005-0000-0000-0000533A0000}"/>
    <cellStyle name="Normal 40 2 2 2 4 5" xfId="7210" xr:uid="{00000000-0005-0000-0000-0000543A0000}"/>
    <cellStyle name="Normal 40 2 2 2 4 5 2" xfId="37545" xr:uid="{00000000-0005-0000-0000-0000553A0000}"/>
    <cellStyle name="Normal 40 2 2 2 4 5 3" xfId="22312" xr:uid="{00000000-0005-0000-0000-0000563A0000}"/>
    <cellStyle name="Normal 40 2 2 2 4 6" xfId="32533" xr:uid="{00000000-0005-0000-0000-0000573A0000}"/>
    <cellStyle name="Normal 40 2 2 2 4 7" xfId="17299" xr:uid="{00000000-0005-0000-0000-0000583A0000}"/>
    <cellStyle name="Normal 40 2 2 2 5" xfId="2992" xr:uid="{00000000-0005-0000-0000-0000593A0000}"/>
    <cellStyle name="Normal 40 2 2 2 5 2" xfId="13066" xr:uid="{00000000-0005-0000-0000-00005A3A0000}"/>
    <cellStyle name="Normal 40 2 2 2 5 2 2" xfId="43397" xr:uid="{00000000-0005-0000-0000-00005B3A0000}"/>
    <cellStyle name="Normal 40 2 2 2 5 2 3" xfId="28164" xr:uid="{00000000-0005-0000-0000-00005C3A0000}"/>
    <cellStyle name="Normal 40 2 2 2 5 3" xfId="8046" xr:uid="{00000000-0005-0000-0000-00005D3A0000}"/>
    <cellStyle name="Normal 40 2 2 2 5 3 2" xfId="38380" xr:uid="{00000000-0005-0000-0000-00005E3A0000}"/>
    <cellStyle name="Normal 40 2 2 2 5 3 3" xfId="23147" xr:uid="{00000000-0005-0000-0000-00005F3A0000}"/>
    <cellStyle name="Normal 40 2 2 2 5 4" xfId="33367" xr:uid="{00000000-0005-0000-0000-0000603A0000}"/>
    <cellStyle name="Normal 40 2 2 2 5 5" xfId="18134" xr:uid="{00000000-0005-0000-0000-0000613A0000}"/>
    <cellStyle name="Normal 40 2 2 2 6" xfId="4685" xr:uid="{00000000-0005-0000-0000-0000623A0000}"/>
    <cellStyle name="Normal 40 2 2 2 6 2" xfId="14737" xr:uid="{00000000-0005-0000-0000-0000633A0000}"/>
    <cellStyle name="Normal 40 2 2 2 6 2 2" xfId="45068" xr:uid="{00000000-0005-0000-0000-0000643A0000}"/>
    <cellStyle name="Normal 40 2 2 2 6 2 3" xfId="29835" xr:uid="{00000000-0005-0000-0000-0000653A0000}"/>
    <cellStyle name="Normal 40 2 2 2 6 3" xfId="9717" xr:uid="{00000000-0005-0000-0000-0000663A0000}"/>
    <cellStyle name="Normal 40 2 2 2 6 3 2" xfId="40051" xr:uid="{00000000-0005-0000-0000-0000673A0000}"/>
    <cellStyle name="Normal 40 2 2 2 6 3 3" xfId="24818" xr:uid="{00000000-0005-0000-0000-0000683A0000}"/>
    <cellStyle name="Normal 40 2 2 2 6 4" xfId="35038" xr:uid="{00000000-0005-0000-0000-0000693A0000}"/>
    <cellStyle name="Normal 40 2 2 2 6 5" xfId="19805" xr:uid="{00000000-0005-0000-0000-00006A3A0000}"/>
    <cellStyle name="Normal 40 2 2 2 7" xfId="11395" xr:uid="{00000000-0005-0000-0000-00006B3A0000}"/>
    <cellStyle name="Normal 40 2 2 2 7 2" xfId="41726" xr:uid="{00000000-0005-0000-0000-00006C3A0000}"/>
    <cellStyle name="Normal 40 2 2 2 7 3" xfId="26493" xr:uid="{00000000-0005-0000-0000-00006D3A0000}"/>
    <cellStyle name="Normal 40 2 2 2 8" xfId="6374" xr:uid="{00000000-0005-0000-0000-00006E3A0000}"/>
    <cellStyle name="Normal 40 2 2 2 8 2" xfId="36709" xr:uid="{00000000-0005-0000-0000-00006F3A0000}"/>
    <cellStyle name="Normal 40 2 2 2 8 3" xfId="21476" xr:uid="{00000000-0005-0000-0000-0000703A0000}"/>
    <cellStyle name="Normal 40 2 2 2 9" xfId="31697" xr:uid="{00000000-0005-0000-0000-0000713A0000}"/>
    <cellStyle name="Normal 40 2 2 3" xfId="1401" xr:uid="{00000000-0005-0000-0000-0000723A0000}"/>
    <cellStyle name="Normal 40 2 2 3 2" xfId="1822" xr:uid="{00000000-0005-0000-0000-0000733A0000}"/>
    <cellStyle name="Normal 40 2 2 3 2 2" xfId="2661" xr:uid="{00000000-0005-0000-0000-0000743A0000}"/>
    <cellStyle name="Normal 40 2 2 3 2 2 2" xfId="4351" xr:uid="{00000000-0005-0000-0000-0000753A0000}"/>
    <cellStyle name="Normal 40 2 2 3 2 2 2 2" xfId="14424" xr:uid="{00000000-0005-0000-0000-0000763A0000}"/>
    <cellStyle name="Normal 40 2 2 3 2 2 2 2 2" xfId="44755" xr:uid="{00000000-0005-0000-0000-0000773A0000}"/>
    <cellStyle name="Normal 40 2 2 3 2 2 2 2 3" xfId="29522" xr:uid="{00000000-0005-0000-0000-0000783A0000}"/>
    <cellStyle name="Normal 40 2 2 3 2 2 2 3" xfId="9404" xr:uid="{00000000-0005-0000-0000-0000793A0000}"/>
    <cellStyle name="Normal 40 2 2 3 2 2 2 3 2" xfId="39738" xr:uid="{00000000-0005-0000-0000-00007A3A0000}"/>
    <cellStyle name="Normal 40 2 2 3 2 2 2 3 3" xfId="24505" xr:uid="{00000000-0005-0000-0000-00007B3A0000}"/>
    <cellStyle name="Normal 40 2 2 3 2 2 2 4" xfId="34725" xr:uid="{00000000-0005-0000-0000-00007C3A0000}"/>
    <cellStyle name="Normal 40 2 2 3 2 2 2 5" xfId="19492" xr:uid="{00000000-0005-0000-0000-00007D3A0000}"/>
    <cellStyle name="Normal 40 2 2 3 2 2 3" xfId="6043" xr:uid="{00000000-0005-0000-0000-00007E3A0000}"/>
    <cellStyle name="Normal 40 2 2 3 2 2 3 2" xfId="16095" xr:uid="{00000000-0005-0000-0000-00007F3A0000}"/>
    <cellStyle name="Normal 40 2 2 3 2 2 3 2 2" xfId="46426" xr:uid="{00000000-0005-0000-0000-0000803A0000}"/>
    <cellStyle name="Normal 40 2 2 3 2 2 3 2 3" xfId="31193" xr:uid="{00000000-0005-0000-0000-0000813A0000}"/>
    <cellStyle name="Normal 40 2 2 3 2 2 3 3" xfId="11075" xr:uid="{00000000-0005-0000-0000-0000823A0000}"/>
    <cellStyle name="Normal 40 2 2 3 2 2 3 3 2" xfId="41409" xr:uid="{00000000-0005-0000-0000-0000833A0000}"/>
    <cellStyle name="Normal 40 2 2 3 2 2 3 3 3" xfId="26176" xr:uid="{00000000-0005-0000-0000-0000843A0000}"/>
    <cellStyle name="Normal 40 2 2 3 2 2 3 4" xfId="36396" xr:uid="{00000000-0005-0000-0000-0000853A0000}"/>
    <cellStyle name="Normal 40 2 2 3 2 2 3 5" xfId="21163" xr:uid="{00000000-0005-0000-0000-0000863A0000}"/>
    <cellStyle name="Normal 40 2 2 3 2 2 4" xfId="12753" xr:uid="{00000000-0005-0000-0000-0000873A0000}"/>
    <cellStyle name="Normal 40 2 2 3 2 2 4 2" xfId="43084" xr:uid="{00000000-0005-0000-0000-0000883A0000}"/>
    <cellStyle name="Normal 40 2 2 3 2 2 4 3" xfId="27851" xr:uid="{00000000-0005-0000-0000-0000893A0000}"/>
    <cellStyle name="Normal 40 2 2 3 2 2 5" xfId="7732" xr:uid="{00000000-0005-0000-0000-00008A3A0000}"/>
    <cellStyle name="Normal 40 2 2 3 2 2 5 2" xfId="38067" xr:uid="{00000000-0005-0000-0000-00008B3A0000}"/>
    <cellStyle name="Normal 40 2 2 3 2 2 5 3" xfId="22834" xr:uid="{00000000-0005-0000-0000-00008C3A0000}"/>
    <cellStyle name="Normal 40 2 2 3 2 2 6" xfId="33055" xr:uid="{00000000-0005-0000-0000-00008D3A0000}"/>
    <cellStyle name="Normal 40 2 2 3 2 2 7" xfId="17821" xr:uid="{00000000-0005-0000-0000-00008E3A0000}"/>
    <cellStyle name="Normal 40 2 2 3 2 3" xfId="3514" xr:uid="{00000000-0005-0000-0000-00008F3A0000}"/>
    <cellStyle name="Normal 40 2 2 3 2 3 2" xfId="13588" xr:uid="{00000000-0005-0000-0000-0000903A0000}"/>
    <cellStyle name="Normal 40 2 2 3 2 3 2 2" xfId="43919" xr:uid="{00000000-0005-0000-0000-0000913A0000}"/>
    <cellStyle name="Normal 40 2 2 3 2 3 2 3" xfId="28686" xr:uid="{00000000-0005-0000-0000-0000923A0000}"/>
    <cellStyle name="Normal 40 2 2 3 2 3 3" xfId="8568" xr:uid="{00000000-0005-0000-0000-0000933A0000}"/>
    <cellStyle name="Normal 40 2 2 3 2 3 3 2" xfId="38902" xr:uid="{00000000-0005-0000-0000-0000943A0000}"/>
    <cellStyle name="Normal 40 2 2 3 2 3 3 3" xfId="23669" xr:uid="{00000000-0005-0000-0000-0000953A0000}"/>
    <cellStyle name="Normal 40 2 2 3 2 3 4" xfId="33889" xr:uid="{00000000-0005-0000-0000-0000963A0000}"/>
    <cellStyle name="Normal 40 2 2 3 2 3 5" xfId="18656" xr:uid="{00000000-0005-0000-0000-0000973A0000}"/>
    <cellStyle name="Normal 40 2 2 3 2 4" xfId="5207" xr:uid="{00000000-0005-0000-0000-0000983A0000}"/>
    <cellStyle name="Normal 40 2 2 3 2 4 2" xfId="15259" xr:uid="{00000000-0005-0000-0000-0000993A0000}"/>
    <cellStyle name="Normal 40 2 2 3 2 4 2 2" xfId="45590" xr:uid="{00000000-0005-0000-0000-00009A3A0000}"/>
    <cellStyle name="Normal 40 2 2 3 2 4 2 3" xfId="30357" xr:uid="{00000000-0005-0000-0000-00009B3A0000}"/>
    <cellStyle name="Normal 40 2 2 3 2 4 3" xfId="10239" xr:uid="{00000000-0005-0000-0000-00009C3A0000}"/>
    <cellStyle name="Normal 40 2 2 3 2 4 3 2" xfId="40573" xr:uid="{00000000-0005-0000-0000-00009D3A0000}"/>
    <cellStyle name="Normal 40 2 2 3 2 4 3 3" xfId="25340" xr:uid="{00000000-0005-0000-0000-00009E3A0000}"/>
    <cellStyle name="Normal 40 2 2 3 2 4 4" xfId="35560" xr:uid="{00000000-0005-0000-0000-00009F3A0000}"/>
    <cellStyle name="Normal 40 2 2 3 2 4 5" xfId="20327" xr:uid="{00000000-0005-0000-0000-0000A03A0000}"/>
    <cellStyle name="Normal 40 2 2 3 2 5" xfId="11917" xr:uid="{00000000-0005-0000-0000-0000A13A0000}"/>
    <cellStyle name="Normal 40 2 2 3 2 5 2" xfId="42248" xr:uid="{00000000-0005-0000-0000-0000A23A0000}"/>
    <cellStyle name="Normal 40 2 2 3 2 5 3" xfId="27015" xr:uid="{00000000-0005-0000-0000-0000A33A0000}"/>
    <cellStyle name="Normal 40 2 2 3 2 6" xfId="6896" xr:uid="{00000000-0005-0000-0000-0000A43A0000}"/>
    <cellStyle name="Normal 40 2 2 3 2 6 2" xfId="37231" xr:uid="{00000000-0005-0000-0000-0000A53A0000}"/>
    <cellStyle name="Normal 40 2 2 3 2 6 3" xfId="21998" xr:uid="{00000000-0005-0000-0000-0000A63A0000}"/>
    <cellStyle name="Normal 40 2 2 3 2 7" xfId="32219" xr:uid="{00000000-0005-0000-0000-0000A73A0000}"/>
    <cellStyle name="Normal 40 2 2 3 2 8" xfId="16985" xr:uid="{00000000-0005-0000-0000-0000A83A0000}"/>
    <cellStyle name="Normal 40 2 2 3 3" xfId="2243" xr:uid="{00000000-0005-0000-0000-0000A93A0000}"/>
    <cellStyle name="Normal 40 2 2 3 3 2" xfId="3933" xr:uid="{00000000-0005-0000-0000-0000AA3A0000}"/>
    <cellStyle name="Normal 40 2 2 3 3 2 2" xfId="14006" xr:uid="{00000000-0005-0000-0000-0000AB3A0000}"/>
    <cellStyle name="Normal 40 2 2 3 3 2 2 2" xfId="44337" xr:uid="{00000000-0005-0000-0000-0000AC3A0000}"/>
    <cellStyle name="Normal 40 2 2 3 3 2 2 3" xfId="29104" xr:uid="{00000000-0005-0000-0000-0000AD3A0000}"/>
    <cellStyle name="Normal 40 2 2 3 3 2 3" xfId="8986" xr:uid="{00000000-0005-0000-0000-0000AE3A0000}"/>
    <cellStyle name="Normal 40 2 2 3 3 2 3 2" xfId="39320" xr:uid="{00000000-0005-0000-0000-0000AF3A0000}"/>
    <cellStyle name="Normal 40 2 2 3 3 2 3 3" xfId="24087" xr:uid="{00000000-0005-0000-0000-0000B03A0000}"/>
    <cellStyle name="Normal 40 2 2 3 3 2 4" xfId="34307" xr:uid="{00000000-0005-0000-0000-0000B13A0000}"/>
    <cellStyle name="Normal 40 2 2 3 3 2 5" xfId="19074" xr:uid="{00000000-0005-0000-0000-0000B23A0000}"/>
    <cellStyle name="Normal 40 2 2 3 3 3" xfId="5625" xr:uid="{00000000-0005-0000-0000-0000B33A0000}"/>
    <cellStyle name="Normal 40 2 2 3 3 3 2" xfId="15677" xr:uid="{00000000-0005-0000-0000-0000B43A0000}"/>
    <cellStyle name="Normal 40 2 2 3 3 3 2 2" xfId="46008" xr:uid="{00000000-0005-0000-0000-0000B53A0000}"/>
    <cellStyle name="Normal 40 2 2 3 3 3 2 3" xfId="30775" xr:uid="{00000000-0005-0000-0000-0000B63A0000}"/>
    <cellStyle name="Normal 40 2 2 3 3 3 3" xfId="10657" xr:uid="{00000000-0005-0000-0000-0000B73A0000}"/>
    <cellStyle name="Normal 40 2 2 3 3 3 3 2" xfId="40991" xr:uid="{00000000-0005-0000-0000-0000B83A0000}"/>
    <cellStyle name="Normal 40 2 2 3 3 3 3 3" xfId="25758" xr:uid="{00000000-0005-0000-0000-0000B93A0000}"/>
    <cellStyle name="Normal 40 2 2 3 3 3 4" xfId="35978" xr:uid="{00000000-0005-0000-0000-0000BA3A0000}"/>
    <cellStyle name="Normal 40 2 2 3 3 3 5" xfId="20745" xr:uid="{00000000-0005-0000-0000-0000BB3A0000}"/>
    <cellStyle name="Normal 40 2 2 3 3 4" xfId="12335" xr:uid="{00000000-0005-0000-0000-0000BC3A0000}"/>
    <cellStyle name="Normal 40 2 2 3 3 4 2" xfId="42666" xr:uid="{00000000-0005-0000-0000-0000BD3A0000}"/>
    <cellStyle name="Normal 40 2 2 3 3 4 3" xfId="27433" xr:uid="{00000000-0005-0000-0000-0000BE3A0000}"/>
    <cellStyle name="Normal 40 2 2 3 3 5" xfId="7314" xr:uid="{00000000-0005-0000-0000-0000BF3A0000}"/>
    <cellStyle name="Normal 40 2 2 3 3 5 2" xfId="37649" xr:uid="{00000000-0005-0000-0000-0000C03A0000}"/>
    <cellStyle name="Normal 40 2 2 3 3 5 3" xfId="22416" xr:uid="{00000000-0005-0000-0000-0000C13A0000}"/>
    <cellStyle name="Normal 40 2 2 3 3 6" xfId="32637" xr:uid="{00000000-0005-0000-0000-0000C23A0000}"/>
    <cellStyle name="Normal 40 2 2 3 3 7" xfId="17403" xr:uid="{00000000-0005-0000-0000-0000C33A0000}"/>
    <cellStyle name="Normal 40 2 2 3 4" xfId="3096" xr:uid="{00000000-0005-0000-0000-0000C43A0000}"/>
    <cellStyle name="Normal 40 2 2 3 4 2" xfId="13170" xr:uid="{00000000-0005-0000-0000-0000C53A0000}"/>
    <cellStyle name="Normal 40 2 2 3 4 2 2" xfId="43501" xr:uid="{00000000-0005-0000-0000-0000C63A0000}"/>
    <cellStyle name="Normal 40 2 2 3 4 2 3" xfId="28268" xr:uid="{00000000-0005-0000-0000-0000C73A0000}"/>
    <cellStyle name="Normal 40 2 2 3 4 3" xfId="8150" xr:uid="{00000000-0005-0000-0000-0000C83A0000}"/>
    <cellStyle name="Normal 40 2 2 3 4 3 2" xfId="38484" xr:uid="{00000000-0005-0000-0000-0000C93A0000}"/>
    <cellStyle name="Normal 40 2 2 3 4 3 3" xfId="23251" xr:uid="{00000000-0005-0000-0000-0000CA3A0000}"/>
    <cellStyle name="Normal 40 2 2 3 4 4" xfId="33471" xr:uid="{00000000-0005-0000-0000-0000CB3A0000}"/>
    <cellStyle name="Normal 40 2 2 3 4 5" xfId="18238" xr:uid="{00000000-0005-0000-0000-0000CC3A0000}"/>
    <cellStyle name="Normal 40 2 2 3 5" xfId="4789" xr:uid="{00000000-0005-0000-0000-0000CD3A0000}"/>
    <cellStyle name="Normal 40 2 2 3 5 2" xfId="14841" xr:uid="{00000000-0005-0000-0000-0000CE3A0000}"/>
    <cellStyle name="Normal 40 2 2 3 5 2 2" xfId="45172" xr:uid="{00000000-0005-0000-0000-0000CF3A0000}"/>
    <cellStyle name="Normal 40 2 2 3 5 2 3" xfId="29939" xr:uid="{00000000-0005-0000-0000-0000D03A0000}"/>
    <cellStyle name="Normal 40 2 2 3 5 3" xfId="9821" xr:uid="{00000000-0005-0000-0000-0000D13A0000}"/>
    <cellStyle name="Normal 40 2 2 3 5 3 2" xfId="40155" xr:uid="{00000000-0005-0000-0000-0000D23A0000}"/>
    <cellStyle name="Normal 40 2 2 3 5 3 3" xfId="24922" xr:uid="{00000000-0005-0000-0000-0000D33A0000}"/>
    <cellStyle name="Normal 40 2 2 3 5 4" xfId="35142" xr:uid="{00000000-0005-0000-0000-0000D43A0000}"/>
    <cellStyle name="Normal 40 2 2 3 5 5" xfId="19909" xr:uid="{00000000-0005-0000-0000-0000D53A0000}"/>
    <cellStyle name="Normal 40 2 2 3 6" xfId="11499" xr:uid="{00000000-0005-0000-0000-0000D63A0000}"/>
    <cellStyle name="Normal 40 2 2 3 6 2" xfId="41830" xr:uid="{00000000-0005-0000-0000-0000D73A0000}"/>
    <cellStyle name="Normal 40 2 2 3 6 3" xfId="26597" xr:uid="{00000000-0005-0000-0000-0000D83A0000}"/>
    <cellStyle name="Normal 40 2 2 3 7" xfId="6478" xr:uid="{00000000-0005-0000-0000-0000D93A0000}"/>
    <cellStyle name="Normal 40 2 2 3 7 2" xfId="36813" xr:uid="{00000000-0005-0000-0000-0000DA3A0000}"/>
    <cellStyle name="Normal 40 2 2 3 7 3" xfId="21580" xr:uid="{00000000-0005-0000-0000-0000DB3A0000}"/>
    <cellStyle name="Normal 40 2 2 3 8" xfId="31801" xr:uid="{00000000-0005-0000-0000-0000DC3A0000}"/>
    <cellStyle name="Normal 40 2 2 3 9" xfId="16567" xr:uid="{00000000-0005-0000-0000-0000DD3A0000}"/>
    <cellStyle name="Normal 40 2 2 4" xfId="1614" xr:uid="{00000000-0005-0000-0000-0000DE3A0000}"/>
    <cellStyle name="Normal 40 2 2 4 2" xfId="2453" xr:uid="{00000000-0005-0000-0000-0000DF3A0000}"/>
    <cellStyle name="Normal 40 2 2 4 2 2" xfId="4143" xr:uid="{00000000-0005-0000-0000-0000E03A0000}"/>
    <cellStyle name="Normal 40 2 2 4 2 2 2" xfId="14216" xr:uid="{00000000-0005-0000-0000-0000E13A0000}"/>
    <cellStyle name="Normal 40 2 2 4 2 2 2 2" xfId="44547" xr:uid="{00000000-0005-0000-0000-0000E23A0000}"/>
    <cellStyle name="Normal 40 2 2 4 2 2 2 3" xfId="29314" xr:uid="{00000000-0005-0000-0000-0000E33A0000}"/>
    <cellStyle name="Normal 40 2 2 4 2 2 3" xfId="9196" xr:uid="{00000000-0005-0000-0000-0000E43A0000}"/>
    <cellStyle name="Normal 40 2 2 4 2 2 3 2" xfId="39530" xr:uid="{00000000-0005-0000-0000-0000E53A0000}"/>
    <cellStyle name="Normal 40 2 2 4 2 2 3 3" xfId="24297" xr:uid="{00000000-0005-0000-0000-0000E63A0000}"/>
    <cellStyle name="Normal 40 2 2 4 2 2 4" xfId="34517" xr:uid="{00000000-0005-0000-0000-0000E73A0000}"/>
    <cellStyle name="Normal 40 2 2 4 2 2 5" xfId="19284" xr:uid="{00000000-0005-0000-0000-0000E83A0000}"/>
    <cellStyle name="Normal 40 2 2 4 2 3" xfId="5835" xr:uid="{00000000-0005-0000-0000-0000E93A0000}"/>
    <cellStyle name="Normal 40 2 2 4 2 3 2" xfId="15887" xr:uid="{00000000-0005-0000-0000-0000EA3A0000}"/>
    <cellStyle name="Normal 40 2 2 4 2 3 2 2" xfId="46218" xr:uid="{00000000-0005-0000-0000-0000EB3A0000}"/>
    <cellStyle name="Normal 40 2 2 4 2 3 2 3" xfId="30985" xr:uid="{00000000-0005-0000-0000-0000EC3A0000}"/>
    <cellStyle name="Normal 40 2 2 4 2 3 3" xfId="10867" xr:uid="{00000000-0005-0000-0000-0000ED3A0000}"/>
    <cellStyle name="Normal 40 2 2 4 2 3 3 2" xfId="41201" xr:uid="{00000000-0005-0000-0000-0000EE3A0000}"/>
    <cellStyle name="Normal 40 2 2 4 2 3 3 3" xfId="25968" xr:uid="{00000000-0005-0000-0000-0000EF3A0000}"/>
    <cellStyle name="Normal 40 2 2 4 2 3 4" xfId="36188" xr:uid="{00000000-0005-0000-0000-0000F03A0000}"/>
    <cellStyle name="Normal 40 2 2 4 2 3 5" xfId="20955" xr:uid="{00000000-0005-0000-0000-0000F13A0000}"/>
    <cellStyle name="Normal 40 2 2 4 2 4" xfId="12545" xr:uid="{00000000-0005-0000-0000-0000F23A0000}"/>
    <cellStyle name="Normal 40 2 2 4 2 4 2" xfId="42876" xr:uid="{00000000-0005-0000-0000-0000F33A0000}"/>
    <cellStyle name="Normal 40 2 2 4 2 4 3" xfId="27643" xr:uid="{00000000-0005-0000-0000-0000F43A0000}"/>
    <cellStyle name="Normal 40 2 2 4 2 5" xfId="7524" xr:uid="{00000000-0005-0000-0000-0000F53A0000}"/>
    <cellStyle name="Normal 40 2 2 4 2 5 2" xfId="37859" xr:uid="{00000000-0005-0000-0000-0000F63A0000}"/>
    <cellStyle name="Normal 40 2 2 4 2 5 3" xfId="22626" xr:uid="{00000000-0005-0000-0000-0000F73A0000}"/>
    <cellStyle name="Normal 40 2 2 4 2 6" xfId="32847" xr:uid="{00000000-0005-0000-0000-0000F83A0000}"/>
    <cellStyle name="Normal 40 2 2 4 2 7" xfId="17613" xr:uid="{00000000-0005-0000-0000-0000F93A0000}"/>
    <cellStyle name="Normal 40 2 2 4 3" xfId="3306" xr:uid="{00000000-0005-0000-0000-0000FA3A0000}"/>
    <cellStyle name="Normal 40 2 2 4 3 2" xfId="13380" xr:uid="{00000000-0005-0000-0000-0000FB3A0000}"/>
    <cellStyle name="Normal 40 2 2 4 3 2 2" xfId="43711" xr:uid="{00000000-0005-0000-0000-0000FC3A0000}"/>
    <cellStyle name="Normal 40 2 2 4 3 2 3" xfId="28478" xr:uid="{00000000-0005-0000-0000-0000FD3A0000}"/>
    <cellStyle name="Normal 40 2 2 4 3 3" xfId="8360" xr:uid="{00000000-0005-0000-0000-0000FE3A0000}"/>
    <cellStyle name="Normal 40 2 2 4 3 3 2" xfId="38694" xr:uid="{00000000-0005-0000-0000-0000FF3A0000}"/>
    <cellStyle name="Normal 40 2 2 4 3 3 3" xfId="23461" xr:uid="{00000000-0005-0000-0000-0000003B0000}"/>
    <cellStyle name="Normal 40 2 2 4 3 4" xfId="33681" xr:uid="{00000000-0005-0000-0000-0000013B0000}"/>
    <cellStyle name="Normal 40 2 2 4 3 5" xfId="18448" xr:uid="{00000000-0005-0000-0000-0000023B0000}"/>
    <cellStyle name="Normal 40 2 2 4 4" xfId="4999" xr:uid="{00000000-0005-0000-0000-0000033B0000}"/>
    <cellStyle name="Normal 40 2 2 4 4 2" xfId="15051" xr:uid="{00000000-0005-0000-0000-0000043B0000}"/>
    <cellStyle name="Normal 40 2 2 4 4 2 2" xfId="45382" xr:uid="{00000000-0005-0000-0000-0000053B0000}"/>
    <cellStyle name="Normal 40 2 2 4 4 2 3" xfId="30149" xr:uid="{00000000-0005-0000-0000-0000063B0000}"/>
    <cellStyle name="Normal 40 2 2 4 4 3" xfId="10031" xr:uid="{00000000-0005-0000-0000-0000073B0000}"/>
    <cellStyle name="Normal 40 2 2 4 4 3 2" xfId="40365" xr:uid="{00000000-0005-0000-0000-0000083B0000}"/>
    <cellStyle name="Normal 40 2 2 4 4 3 3" xfId="25132" xr:uid="{00000000-0005-0000-0000-0000093B0000}"/>
    <cellStyle name="Normal 40 2 2 4 4 4" xfId="35352" xr:uid="{00000000-0005-0000-0000-00000A3B0000}"/>
    <cellStyle name="Normal 40 2 2 4 4 5" xfId="20119" xr:uid="{00000000-0005-0000-0000-00000B3B0000}"/>
    <cellStyle name="Normal 40 2 2 4 5" xfId="11709" xr:uid="{00000000-0005-0000-0000-00000C3B0000}"/>
    <cellStyle name="Normal 40 2 2 4 5 2" xfId="42040" xr:uid="{00000000-0005-0000-0000-00000D3B0000}"/>
    <cellStyle name="Normal 40 2 2 4 5 3" xfId="26807" xr:uid="{00000000-0005-0000-0000-00000E3B0000}"/>
    <cellStyle name="Normal 40 2 2 4 6" xfId="6688" xr:uid="{00000000-0005-0000-0000-00000F3B0000}"/>
    <cellStyle name="Normal 40 2 2 4 6 2" xfId="37023" xr:uid="{00000000-0005-0000-0000-0000103B0000}"/>
    <cellStyle name="Normal 40 2 2 4 6 3" xfId="21790" xr:uid="{00000000-0005-0000-0000-0000113B0000}"/>
    <cellStyle name="Normal 40 2 2 4 7" xfId="32011" xr:uid="{00000000-0005-0000-0000-0000123B0000}"/>
    <cellStyle name="Normal 40 2 2 4 8" xfId="16777" xr:uid="{00000000-0005-0000-0000-0000133B0000}"/>
    <cellStyle name="Normal 40 2 2 5" xfId="2035" xr:uid="{00000000-0005-0000-0000-0000143B0000}"/>
    <cellStyle name="Normal 40 2 2 5 2" xfId="3725" xr:uid="{00000000-0005-0000-0000-0000153B0000}"/>
    <cellStyle name="Normal 40 2 2 5 2 2" xfId="13798" xr:uid="{00000000-0005-0000-0000-0000163B0000}"/>
    <cellStyle name="Normal 40 2 2 5 2 2 2" xfId="44129" xr:uid="{00000000-0005-0000-0000-0000173B0000}"/>
    <cellStyle name="Normal 40 2 2 5 2 2 3" xfId="28896" xr:uid="{00000000-0005-0000-0000-0000183B0000}"/>
    <cellStyle name="Normal 40 2 2 5 2 3" xfId="8778" xr:uid="{00000000-0005-0000-0000-0000193B0000}"/>
    <cellStyle name="Normal 40 2 2 5 2 3 2" xfId="39112" xr:uid="{00000000-0005-0000-0000-00001A3B0000}"/>
    <cellStyle name="Normal 40 2 2 5 2 3 3" xfId="23879" xr:uid="{00000000-0005-0000-0000-00001B3B0000}"/>
    <cellStyle name="Normal 40 2 2 5 2 4" xfId="34099" xr:uid="{00000000-0005-0000-0000-00001C3B0000}"/>
    <cellStyle name="Normal 40 2 2 5 2 5" xfId="18866" xr:uid="{00000000-0005-0000-0000-00001D3B0000}"/>
    <cellStyle name="Normal 40 2 2 5 3" xfId="5417" xr:uid="{00000000-0005-0000-0000-00001E3B0000}"/>
    <cellStyle name="Normal 40 2 2 5 3 2" xfId="15469" xr:uid="{00000000-0005-0000-0000-00001F3B0000}"/>
    <cellStyle name="Normal 40 2 2 5 3 2 2" xfId="45800" xr:uid="{00000000-0005-0000-0000-0000203B0000}"/>
    <cellStyle name="Normal 40 2 2 5 3 2 3" xfId="30567" xr:uid="{00000000-0005-0000-0000-0000213B0000}"/>
    <cellStyle name="Normal 40 2 2 5 3 3" xfId="10449" xr:uid="{00000000-0005-0000-0000-0000223B0000}"/>
    <cellStyle name="Normal 40 2 2 5 3 3 2" xfId="40783" xr:uid="{00000000-0005-0000-0000-0000233B0000}"/>
    <cellStyle name="Normal 40 2 2 5 3 3 3" xfId="25550" xr:uid="{00000000-0005-0000-0000-0000243B0000}"/>
    <cellStyle name="Normal 40 2 2 5 3 4" xfId="35770" xr:uid="{00000000-0005-0000-0000-0000253B0000}"/>
    <cellStyle name="Normal 40 2 2 5 3 5" xfId="20537" xr:uid="{00000000-0005-0000-0000-0000263B0000}"/>
    <cellStyle name="Normal 40 2 2 5 4" xfId="12127" xr:uid="{00000000-0005-0000-0000-0000273B0000}"/>
    <cellStyle name="Normal 40 2 2 5 4 2" xfId="42458" xr:uid="{00000000-0005-0000-0000-0000283B0000}"/>
    <cellStyle name="Normal 40 2 2 5 4 3" xfId="27225" xr:uid="{00000000-0005-0000-0000-0000293B0000}"/>
    <cellStyle name="Normal 40 2 2 5 5" xfId="7106" xr:uid="{00000000-0005-0000-0000-00002A3B0000}"/>
    <cellStyle name="Normal 40 2 2 5 5 2" xfId="37441" xr:uid="{00000000-0005-0000-0000-00002B3B0000}"/>
    <cellStyle name="Normal 40 2 2 5 5 3" xfId="22208" xr:uid="{00000000-0005-0000-0000-00002C3B0000}"/>
    <cellStyle name="Normal 40 2 2 5 6" xfId="32429" xr:uid="{00000000-0005-0000-0000-00002D3B0000}"/>
    <cellStyle name="Normal 40 2 2 5 7" xfId="17195" xr:uid="{00000000-0005-0000-0000-00002E3B0000}"/>
    <cellStyle name="Normal 40 2 2 6" xfId="2888" xr:uid="{00000000-0005-0000-0000-00002F3B0000}"/>
    <cellStyle name="Normal 40 2 2 6 2" xfId="12962" xr:uid="{00000000-0005-0000-0000-0000303B0000}"/>
    <cellStyle name="Normal 40 2 2 6 2 2" xfId="43293" xr:uid="{00000000-0005-0000-0000-0000313B0000}"/>
    <cellStyle name="Normal 40 2 2 6 2 3" xfId="28060" xr:uid="{00000000-0005-0000-0000-0000323B0000}"/>
    <cellStyle name="Normal 40 2 2 6 3" xfId="7942" xr:uid="{00000000-0005-0000-0000-0000333B0000}"/>
    <cellStyle name="Normal 40 2 2 6 3 2" xfId="38276" xr:uid="{00000000-0005-0000-0000-0000343B0000}"/>
    <cellStyle name="Normal 40 2 2 6 3 3" xfId="23043" xr:uid="{00000000-0005-0000-0000-0000353B0000}"/>
    <cellStyle name="Normal 40 2 2 6 4" xfId="33263" xr:uid="{00000000-0005-0000-0000-0000363B0000}"/>
    <cellStyle name="Normal 40 2 2 6 5" xfId="18030" xr:uid="{00000000-0005-0000-0000-0000373B0000}"/>
    <cellStyle name="Normal 40 2 2 7" xfId="4581" xr:uid="{00000000-0005-0000-0000-0000383B0000}"/>
    <cellStyle name="Normal 40 2 2 7 2" xfId="14633" xr:uid="{00000000-0005-0000-0000-0000393B0000}"/>
    <cellStyle name="Normal 40 2 2 7 2 2" xfId="44964" xr:uid="{00000000-0005-0000-0000-00003A3B0000}"/>
    <cellStyle name="Normal 40 2 2 7 2 3" xfId="29731" xr:uid="{00000000-0005-0000-0000-00003B3B0000}"/>
    <cellStyle name="Normal 40 2 2 7 3" xfId="9613" xr:uid="{00000000-0005-0000-0000-00003C3B0000}"/>
    <cellStyle name="Normal 40 2 2 7 3 2" xfId="39947" xr:uid="{00000000-0005-0000-0000-00003D3B0000}"/>
    <cellStyle name="Normal 40 2 2 7 3 3" xfId="24714" xr:uid="{00000000-0005-0000-0000-00003E3B0000}"/>
    <cellStyle name="Normal 40 2 2 7 4" xfId="34934" xr:uid="{00000000-0005-0000-0000-00003F3B0000}"/>
    <cellStyle name="Normal 40 2 2 7 5" xfId="19701" xr:uid="{00000000-0005-0000-0000-0000403B0000}"/>
    <cellStyle name="Normal 40 2 2 8" xfId="11291" xr:uid="{00000000-0005-0000-0000-0000413B0000}"/>
    <cellStyle name="Normal 40 2 2 8 2" xfId="41622" xr:uid="{00000000-0005-0000-0000-0000423B0000}"/>
    <cellStyle name="Normal 40 2 2 8 3" xfId="26389" xr:uid="{00000000-0005-0000-0000-0000433B0000}"/>
    <cellStyle name="Normal 40 2 2 9" xfId="6270" xr:uid="{00000000-0005-0000-0000-0000443B0000}"/>
    <cellStyle name="Normal 40 2 2 9 2" xfId="36605" xr:uid="{00000000-0005-0000-0000-0000453B0000}"/>
    <cellStyle name="Normal 40 2 2 9 3" xfId="21372" xr:uid="{00000000-0005-0000-0000-0000463B0000}"/>
    <cellStyle name="Normal 40 2 3" xfId="1234" xr:uid="{00000000-0005-0000-0000-0000473B0000}"/>
    <cellStyle name="Normal 40 2 3 10" xfId="16411" xr:uid="{00000000-0005-0000-0000-0000483B0000}"/>
    <cellStyle name="Normal 40 2 3 2" xfId="1453" xr:uid="{00000000-0005-0000-0000-0000493B0000}"/>
    <cellStyle name="Normal 40 2 3 2 2" xfId="1874" xr:uid="{00000000-0005-0000-0000-00004A3B0000}"/>
    <cellStyle name="Normal 40 2 3 2 2 2" xfId="2713" xr:uid="{00000000-0005-0000-0000-00004B3B0000}"/>
    <cellStyle name="Normal 40 2 3 2 2 2 2" xfId="4403" xr:uid="{00000000-0005-0000-0000-00004C3B0000}"/>
    <cellStyle name="Normal 40 2 3 2 2 2 2 2" xfId="14476" xr:uid="{00000000-0005-0000-0000-00004D3B0000}"/>
    <cellStyle name="Normal 40 2 3 2 2 2 2 2 2" xfId="44807" xr:uid="{00000000-0005-0000-0000-00004E3B0000}"/>
    <cellStyle name="Normal 40 2 3 2 2 2 2 2 3" xfId="29574" xr:uid="{00000000-0005-0000-0000-00004F3B0000}"/>
    <cellStyle name="Normal 40 2 3 2 2 2 2 3" xfId="9456" xr:uid="{00000000-0005-0000-0000-0000503B0000}"/>
    <cellStyle name="Normal 40 2 3 2 2 2 2 3 2" xfId="39790" xr:uid="{00000000-0005-0000-0000-0000513B0000}"/>
    <cellStyle name="Normal 40 2 3 2 2 2 2 3 3" xfId="24557" xr:uid="{00000000-0005-0000-0000-0000523B0000}"/>
    <cellStyle name="Normal 40 2 3 2 2 2 2 4" xfId="34777" xr:uid="{00000000-0005-0000-0000-0000533B0000}"/>
    <cellStyle name="Normal 40 2 3 2 2 2 2 5" xfId="19544" xr:uid="{00000000-0005-0000-0000-0000543B0000}"/>
    <cellStyle name="Normal 40 2 3 2 2 2 3" xfId="6095" xr:uid="{00000000-0005-0000-0000-0000553B0000}"/>
    <cellStyle name="Normal 40 2 3 2 2 2 3 2" xfId="16147" xr:uid="{00000000-0005-0000-0000-0000563B0000}"/>
    <cellStyle name="Normal 40 2 3 2 2 2 3 2 2" xfId="46478" xr:uid="{00000000-0005-0000-0000-0000573B0000}"/>
    <cellStyle name="Normal 40 2 3 2 2 2 3 2 3" xfId="31245" xr:uid="{00000000-0005-0000-0000-0000583B0000}"/>
    <cellStyle name="Normal 40 2 3 2 2 2 3 3" xfId="11127" xr:uid="{00000000-0005-0000-0000-0000593B0000}"/>
    <cellStyle name="Normal 40 2 3 2 2 2 3 3 2" xfId="41461" xr:uid="{00000000-0005-0000-0000-00005A3B0000}"/>
    <cellStyle name="Normal 40 2 3 2 2 2 3 3 3" xfId="26228" xr:uid="{00000000-0005-0000-0000-00005B3B0000}"/>
    <cellStyle name="Normal 40 2 3 2 2 2 3 4" xfId="36448" xr:uid="{00000000-0005-0000-0000-00005C3B0000}"/>
    <cellStyle name="Normal 40 2 3 2 2 2 3 5" xfId="21215" xr:uid="{00000000-0005-0000-0000-00005D3B0000}"/>
    <cellStyle name="Normal 40 2 3 2 2 2 4" xfId="12805" xr:uid="{00000000-0005-0000-0000-00005E3B0000}"/>
    <cellStyle name="Normal 40 2 3 2 2 2 4 2" xfId="43136" xr:uid="{00000000-0005-0000-0000-00005F3B0000}"/>
    <cellStyle name="Normal 40 2 3 2 2 2 4 3" xfId="27903" xr:uid="{00000000-0005-0000-0000-0000603B0000}"/>
    <cellStyle name="Normal 40 2 3 2 2 2 5" xfId="7784" xr:uid="{00000000-0005-0000-0000-0000613B0000}"/>
    <cellStyle name="Normal 40 2 3 2 2 2 5 2" xfId="38119" xr:uid="{00000000-0005-0000-0000-0000623B0000}"/>
    <cellStyle name="Normal 40 2 3 2 2 2 5 3" xfId="22886" xr:uid="{00000000-0005-0000-0000-0000633B0000}"/>
    <cellStyle name="Normal 40 2 3 2 2 2 6" xfId="33107" xr:uid="{00000000-0005-0000-0000-0000643B0000}"/>
    <cellStyle name="Normal 40 2 3 2 2 2 7" xfId="17873" xr:uid="{00000000-0005-0000-0000-0000653B0000}"/>
    <cellStyle name="Normal 40 2 3 2 2 3" xfId="3566" xr:uid="{00000000-0005-0000-0000-0000663B0000}"/>
    <cellStyle name="Normal 40 2 3 2 2 3 2" xfId="13640" xr:uid="{00000000-0005-0000-0000-0000673B0000}"/>
    <cellStyle name="Normal 40 2 3 2 2 3 2 2" xfId="43971" xr:uid="{00000000-0005-0000-0000-0000683B0000}"/>
    <cellStyle name="Normal 40 2 3 2 2 3 2 3" xfId="28738" xr:uid="{00000000-0005-0000-0000-0000693B0000}"/>
    <cellStyle name="Normal 40 2 3 2 2 3 3" xfId="8620" xr:uid="{00000000-0005-0000-0000-00006A3B0000}"/>
    <cellStyle name="Normal 40 2 3 2 2 3 3 2" xfId="38954" xr:uid="{00000000-0005-0000-0000-00006B3B0000}"/>
    <cellStyle name="Normal 40 2 3 2 2 3 3 3" xfId="23721" xr:uid="{00000000-0005-0000-0000-00006C3B0000}"/>
    <cellStyle name="Normal 40 2 3 2 2 3 4" xfId="33941" xr:uid="{00000000-0005-0000-0000-00006D3B0000}"/>
    <cellStyle name="Normal 40 2 3 2 2 3 5" xfId="18708" xr:uid="{00000000-0005-0000-0000-00006E3B0000}"/>
    <cellStyle name="Normal 40 2 3 2 2 4" xfId="5259" xr:uid="{00000000-0005-0000-0000-00006F3B0000}"/>
    <cellStyle name="Normal 40 2 3 2 2 4 2" xfId="15311" xr:uid="{00000000-0005-0000-0000-0000703B0000}"/>
    <cellStyle name="Normal 40 2 3 2 2 4 2 2" xfId="45642" xr:uid="{00000000-0005-0000-0000-0000713B0000}"/>
    <cellStyle name="Normal 40 2 3 2 2 4 2 3" xfId="30409" xr:uid="{00000000-0005-0000-0000-0000723B0000}"/>
    <cellStyle name="Normal 40 2 3 2 2 4 3" xfId="10291" xr:uid="{00000000-0005-0000-0000-0000733B0000}"/>
    <cellStyle name="Normal 40 2 3 2 2 4 3 2" xfId="40625" xr:uid="{00000000-0005-0000-0000-0000743B0000}"/>
    <cellStyle name="Normal 40 2 3 2 2 4 3 3" xfId="25392" xr:uid="{00000000-0005-0000-0000-0000753B0000}"/>
    <cellStyle name="Normal 40 2 3 2 2 4 4" xfId="35612" xr:uid="{00000000-0005-0000-0000-0000763B0000}"/>
    <cellStyle name="Normal 40 2 3 2 2 4 5" xfId="20379" xr:uid="{00000000-0005-0000-0000-0000773B0000}"/>
    <cellStyle name="Normal 40 2 3 2 2 5" xfId="11969" xr:uid="{00000000-0005-0000-0000-0000783B0000}"/>
    <cellStyle name="Normal 40 2 3 2 2 5 2" xfId="42300" xr:uid="{00000000-0005-0000-0000-0000793B0000}"/>
    <cellStyle name="Normal 40 2 3 2 2 5 3" xfId="27067" xr:uid="{00000000-0005-0000-0000-00007A3B0000}"/>
    <cellStyle name="Normal 40 2 3 2 2 6" xfId="6948" xr:uid="{00000000-0005-0000-0000-00007B3B0000}"/>
    <cellStyle name="Normal 40 2 3 2 2 6 2" xfId="37283" xr:uid="{00000000-0005-0000-0000-00007C3B0000}"/>
    <cellStyle name="Normal 40 2 3 2 2 6 3" xfId="22050" xr:uid="{00000000-0005-0000-0000-00007D3B0000}"/>
    <cellStyle name="Normal 40 2 3 2 2 7" xfId="32271" xr:uid="{00000000-0005-0000-0000-00007E3B0000}"/>
    <cellStyle name="Normal 40 2 3 2 2 8" xfId="17037" xr:uid="{00000000-0005-0000-0000-00007F3B0000}"/>
    <cellStyle name="Normal 40 2 3 2 3" xfId="2295" xr:uid="{00000000-0005-0000-0000-0000803B0000}"/>
    <cellStyle name="Normal 40 2 3 2 3 2" xfId="3985" xr:uid="{00000000-0005-0000-0000-0000813B0000}"/>
    <cellStyle name="Normal 40 2 3 2 3 2 2" xfId="14058" xr:uid="{00000000-0005-0000-0000-0000823B0000}"/>
    <cellStyle name="Normal 40 2 3 2 3 2 2 2" xfId="44389" xr:uid="{00000000-0005-0000-0000-0000833B0000}"/>
    <cellStyle name="Normal 40 2 3 2 3 2 2 3" xfId="29156" xr:uid="{00000000-0005-0000-0000-0000843B0000}"/>
    <cellStyle name="Normal 40 2 3 2 3 2 3" xfId="9038" xr:uid="{00000000-0005-0000-0000-0000853B0000}"/>
    <cellStyle name="Normal 40 2 3 2 3 2 3 2" xfId="39372" xr:uid="{00000000-0005-0000-0000-0000863B0000}"/>
    <cellStyle name="Normal 40 2 3 2 3 2 3 3" xfId="24139" xr:uid="{00000000-0005-0000-0000-0000873B0000}"/>
    <cellStyle name="Normal 40 2 3 2 3 2 4" xfId="34359" xr:uid="{00000000-0005-0000-0000-0000883B0000}"/>
    <cellStyle name="Normal 40 2 3 2 3 2 5" xfId="19126" xr:uid="{00000000-0005-0000-0000-0000893B0000}"/>
    <cellStyle name="Normal 40 2 3 2 3 3" xfId="5677" xr:uid="{00000000-0005-0000-0000-00008A3B0000}"/>
    <cellStyle name="Normal 40 2 3 2 3 3 2" xfId="15729" xr:uid="{00000000-0005-0000-0000-00008B3B0000}"/>
    <cellStyle name="Normal 40 2 3 2 3 3 2 2" xfId="46060" xr:uid="{00000000-0005-0000-0000-00008C3B0000}"/>
    <cellStyle name="Normal 40 2 3 2 3 3 2 3" xfId="30827" xr:uid="{00000000-0005-0000-0000-00008D3B0000}"/>
    <cellStyle name="Normal 40 2 3 2 3 3 3" xfId="10709" xr:uid="{00000000-0005-0000-0000-00008E3B0000}"/>
    <cellStyle name="Normal 40 2 3 2 3 3 3 2" xfId="41043" xr:uid="{00000000-0005-0000-0000-00008F3B0000}"/>
    <cellStyle name="Normal 40 2 3 2 3 3 3 3" xfId="25810" xr:uid="{00000000-0005-0000-0000-0000903B0000}"/>
    <cellStyle name="Normal 40 2 3 2 3 3 4" xfId="36030" xr:uid="{00000000-0005-0000-0000-0000913B0000}"/>
    <cellStyle name="Normal 40 2 3 2 3 3 5" xfId="20797" xr:uid="{00000000-0005-0000-0000-0000923B0000}"/>
    <cellStyle name="Normal 40 2 3 2 3 4" xfId="12387" xr:uid="{00000000-0005-0000-0000-0000933B0000}"/>
    <cellStyle name="Normal 40 2 3 2 3 4 2" xfId="42718" xr:uid="{00000000-0005-0000-0000-0000943B0000}"/>
    <cellStyle name="Normal 40 2 3 2 3 4 3" xfId="27485" xr:uid="{00000000-0005-0000-0000-0000953B0000}"/>
    <cellStyle name="Normal 40 2 3 2 3 5" xfId="7366" xr:uid="{00000000-0005-0000-0000-0000963B0000}"/>
    <cellStyle name="Normal 40 2 3 2 3 5 2" xfId="37701" xr:uid="{00000000-0005-0000-0000-0000973B0000}"/>
    <cellStyle name="Normal 40 2 3 2 3 5 3" xfId="22468" xr:uid="{00000000-0005-0000-0000-0000983B0000}"/>
    <cellStyle name="Normal 40 2 3 2 3 6" xfId="32689" xr:uid="{00000000-0005-0000-0000-0000993B0000}"/>
    <cellStyle name="Normal 40 2 3 2 3 7" xfId="17455" xr:uid="{00000000-0005-0000-0000-00009A3B0000}"/>
    <cellStyle name="Normal 40 2 3 2 4" xfId="3148" xr:uid="{00000000-0005-0000-0000-00009B3B0000}"/>
    <cellStyle name="Normal 40 2 3 2 4 2" xfId="13222" xr:uid="{00000000-0005-0000-0000-00009C3B0000}"/>
    <cellStyle name="Normal 40 2 3 2 4 2 2" xfId="43553" xr:uid="{00000000-0005-0000-0000-00009D3B0000}"/>
    <cellStyle name="Normal 40 2 3 2 4 2 3" xfId="28320" xr:uid="{00000000-0005-0000-0000-00009E3B0000}"/>
    <cellStyle name="Normal 40 2 3 2 4 3" xfId="8202" xr:uid="{00000000-0005-0000-0000-00009F3B0000}"/>
    <cellStyle name="Normal 40 2 3 2 4 3 2" xfId="38536" xr:uid="{00000000-0005-0000-0000-0000A03B0000}"/>
    <cellStyle name="Normal 40 2 3 2 4 3 3" xfId="23303" xr:uid="{00000000-0005-0000-0000-0000A13B0000}"/>
    <cellStyle name="Normal 40 2 3 2 4 4" xfId="33523" xr:uid="{00000000-0005-0000-0000-0000A23B0000}"/>
    <cellStyle name="Normal 40 2 3 2 4 5" xfId="18290" xr:uid="{00000000-0005-0000-0000-0000A33B0000}"/>
    <cellStyle name="Normal 40 2 3 2 5" xfId="4841" xr:uid="{00000000-0005-0000-0000-0000A43B0000}"/>
    <cellStyle name="Normal 40 2 3 2 5 2" xfId="14893" xr:uid="{00000000-0005-0000-0000-0000A53B0000}"/>
    <cellStyle name="Normal 40 2 3 2 5 2 2" xfId="45224" xr:uid="{00000000-0005-0000-0000-0000A63B0000}"/>
    <cellStyle name="Normal 40 2 3 2 5 2 3" xfId="29991" xr:uid="{00000000-0005-0000-0000-0000A73B0000}"/>
    <cellStyle name="Normal 40 2 3 2 5 3" xfId="9873" xr:uid="{00000000-0005-0000-0000-0000A83B0000}"/>
    <cellStyle name="Normal 40 2 3 2 5 3 2" xfId="40207" xr:uid="{00000000-0005-0000-0000-0000A93B0000}"/>
    <cellStyle name="Normal 40 2 3 2 5 3 3" xfId="24974" xr:uid="{00000000-0005-0000-0000-0000AA3B0000}"/>
    <cellStyle name="Normal 40 2 3 2 5 4" xfId="35194" xr:uid="{00000000-0005-0000-0000-0000AB3B0000}"/>
    <cellStyle name="Normal 40 2 3 2 5 5" xfId="19961" xr:uid="{00000000-0005-0000-0000-0000AC3B0000}"/>
    <cellStyle name="Normal 40 2 3 2 6" xfId="11551" xr:uid="{00000000-0005-0000-0000-0000AD3B0000}"/>
    <cellStyle name="Normal 40 2 3 2 6 2" xfId="41882" xr:uid="{00000000-0005-0000-0000-0000AE3B0000}"/>
    <cellStyle name="Normal 40 2 3 2 6 3" xfId="26649" xr:uid="{00000000-0005-0000-0000-0000AF3B0000}"/>
    <cellStyle name="Normal 40 2 3 2 7" xfId="6530" xr:uid="{00000000-0005-0000-0000-0000B03B0000}"/>
    <cellStyle name="Normal 40 2 3 2 7 2" xfId="36865" xr:uid="{00000000-0005-0000-0000-0000B13B0000}"/>
    <cellStyle name="Normal 40 2 3 2 7 3" xfId="21632" xr:uid="{00000000-0005-0000-0000-0000B23B0000}"/>
    <cellStyle name="Normal 40 2 3 2 8" xfId="31853" xr:uid="{00000000-0005-0000-0000-0000B33B0000}"/>
    <cellStyle name="Normal 40 2 3 2 9" xfId="16619" xr:uid="{00000000-0005-0000-0000-0000B43B0000}"/>
    <cellStyle name="Normal 40 2 3 3" xfId="1666" xr:uid="{00000000-0005-0000-0000-0000B53B0000}"/>
    <cellStyle name="Normal 40 2 3 3 2" xfId="2505" xr:uid="{00000000-0005-0000-0000-0000B63B0000}"/>
    <cellStyle name="Normal 40 2 3 3 2 2" xfId="4195" xr:uid="{00000000-0005-0000-0000-0000B73B0000}"/>
    <cellStyle name="Normal 40 2 3 3 2 2 2" xfId="14268" xr:uid="{00000000-0005-0000-0000-0000B83B0000}"/>
    <cellStyle name="Normal 40 2 3 3 2 2 2 2" xfId="44599" xr:uid="{00000000-0005-0000-0000-0000B93B0000}"/>
    <cellStyle name="Normal 40 2 3 3 2 2 2 3" xfId="29366" xr:uid="{00000000-0005-0000-0000-0000BA3B0000}"/>
    <cellStyle name="Normal 40 2 3 3 2 2 3" xfId="9248" xr:uid="{00000000-0005-0000-0000-0000BB3B0000}"/>
    <cellStyle name="Normal 40 2 3 3 2 2 3 2" xfId="39582" xr:uid="{00000000-0005-0000-0000-0000BC3B0000}"/>
    <cellStyle name="Normal 40 2 3 3 2 2 3 3" xfId="24349" xr:uid="{00000000-0005-0000-0000-0000BD3B0000}"/>
    <cellStyle name="Normal 40 2 3 3 2 2 4" xfId="34569" xr:uid="{00000000-0005-0000-0000-0000BE3B0000}"/>
    <cellStyle name="Normal 40 2 3 3 2 2 5" xfId="19336" xr:uid="{00000000-0005-0000-0000-0000BF3B0000}"/>
    <cellStyle name="Normal 40 2 3 3 2 3" xfId="5887" xr:uid="{00000000-0005-0000-0000-0000C03B0000}"/>
    <cellStyle name="Normal 40 2 3 3 2 3 2" xfId="15939" xr:uid="{00000000-0005-0000-0000-0000C13B0000}"/>
    <cellStyle name="Normal 40 2 3 3 2 3 2 2" xfId="46270" xr:uid="{00000000-0005-0000-0000-0000C23B0000}"/>
    <cellStyle name="Normal 40 2 3 3 2 3 2 3" xfId="31037" xr:uid="{00000000-0005-0000-0000-0000C33B0000}"/>
    <cellStyle name="Normal 40 2 3 3 2 3 3" xfId="10919" xr:uid="{00000000-0005-0000-0000-0000C43B0000}"/>
    <cellStyle name="Normal 40 2 3 3 2 3 3 2" xfId="41253" xr:uid="{00000000-0005-0000-0000-0000C53B0000}"/>
    <cellStyle name="Normal 40 2 3 3 2 3 3 3" xfId="26020" xr:uid="{00000000-0005-0000-0000-0000C63B0000}"/>
    <cellStyle name="Normal 40 2 3 3 2 3 4" xfId="36240" xr:uid="{00000000-0005-0000-0000-0000C73B0000}"/>
    <cellStyle name="Normal 40 2 3 3 2 3 5" xfId="21007" xr:uid="{00000000-0005-0000-0000-0000C83B0000}"/>
    <cellStyle name="Normal 40 2 3 3 2 4" xfId="12597" xr:uid="{00000000-0005-0000-0000-0000C93B0000}"/>
    <cellStyle name="Normal 40 2 3 3 2 4 2" xfId="42928" xr:uid="{00000000-0005-0000-0000-0000CA3B0000}"/>
    <cellStyle name="Normal 40 2 3 3 2 4 3" xfId="27695" xr:uid="{00000000-0005-0000-0000-0000CB3B0000}"/>
    <cellStyle name="Normal 40 2 3 3 2 5" xfId="7576" xr:uid="{00000000-0005-0000-0000-0000CC3B0000}"/>
    <cellStyle name="Normal 40 2 3 3 2 5 2" xfId="37911" xr:uid="{00000000-0005-0000-0000-0000CD3B0000}"/>
    <cellStyle name="Normal 40 2 3 3 2 5 3" xfId="22678" xr:uid="{00000000-0005-0000-0000-0000CE3B0000}"/>
    <cellStyle name="Normal 40 2 3 3 2 6" xfId="32899" xr:uid="{00000000-0005-0000-0000-0000CF3B0000}"/>
    <cellStyle name="Normal 40 2 3 3 2 7" xfId="17665" xr:uid="{00000000-0005-0000-0000-0000D03B0000}"/>
    <cellStyle name="Normal 40 2 3 3 3" xfId="3358" xr:uid="{00000000-0005-0000-0000-0000D13B0000}"/>
    <cellStyle name="Normal 40 2 3 3 3 2" xfId="13432" xr:uid="{00000000-0005-0000-0000-0000D23B0000}"/>
    <cellStyle name="Normal 40 2 3 3 3 2 2" xfId="43763" xr:uid="{00000000-0005-0000-0000-0000D33B0000}"/>
    <cellStyle name="Normal 40 2 3 3 3 2 3" xfId="28530" xr:uid="{00000000-0005-0000-0000-0000D43B0000}"/>
    <cellStyle name="Normal 40 2 3 3 3 3" xfId="8412" xr:uid="{00000000-0005-0000-0000-0000D53B0000}"/>
    <cellStyle name="Normal 40 2 3 3 3 3 2" xfId="38746" xr:uid="{00000000-0005-0000-0000-0000D63B0000}"/>
    <cellStyle name="Normal 40 2 3 3 3 3 3" xfId="23513" xr:uid="{00000000-0005-0000-0000-0000D73B0000}"/>
    <cellStyle name="Normal 40 2 3 3 3 4" xfId="33733" xr:uid="{00000000-0005-0000-0000-0000D83B0000}"/>
    <cellStyle name="Normal 40 2 3 3 3 5" xfId="18500" xr:uid="{00000000-0005-0000-0000-0000D93B0000}"/>
    <cellStyle name="Normal 40 2 3 3 4" xfId="5051" xr:uid="{00000000-0005-0000-0000-0000DA3B0000}"/>
    <cellStyle name="Normal 40 2 3 3 4 2" xfId="15103" xr:uid="{00000000-0005-0000-0000-0000DB3B0000}"/>
    <cellStyle name="Normal 40 2 3 3 4 2 2" xfId="45434" xr:uid="{00000000-0005-0000-0000-0000DC3B0000}"/>
    <cellStyle name="Normal 40 2 3 3 4 2 3" xfId="30201" xr:uid="{00000000-0005-0000-0000-0000DD3B0000}"/>
    <cellStyle name="Normal 40 2 3 3 4 3" xfId="10083" xr:uid="{00000000-0005-0000-0000-0000DE3B0000}"/>
    <cellStyle name="Normal 40 2 3 3 4 3 2" xfId="40417" xr:uid="{00000000-0005-0000-0000-0000DF3B0000}"/>
    <cellStyle name="Normal 40 2 3 3 4 3 3" xfId="25184" xr:uid="{00000000-0005-0000-0000-0000E03B0000}"/>
    <cellStyle name="Normal 40 2 3 3 4 4" xfId="35404" xr:uid="{00000000-0005-0000-0000-0000E13B0000}"/>
    <cellStyle name="Normal 40 2 3 3 4 5" xfId="20171" xr:uid="{00000000-0005-0000-0000-0000E23B0000}"/>
    <cellStyle name="Normal 40 2 3 3 5" xfId="11761" xr:uid="{00000000-0005-0000-0000-0000E33B0000}"/>
    <cellStyle name="Normal 40 2 3 3 5 2" xfId="42092" xr:uid="{00000000-0005-0000-0000-0000E43B0000}"/>
    <cellStyle name="Normal 40 2 3 3 5 3" xfId="26859" xr:uid="{00000000-0005-0000-0000-0000E53B0000}"/>
    <cellStyle name="Normal 40 2 3 3 6" xfId="6740" xr:uid="{00000000-0005-0000-0000-0000E63B0000}"/>
    <cellStyle name="Normal 40 2 3 3 6 2" xfId="37075" xr:uid="{00000000-0005-0000-0000-0000E73B0000}"/>
    <cellStyle name="Normal 40 2 3 3 6 3" xfId="21842" xr:uid="{00000000-0005-0000-0000-0000E83B0000}"/>
    <cellStyle name="Normal 40 2 3 3 7" xfId="32063" xr:uid="{00000000-0005-0000-0000-0000E93B0000}"/>
    <cellStyle name="Normal 40 2 3 3 8" xfId="16829" xr:uid="{00000000-0005-0000-0000-0000EA3B0000}"/>
    <cellStyle name="Normal 40 2 3 4" xfId="2087" xr:uid="{00000000-0005-0000-0000-0000EB3B0000}"/>
    <cellStyle name="Normal 40 2 3 4 2" xfId="3777" xr:uid="{00000000-0005-0000-0000-0000EC3B0000}"/>
    <cellStyle name="Normal 40 2 3 4 2 2" xfId="13850" xr:uid="{00000000-0005-0000-0000-0000ED3B0000}"/>
    <cellStyle name="Normal 40 2 3 4 2 2 2" xfId="44181" xr:uid="{00000000-0005-0000-0000-0000EE3B0000}"/>
    <cellStyle name="Normal 40 2 3 4 2 2 3" xfId="28948" xr:uid="{00000000-0005-0000-0000-0000EF3B0000}"/>
    <cellStyle name="Normal 40 2 3 4 2 3" xfId="8830" xr:uid="{00000000-0005-0000-0000-0000F03B0000}"/>
    <cellStyle name="Normal 40 2 3 4 2 3 2" xfId="39164" xr:uid="{00000000-0005-0000-0000-0000F13B0000}"/>
    <cellStyle name="Normal 40 2 3 4 2 3 3" xfId="23931" xr:uid="{00000000-0005-0000-0000-0000F23B0000}"/>
    <cellStyle name="Normal 40 2 3 4 2 4" xfId="34151" xr:uid="{00000000-0005-0000-0000-0000F33B0000}"/>
    <cellStyle name="Normal 40 2 3 4 2 5" xfId="18918" xr:uid="{00000000-0005-0000-0000-0000F43B0000}"/>
    <cellStyle name="Normal 40 2 3 4 3" xfId="5469" xr:uid="{00000000-0005-0000-0000-0000F53B0000}"/>
    <cellStyle name="Normal 40 2 3 4 3 2" xfId="15521" xr:uid="{00000000-0005-0000-0000-0000F63B0000}"/>
    <cellStyle name="Normal 40 2 3 4 3 2 2" xfId="45852" xr:uid="{00000000-0005-0000-0000-0000F73B0000}"/>
    <cellStyle name="Normal 40 2 3 4 3 2 3" xfId="30619" xr:uid="{00000000-0005-0000-0000-0000F83B0000}"/>
    <cellStyle name="Normal 40 2 3 4 3 3" xfId="10501" xr:uid="{00000000-0005-0000-0000-0000F93B0000}"/>
    <cellStyle name="Normal 40 2 3 4 3 3 2" xfId="40835" xr:uid="{00000000-0005-0000-0000-0000FA3B0000}"/>
    <cellStyle name="Normal 40 2 3 4 3 3 3" xfId="25602" xr:uid="{00000000-0005-0000-0000-0000FB3B0000}"/>
    <cellStyle name="Normal 40 2 3 4 3 4" xfId="35822" xr:uid="{00000000-0005-0000-0000-0000FC3B0000}"/>
    <cellStyle name="Normal 40 2 3 4 3 5" xfId="20589" xr:uid="{00000000-0005-0000-0000-0000FD3B0000}"/>
    <cellStyle name="Normal 40 2 3 4 4" xfId="12179" xr:uid="{00000000-0005-0000-0000-0000FE3B0000}"/>
    <cellStyle name="Normal 40 2 3 4 4 2" xfId="42510" xr:uid="{00000000-0005-0000-0000-0000FF3B0000}"/>
    <cellStyle name="Normal 40 2 3 4 4 3" xfId="27277" xr:uid="{00000000-0005-0000-0000-0000003C0000}"/>
    <cellStyle name="Normal 40 2 3 4 5" xfId="7158" xr:uid="{00000000-0005-0000-0000-0000013C0000}"/>
    <cellStyle name="Normal 40 2 3 4 5 2" xfId="37493" xr:uid="{00000000-0005-0000-0000-0000023C0000}"/>
    <cellStyle name="Normal 40 2 3 4 5 3" xfId="22260" xr:uid="{00000000-0005-0000-0000-0000033C0000}"/>
    <cellStyle name="Normal 40 2 3 4 6" xfId="32481" xr:uid="{00000000-0005-0000-0000-0000043C0000}"/>
    <cellStyle name="Normal 40 2 3 4 7" xfId="17247" xr:uid="{00000000-0005-0000-0000-0000053C0000}"/>
    <cellStyle name="Normal 40 2 3 5" xfId="2940" xr:uid="{00000000-0005-0000-0000-0000063C0000}"/>
    <cellStyle name="Normal 40 2 3 5 2" xfId="13014" xr:uid="{00000000-0005-0000-0000-0000073C0000}"/>
    <cellStyle name="Normal 40 2 3 5 2 2" xfId="43345" xr:uid="{00000000-0005-0000-0000-0000083C0000}"/>
    <cellStyle name="Normal 40 2 3 5 2 3" xfId="28112" xr:uid="{00000000-0005-0000-0000-0000093C0000}"/>
    <cellStyle name="Normal 40 2 3 5 3" xfId="7994" xr:uid="{00000000-0005-0000-0000-00000A3C0000}"/>
    <cellStyle name="Normal 40 2 3 5 3 2" xfId="38328" xr:uid="{00000000-0005-0000-0000-00000B3C0000}"/>
    <cellStyle name="Normal 40 2 3 5 3 3" xfId="23095" xr:uid="{00000000-0005-0000-0000-00000C3C0000}"/>
    <cellStyle name="Normal 40 2 3 5 4" xfId="33315" xr:uid="{00000000-0005-0000-0000-00000D3C0000}"/>
    <cellStyle name="Normal 40 2 3 5 5" xfId="18082" xr:uid="{00000000-0005-0000-0000-00000E3C0000}"/>
    <cellStyle name="Normal 40 2 3 6" xfId="4633" xr:uid="{00000000-0005-0000-0000-00000F3C0000}"/>
    <cellStyle name="Normal 40 2 3 6 2" xfId="14685" xr:uid="{00000000-0005-0000-0000-0000103C0000}"/>
    <cellStyle name="Normal 40 2 3 6 2 2" xfId="45016" xr:uid="{00000000-0005-0000-0000-0000113C0000}"/>
    <cellStyle name="Normal 40 2 3 6 2 3" xfId="29783" xr:uid="{00000000-0005-0000-0000-0000123C0000}"/>
    <cellStyle name="Normal 40 2 3 6 3" xfId="9665" xr:uid="{00000000-0005-0000-0000-0000133C0000}"/>
    <cellStyle name="Normal 40 2 3 6 3 2" xfId="39999" xr:uid="{00000000-0005-0000-0000-0000143C0000}"/>
    <cellStyle name="Normal 40 2 3 6 3 3" xfId="24766" xr:uid="{00000000-0005-0000-0000-0000153C0000}"/>
    <cellStyle name="Normal 40 2 3 6 4" xfId="34986" xr:uid="{00000000-0005-0000-0000-0000163C0000}"/>
    <cellStyle name="Normal 40 2 3 6 5" xfId="19753" xr:uid="{00000000-0005-0000-0000-0000173C0000}"/>
    <cellStyle name="Normal 40 2 3 7" xfId="11343" xr:uid="{00000000-0005-0000-0000-0000183C0000}"/>
    <cellStyle name="Normal 40 2 3 7 2" xfId="41674" xr:uid="{00000000-0005-0000-0000-0000193C0000}"/>
    <cellStyle name="Normal 40 2 3 7 3" xfId="26441" xr:uid="{00000000-0005-0000-0000-00001A3C0000}"/>
    <cellStyle name="Normal 40 2 3 8" xfId="6322" xr:uid="{00000000-0005-0000-0000-00001B3C0000}"/>
    <cellStyle name="Normal 40 2 3 8 2" xfId="36657" xr:uid="{00000000-0005-0000-0000-00001C3C0000}"/>
    <cellStyle name="Normal 40 2 3 8 3" xfId="21424" xr:uid="{00000000-0005-0000-0000-00001D3C0000}"/>
    <cellStyle name="Normal 40 2 3 9" xfId="31646" xr:uid="{00000000-0005-0000-0000-00001E3C0000}"/>
    <cellStyle name="Normal 40 2 4" xfId="1347" xr:uid="{00000000-0005-0000-0000-00001F3C0000}"/>
    <cellStyle name="Normal 40 2 4 2" xfId="1770" xr:uid="{00000000-0005-0000-0000-0000203C0000}"/>
    <cellStyle name="Normal 40 2 4 2 2" xfId="2609" xr:uid="{00000000-0005-0000-0000-0000213C0000}"/>
    <cellStyle name="Normal 40 2 4 2 2 2" xfId="4299" xr:uid="{00000000-0005-0000-0000-0000223C0000}"/>
    <cellStyle name="Normal 40 2 4 2 2 2 2" xfId="14372" xr:uid="{00000000-0005-0000-0000-0000233C0000}"/>
    <cellStyle name="Normal 40 2 4 2 2 2 2 2" xfId="44703" xr:uid="{00000000-0005-0000-0000-0000243C0000}"/>
    <cellStyle name="Normal 40 2 4 2 2 2 2 3" xfId="29470" xr:uid="{00000000-0005-0000-0000-0000253C0000}"/>
    <cellStyle name="Normal 40 2 4 2 2 2 3" xfId="9352" xr:uid="{00000000-0005-0000-0000-0000263C0000}"/>
    <cellStyle name="Normal 40 2 4 2 2 2 3 2" xfId="39686" xr:uid="{00000000-0005-0000-0000-0000273C0000}"/>
    <cellStyle name="Normal 40 2 4 2 2 2 3 3" xfId="24453" xr:uid="{00000000-0005-0000-0000-0000283C0000}"/>
    <cellStyle name="Normal 40 2 4 2 2 2 4" xfId="34673" xr:uid="{00000000-0005-0000-0000-0000293C0000}"/>
    <cellStyle name="Normal 40 2 4 2 2 2 5" xfId="19440" xr:uid="{00000000-0005-0000-0000-00002A3C0000}"/>
    <cellStyle name="Normal 40 2 4 2 2 3" xfId="5991" xr:uid="{00000000-0005-0000-0000-00002B3C0000}"/>
    <cellStyle name="Normal 40 2 4 2 2 3 2" xfId="16043" xr:uid="{00000000-0005-0000-0000-00002C3C0000}"/>
    <cellStyle name="Normal 40 2 4 2 2 3 2 2" xfId="46374" xr:uid="{00000000-0005-0000-0000-00002D3C0000}"/>
    <cellStyle name="Normal 40 2 4 2 2 3 2 3" xfId="31141" xr:uid="{00000000-0005-0000-0000-00002E3C0000}"/>
    <cellStyle name="Normal 40 2 4 2 2 3 3" xfId="11023" xr:uid="{00000000-0005-0000-0000-00002F3C0000}"/>
    <cellStyle name="Normal 40 2 4 2 2 3 3 2" xfId="41357" xr:uid="{00000000-0005-0000-0000-0000303C0000}"/>
    <cellStyle name="Normal 40 2 4 2 2 3 3 3" xfId="26124" xr:uid="{00000000-0005-0000-0000-0000313C0000}"/>
    <cellStyle name="Normal 40 2 4 2 2 3 4" xfId="36344" xr:uid="{00000000-0005-0000-0000-0000323C0000}"/>
    <cellStyle name="Normal 40 2 4 2 2 3 5" xfId="21111" xr:uid="{00000000-0005-0000-0000-0000333C0000}"/>
    <cellStyle name="Normal 40 2 4 2 2 4" xfId="12701" xr:uid="{00000000-0005-0000-0000-0000343C0000}"/>
    <cellStyle name="Normal 40 2 4 2 2 4 2" xfId="43032" xr:uid="{00000000-0005-0000-0000-0000353C0000}"/>
    <cellStyle name="Normal 40 2 4 2 2 4 3" xfId="27799" xr:uid="{00000000-0005-0000-0000-0000363C0000}"/>
    <cellStyle name="Normal 40 2 4 2 2 5" xfId="7680" xr:uid="{00000000-0005-0000-0000-0000373C0000}"/>
    <cellStyle name="Normal 40 2 4 2 2 5 2" xfId="38015" xr:uid="{00000000-0005-0000-0000-0000383C0000}"/>
    <cellStyle name="Normal 40 2 4 2 2 5 3" xfId="22782" xr:uid="{00000000-0005-0000-0000-0000393C0000}"/>
    <cellStyle name="Normal 40 2 4 2 2 6" xfId="33003" xr:uid="{00000000-0005-0000-0000-00003A3C0000}"/>
    <cellStyle name="Normal 40 2 4 2 2 7" xfId="17769" xr:uid="{00000000-0005-0000-0000-00003B3C0000}"/>
    <cellStyle name="Normal 40 2 4 2 3" xfId="3462" xr:uid="{00000000-0005-0000-0000-00003C3C0000}"/>
    <cellStyle name="Normal 40 2 4 2 3 2" xfId="13536" xr:uid="{00000000-0005-0000-0000-00003D3C0000}"/>
    <cellStyle name="Normal 40 2 4 2 3 2 2" xfId="43867" xr:uid="{00000000-0005-0000-0000-00003E3C0000}"/>
    <cellStyle name="Normal 40 2 4 2 3 2 3" xfId="28634" xr:uid="{00000000-0005-0000-0000-00003F3C0000}"/>
    <cellStyle name="Normal 40 2 4 2 3 3" xfId="8516" xr:uid="{00000000-0005-0000-0000-0000403C0000}"/>
    <cellStyle name="Normal 40 2 4 2 3 3 2" xfId="38850" xr:uid="{00000000-0005-0000-0000-0000413C0000}"/>
    <cellStyle name="Normal 40 2 4 2 3 3 3" xfId="23617" xr:uid="{00000000-0005-0000-0000-0000423C0000}"/>
    <cellStyle name="Normal 40 2 4 2 3 4" xfId="33837" xr:uid="{00000000-0005-0000-0000-0000433C0000}"/>
    <cellStyle name="Normal 40 2 4 2 3 5" xfId="18604" xr:uid="{00000000-0005-0000-0000-0000443C0000}"/>
    <cellStyle name="Normal 40 2 4 2 4" xfId="5155" xr:uid="{00000000-0005-0000-0000-0000453C0000}"/>
    <cellStyle name="Normal 40 2 4 2 4 2" xfId="15207" xr:uid="{00000000-0005-0000-0000-0000463C0000}"/>
    <cellStyle name="Normal 40 2 4 2 4 2 2" xfId="45538" xr:uid="{00000000-0005-0000-0000-0000473C0000}"/>
    <cellStyle name="Normal 40 2 4 2 4 2 3" xfId="30305" xr:uid="{00000000-0005-0000-0000-0000483C0000}"/>
    <cellStyle name="Normal 40 2 4 2 4 3" xfId="10187" xr:uid="{00000000-0005-0000-0000-0000493C0000}"/>
    <cellStyle name="Normal 40 2 4 2 4 3 2" xfId="40521" xr:uid="{00000000-0005-0000-0000-00004A3C0000}"/>
    <cellStyle name="Normal 40 2 4 2 4 3 3" xfId="25288" xr:uid="{00000000-0005-0000-0000-00004B3C0000}"/>
    <cellStyle name="Normal 40 2 4 2 4 4" xfId="35508" xr:uid="{00000000-0005-0000-0000-00004C3C0000}"/>
    <cellStyle name="Normal 40 2 4 2 4 5" xfId="20275" xr:uid="{00000000-0005-0000-0000-00004D3C0000}"/>
    <cellStyle name="Normal 40 2 4 2 5" xfId="11865" xr:uid="{00000000-0005-0000-0000-00004E3C0000}"/>
    <cellStyle name="Normal 40 2 4 2 5 2" xfId="42196" xr:uid="{00000000-0005-0000-0000-00004F3C0000}"/>
    <cellStyle name="Normal 40 2 4 2 5 3" xfId="26963" xr:uid="{00000000-0005-0000-0000-0000503C0000}"/>
    <cellStyle name="Normal 40 2 4 2 6" xfId="6844" xr:uid="{00000000-0005-0000-0000-0000513C0000}"/>
    <cellStyle name="Normal 40 2 4 2 6 2" xfId="37179" xr:uid="{00000000-0005-0000-0000-0000523C0000}"/>
    <cellStyle name="Normal 40 2 4 2 6 3" xfId="21946" xr:uid="{00000000-0005-0000-0000-0000533C0000}"/>
    <cellStyle name="Normal 40 2 4 2 7" xfId="32167" xr:uid="{00000000-0005-0000-0000-0000543C0000}"/>
    <cellStyle name="Normal 40 2 4 2 8" xfId="16933" xr:uid="{00000000-0005-0000-0000-0000553C0000}"/>
    <cellStyle name="Normal 40 2 4 3" xfId="2191" xr:uid="{00000000-0005-0000-0000-0000563C0000}"/>
    <cellStyle name="Normal 40 2 4 3 2" xfId="3881" xr:uid="{00000000-0005-0000-0000-0000573C0000}"/>
    <cellStyle name="Normal 40 2 4 3 2 2" xfId="13954" xr:uid="{00000000-0005-0000-0000-0000583C0000}"/>
    <cellStyle name="Normal 40 2 4 3 2 2 2" xfId="44285" xr:uid="{00000000-0005-0000-0000-0000593C0000}"/>
    <cellStyle name="Normal 40 2 4 3 2 2 3" xfId="29052" xr:uid="{00000000-0005-0000-0000-00005A3C0000}"/>
    <cellStyle name="Normal 40 2 4 3 2 3" xfId="8934" xr:uid="{00000000-0005-0000-0000-00005B3C0000}"/>
    <cellStyle name="Normal 40 2 4 3 2 3 2" xfId="39268" xr:uid="{00000000-0005-0000-0000-00005C3C0000}"/>
    <cellStyle name="Normal 40 2 4 3 2 3 3" xfId="24035" xr:uid="{00000000-0005-0000-0000-00005D3C0000}"/>
    <cellStyle name="Normal 40 2 4 3 2 4" xfId="34255" xr:uid="{00000000-0005-0000-0000-00005E3C0000}"/>
    <cellStyle name="Normal 40 2 4 3 2 5" xfId="19022" xr:uid="{00000000-0005-0000-0000-00005F3C0000}"/>
    <cellStyle name="Normal 40 2 4 3 3" xfId="5573" xr:uid="{00000000-0005-0000-0000-0000603C0000}"/>
    <cellStyle name="Normal 40 2 4 3 3 2" xfId="15625" xr:uid="{00000000-0005-0000-0000-0000613C0000}"/>
    <cellStyle name="Normal 40 2 4 3 3 2 2" xfId="45956" xr:uid="{00000000-0005-0000-0000-0000623C0000}"/>
    <cellStyle name="Normal 40 2 4 3 3 2 3" xfId="30723" xr:uid="{00000000-0005-0000-0000-0000633C0000}"/>
    <cellStyle name="Normal 40 2 4 3 3 3" xfId="10605" xr:uid="{00000000-0005-0000-0000-0000643C0000}"/>
    <cellStyle name="Normal 40 2 4 3 3 3 2" xfId="40939" xr:uid="{00000000-0005-0000-0000-0000653C0000}"/>
    <cellStyle name="Normal 40 2 4 3 3 3 3" xfId="25706" xr:uid="{00000000-0005-0000-0000-0000663C0000}"/>
    <cellStyle name="Normal 40 2 4 3 3 4" xfId="35926" xr:uid="{00000000-0005-0000-0000-0000673C0000}"/>
    <cellStyle name="Normal 40 2 4 3 3 5" xfId="20693" xr:uid="{00000000-0005-0000-0000-0000683C0000}"/>
    <cellStyle name="Normal 40 2 4 3 4" xfId="12283" xr:uid="{00000000-0005-0000-0000-0000693C0000}"/>
    <cellStyle name="Normal 40 2 4 3 4 2" xfId="42614" xr:uid="{00000000-0005-0000-0000-00006A3C0000}"/>
    <cellStyle name="Normal 40 2 4 3 4 3" xfId="27381" xr:uid="{00000000-0005-0000-0000-00006B3C0000}"/>
    <cellStyle name="Normal 40 2 4 3 5" xfId="7262" xr:uid="{00000000-0005-0000-0000-00006C3C0000}"/>
    <cellStyle name="Normal 40 2 4 3 5 2" xfId="37597" xr:uid="{00000000-0005-0000-0000-00006D3C0000}"/>
    <cellStyle name="Normal 40 2 4 3 5 3" xfId="22364" xr:uid="{00000000-0005-0000-0000-00006E3C0000}"/>
    <cellStyle name="Normal 40 2 4 3 6" xfId="32585" xr:uid="{00000000-0005-0000-0000-00006F3C0000}"/>
    <cellStyle name="Normal 40 2 4 3 7" xfId="17351" xr:uid="{00000000-0005-0000-0000-0000703C0000}"/>
    <cellStyle name="Normal 40 2 4 4" xfId="3044" xr:uid="{00000000-0005-0000-0000-0000713C0000}"/>
    <cellStyle name="Normal 40 2 4 4 2" xfId="13118" xr:uid="{00000000-0005-0000-0000-0000723C0000}"/>
    <cellStyle name="Normal 40 2 4 4 2 2" xfId="43449" xr:uid="{00000000-0005-0000-0000-0000733C0000}"/>
    <cellStyle name="Normal 40 2 4 4 2 3" xfId="28216" xr:uid="{00000000-0005-0000-0000-0000743C0000}"/>
    <cellStyle name="Normal 40 2 4 4 3" xfId="8098" xr:uid="{00000000-0005-0000-0000-0000753C0000}"/>
    <cellStyle name="Normal 40 2 4 4 3 2" xfId="38432" xr:uid="{00000000-0005-0000-0000-0000763C0000}"/>
    <cellStyle name="Normal 40 2 4 4 3 3" xfId="23199" xr:uid="{00000000-0005-0000-0000-0000773C0000}"/>
    <cellStyle name="Normal 40 2 4 4 4" xfId="33419" xr:uid="{00000000-0005-0000-0000-0000783C0000}"/>
    <cellStyle name="Normal 40 2 4 4 5" xfId="18186" xr:uid="{00000000-0005-0000-0000-0000793C0000}"/>
    <cellStyle name="Normal 40 2 4 5" xfId="4737" xr:uid="{00000000-0005-0000-0000-00007A3C0000}"/>
    <cellStyle name="Normal 40 2 4 5 2" xfId="14789" xr:uid="{00000000-0005-0000-0000-00007B3C0000}"/>
    <cellStyle name="Normal 40 2 4 5 2 2" xfId="45120" xr:uid="{00000000-0005-0000-0000-00007C3C0000}"/>
    <cellStyle name="Normal 40 2 4 5 2 3" xfId="29887" xr:uid="{00000000-0005-0000-0000-00007D3C0000}"/>
    <cellStyle name="Normal 40 2 4 5 3" xfId="9769" xr:uid="{00000000-0005-0000-0000-00007E3C0000}"/>
    <cellStyle name="Normal 40 2 4 5 3 2" xfId="40103" xr:uid="{00000000-0005-0000-0000-00007F3C0000}"/>
    <cellStyle name="Normal 40 2 4 5 3 3" xfId="24870" xr:uid="{00000000-0005-0000-0000-0000803C0000}"/>
    <cellStyle name="Normal 40 2 4 5 4" xfId="35090" xr:uid="{00000000-0005-0000-0000-0000813C0000}"/>
    <cellStyle name="Normal 40 2 4 5 5" xfId="19857" xr:uid="{00000000-0005-0000-0000-0000823C0000}"/>
    <cellStyle name="Normal 40 2 4 6" xfId="11447" xr:uid="{00000000-0005-0000-0000-0000833C0000}"/>
    <cellStyle name="Normal 40 2 4 6 2" xfId="41778" xr:uid="{00000000-0005-0000-0000-0000843C0000}"/>
    <cellStyle name="Normal 40 2 4 6 3" xfId="26545" xr:uid="{00000000-0005-0000-0000-0000853C0000}"/>
    <cellStyle name="Normal 40 2 4 7" xfId="6426" xr:uid="{00000000-0005-0000-0000-0000863C0000}"/>
    <cellStyle name="Normal 40 2 4 7 2" xfId="36761" xr:uid="{00000000-0005-0000-0000-0000873C0000}"/>
    <cellStyle name="Normal 40 2 4 7 3" xfId="21528" xr:uid="{00000000-0005-0000-0000-0000883C0000}"/>
    <cellStyle name="Normal 40 2 4 8" xfId="31749" xr:uid="{00000000-0005-0000-0000-0000893C0000}"/>
    <cellStyle name="Normal 40 2 4 9" xfId="16515" xr:uid="{00000000-0005-0000-0000-00008A3C0000}"/>
    <cellStyle name="Normal 40 2 5" xfId="1560" xr:uid="{00000000-0005-0000-0000-00008B3C0000}"/>
    <cellStyle name="Normal 40 2 5 2" xfId="2401" xr:uid="{00000000-0005-0000-0000-00008C3C0000}"/>
    <cellStyle name="Normal 40 2 5 2 2" xfId="4091" xr:uid="{00000000-0005-0000-0000-00008D3C0000}"/>
    <cellStyle name="Normal 40 2 5 2 2 2" xfId="14164" xr:uid="{00000000-0005-0000-0000-00008E3C0000}"/>
    <cellStyle name="Normal 40 2 5 2 2 2 2" xfId="44495" xr:uid="{00000000-0005-0000-0000-00008F3C0000}"/>
    <cellStyle name="Normal 40 2 5 2 2 2 3" xfId="29262" xr:uid="{00000000-0005-0000-0000-0000903C0000}"/>
    <cellStyle name="Normal 40 2 5 2 2 3" xfId="9144" xr:uid="{00000000-0005-0000-0000-0000913C0000}"/>
    <cellStyle name="Normal 40 2 5 2 2 3 2" xfId="39478" xr:uid="{00000000-0005-0000-0000-0000923C0000}"/>
    <cellStyle name="Normal 40 2 5 2 2 3 3" xfId="24245" xr:uid="{00000000-0005-0000-0000-0000933C0000}"/>
    <cellStyle name="Normal 40 2 5 2 2 4" xfId="34465" xr:uid="{00000000-0005-0000-0000-0000943C0000}"/>
    <cellStyle name="Normal 40 2 5 2 2 5" xfId="19232" xr:uid="{00000000-0005-0000-0000-0000953C0000}"/>
    <cellStyle name="Normal 40 2 5 2 3" xfId="5783" xr:uid="{00000000-0005-0000-0000-0000963C0000}"/>
    <cellStyle name="Normal 40 2 5 2 3 2" xfId="15835" xr:uid="{00000000-0005-0000-0000-0000973C0000}"/>
    <cellStyle name="Normal 40 2 5 2 3 2 2" xfId="46166" xr:uid="{00000000-0005-0000-0000-0000983C0000}"/>
    <cellStyle name="Normal 40 2 5 2 3 2 3" xfId="30933" xr:uid="{00000000-0005-0000-0000-0000993C0000}"/>
    <cellStyle name="Normal 40 2 5 2 3 3" xfId="10815" xr:uid="{00000000-0005-0000-0000-00009A3C0000}"/>
    <cellStyle name="Normal 40 2 5 2 3 3 2" xfId="41149" xr:uid="{00000000-0005-0000-0000-00009B3C0000}"/>
    <cellStyle name="Normal 40 2 5 2 3 3 3" xfId="25916" xr:uid="{00000000-0005-0000-0000-00009C3C0000}"/>
    <cellStyle name="Normal 40 2 5 2 3 4" xfId="36136" xr:uid="{00000000-0005-0000-0000-00009D3C0000}"/>
    <cellStyle name="Normal 40 2 5 2 3 5" xfId="20903" xr:uid="{00000000-0005-0000-0000-00009E3C0000}"/>
    <cellStyle name="Normal 40 2 5 2 4" xfId="12493" xr:uid="{00000000-0005-0000-0000-00009F3C0000}"/>
    <cellStyle name="Normal 40 2 5 2 4 2" xfId="42824" xr:uid="{00000000-0005-0000-0000-0000A03C0000}"/>
    <cellStyle name="Normal 40 2 5 2 4 3" xfId="27591" xr:uid="{00000000-0005-0000-0000-0000A13C0000}"/>
    <cellStyle name="Normal 40 2 5 2 5" xfId="7472" xr:uid="{00000000-0005-0000-0000-0000A23C0000}"/>
    <cellStyle name="Normal 40 2 5 2 5 2" xfId="37807" xr:uid="{00000000-0005-0000-0000-0000A33C0000}"/>
    <cellStyle name="Normal 40 2 5 2 5 3" xfId="22574" xr:uid="{00000000-0005-0000-0000-0000A43C0000}"/>
    <cellStyle name="Normal 40 2 5 2 6" xfId="32795" xr:uid="{00000000-0005-0000-0000-0000A53C0000}"/>
    <cellStyle name="Normal 40 2 5 2 7" xfId="17561" xr:uid="{00000000-0005-0000-0000-0000A63C0000}"/>
    <cellStyle name="Normal 40 2 5 3" xfId="3254" xr:uid="{00000000-0005-0000-0000-0000A73C0000}"/>
    <cellStyle name="Normal 40 2 5 3 2" xfId="13328" xr:uid="{00000000-0005-0000-0000-0000A83C0000}"/>
    <cellStyle name="Normal 40 2 5 3 2 2" xfId="43659" xr:uid="{00000000-0005-0000-0000-0000A93C0000}"/>
    <cellStyle name="Normal 40 2 5 3 2 3" xfId="28426" xr:uid="{00000000-0005-0000-0000-0000AA3C0000}"/>
    <cellStyle name="Normal 40 2 5 3 3" xfId="8308" xr:uid="{00000000-0005-0000-0000-0000AB3C0000}"/>
    <cellStyle name="Normal 40 2 5 3 3 2" xfId="38642" xr:uid="{00000000-0005-0000-0000-0000AC3C0000}"/>
    <cellStyle name="Normal 40 2 5 3 3 3" xfId="23409" xr:uid="{00000000-0005-0000-0000-0000AD3C0000}"/>
    <cellStyle name="Normal 40 2 5 3 4" xfId="33629" xr:uid="{00000000-0005-0000-0000-0000AE3C0000}"/>
    <cellStyle name="Normal 40 2 5 3 5" xfId="18396" xr:uid="{00000000-0005-0000-0000-0000AF3C0000}"/>
    <cellStyle name="Normal 40 2 5 4" xfId="4947" xr:uid="{00000000-0005-0000-0000-0000B03C0000}"/>
    <cellStyle name="Normal 40 2 5 4 2" xfId="14999" xr:uid="{00000000-0005-0000-0000-0000B13C0000}"/>
    <cellStyle name="Normal 40 2 5 4 2 2" xfId="45330" xr:uid="{00000000-0005-0000-0000-0000B23C0000}"/>
    <cellStyle name="Normal 40 2 5 4 2 3" xfId="30097" xr:uid="{00000000-0005-0000-0000-0000B33C0000}"/>
    <cellStyle name="Normal 40 2 5 4 3" xfId="9979" xr:uid="{00000000-0005-0000-0000-0000B43C0000}"/>
    <cellStyle name="Normal 40 2 5 4 3 2" xfId="40313" xr:uid="{00000000-0005-0000-0000-0000B53C0000}"/>
    <cellStyle name="Normal 40 2 5 4 3 3" xfId="25080" xr:uid="{00000000-0005-0000-0000-0000B63C0000}"/>
    <cellStyle name="Normal 40 2 5 4 4" xfId="35300" xr:uid="{00000000-0005-0000-0000-0000B73C0000}"/>
    <cellStyle name="Normal 40 2 5 4 5" xfId="20067" xr:uid="{00000000-0005-0000-0000-0000B83C0000}"/>
    <cellStyle name="Normal 40 2 5 5" xfId="11657" xr:uid="{00000000-0005-0000-0000-0000B93C0000}"/>
    <cellStyle name="Normal 40 2 5 5 2" xfId="41988" xr:uid="{00000000-0005-0000-0000-0000BA3C0000}"/>
    <cellStyle name="Normal 40 2 5 5 3" xfId="26755" xr:uid="{00000000-0005-0000-0000-0000BB3C0000}"/>
    <cellStyle name="Normal 40 2 5 6" xfId="6636" xr:uid="{00000000-0005-0000-0000-0000BC3C0000}"/>
    <cellStyle name="Normal 40 2 5 6 2" xfId="36971" xr:uid="{00000000-0005-0000-0000-0000BD3C0000}"/>
    <cellStyle name="Normal 40 2 5 6 3" xfId="21738" xr:uid="{00000000-0005-0000-0000-0000BE3C0000}"/>
    <cellStyle name="Normal 40 2 5 7" xfId="31959" xr:uid="{00000000-0005-0000-0000-0000BF3C0000}"/>
    <cellStyle name="Normal 40 2 5 8" xfId="16725" xr:uid="{00000000-0005-0000-0000-0000C03C0000}"/>
    <cellStyle name="Normal 40 2 6" xfId="1981" xr:uid="{00000000-0005-0000-0000-0000C13C0000}"/>
    <cellStyle name="Normal 40 2 6 2" xfId="3673" xr:uid="{00000000-0005-0000-0000-0000C23C0000}"/>
    <cellStyle name="Normal 40 2 6 2 2" xfId="13746" xr:uid="{00000000-0005-0000-0000-0000C33C0000}"/>
    <cellStyle name="Normal 40 2 6 2 2 2" xfId="44077" xr:uid="{00000000-0005-0000-0000-0000C43C0000}"/>
    <cellStyle name="Normal 40 2 6 2 2 3" xfId="28844" xr:uid="{00000000-0005-0000-0000-0000C53C0000}"/>
    <cellStyle name="Normal 40 2 6 2 3" xfId="8726" xr:uid="{00000000-0005-0000-0000-0000C63C0000}"/>
    <cellStyle name="Normal 40 2 6 2 3 2" xfId="39060" xr:uid="{00000000-0005-0000-0000-0000C73C0000}"/>
    <cellStyle name="Normal 40 2 6 2 3 3" xfId="23827" xr:uid="{00000000-0005-0000-0000-0000C83C0000}"/>
    <cellStyle name="Normal 40 2 6 2 4" xfId="34047" xr:uid="{00000000-0005-0000-0000-0000C93C0000}"/>
    <cellStyle name="Normal 40 2 6 2 5" xfId="18814" xr:uid="{00000000-0005-0000-0000-0000CA3C0000}"/>
    <cellStyle name="Normal 40 2 6 3" xfId="5365" xr:uid="{00000000-0005-0000-0000-0000CB3C0000}"/>
    <cellStyle name="Normal 40 2 6 3 2" xfId="15417" xr:uid="{00000000-0005-0000-0000-0000CC3C0000}"/>
    <cellStyle name="Normal 40 2 6 3 2 2" xfId="45748" xr:uid="{00000000-0005-0000-0000-0000CD3C0000}"/>
    <cellStyle name="Normal 40 2 6 3 2 3" xfId="30515" xr:uid="{00000000-0005-0000-0000-0000CE3C0000}"/>
    <cellStyle name="Normal 40 2 6 3 3" xfId="10397" xr:uid="{00000000-0005-0000-0000-0000CF3C0000}"/>
    <cellStyle name="Normal 40 2 6 3 3 2" xfId="40731" xr:uid="{00000000-0005-0000-0000-0000D03C0000}"/>
    <cellStyle name="Normal 40 2 6 3 3 3" xfId="25498" xr:uid="{00000000-0005-0000-0000-0000D13C0000}"/>
    <cellStyle name="Normal 40 2 6 3 4" xfId="35718" xr:uid="{00000000-0005-0000-0000-0000D23C0000}"/>
    <cellStyle name="Normal 40 2 6 3 5" xfId="20485" xr:uid="{00000000-0005-0000-0000-0000D33C0000}"/>
    <cellStyle name="Normal 40 2 6 4" xfId="12075" xr:uid="{00000000-0005-0000-0000-0000D43C0000}"/>
    <cellStyle name="Normal 40 2 6 4 2" xfId="42406" xr:uid="{00000000-0005-0000-0000-0000D53C0000}"/>
    <cellStyle name="Normal 40 2 6 4 3" xfId="27173" xr:uid="{00000000-0005-0000-0000-0000D63C0000}"/>
    <cellStyle name="Normal 40 2 6 5" xfId="7054" xr:uid="{00000000-0005-0000-0000-0000D73C0000}"/>
    <cellStyle name="Normal 40 2 6 5 2" xfId="37389" xr:uid="{00000000-0005-0000-0000-0000D83C0000}"/>
    <cellStyle name="Normal 40 2 6 5 3" xfId="22156" xr:uid="{00000000-0005-0000-0000-0000D93C0000}"/>
    <cellStyle name="Normal 40 2 6 6" xfId="32377" xr:uid="{00000000-0005-0000-0000-0000DA3C0000}"/>
    <cellStyle name="Normal 40 2 6 7" xfId="17143" xr:uid="{00000000-0005-0000-0000-0000DB3C0000}"/>
    <cellStyle name="Normal 40 2 7" xfId="2832" xr:uid="{00000000-0005-0000-0000-0000DC3C0000}"/>
    <cellStyle name="Normal 40 2 7 2" xfId="12910" xr:uid="{00000000-0005-0000-0000-0000DD3C0000}"/>
    <cellStyle name="Normal 40 2 7 2 2" xfId="43241" xr:uid="{00000000-0005-0000-0000-0000DE3C0000}"/>
    <cellStyle name="Normal 40 2 7 2 3" xfId="28008" xr:uid="{00000000-0005-0000-0000-0000DF3C0000}"/>
    <cellStyle name="Normal 40 2 7 3" xfId="7890" xr:uid="{00000000-0005-0000-0000-0000E03C0000}"/>
    <cellStyle name="Normal 40 2 7 3 2" xfId="38224" xr:uid="{00000000-0005-0000-0000-0000E13C0000}"/>
    <cellStyle name="Normal 40 2 7 3 3" xfId="22991" xr:uid="{00000000-0005-0000-0000-0000E23C0000}"/>
    <cellStyle name="Normal 40 2 7 4" xfId="33211" xr:uid="{00000000-0005-0000-0000-0000E33C0000}"/>
    <cellStyle name="Normal 40 2 7 5" xfId="17978" xr:uid="{00000000-0005-0000-0000-0000E43C0000}"/>
    <cellStyle name="Normal 40 2 8" xfId="4526" xr:uid="{00000000-0005-0000-0000-0000E53C0000}"/>
    <cellStyle name="Normal 40 2 8 2" xfId="14581" xr:uid="{00000000-0005-0000-0000-0000E63C0000}"/>
    <cellStyle name="Normal 40 2 8 2 2" xfId="44912" xr:uid="{00000000-0005-0000-0000-0000E73C0000}"/>
    <cellStyle name="Normal 40 2 8 2 3" xfId="29679" xr:uid="{00000000-0005-0000-0000-0000E83C0000}"/>
    <cellStyle name="Normal 40 2 8 3" xfId="9561" xr:uid="{00000000-0005-0000-0000-0000E93C0000}"/>
    <cellStyle name="Normal 40 2 8 3 2" xfId="39895" xr:uid="{00000000-0005-0000-0000-0000EA3C0000}"/>
    <cellStyle name="Normal 40 2 8 3 3" xfId="24662" xr:uid="{00000000-0005-0000-0000-0000EB3C0000}"/>
    <cellStyle name="Normal 40 2 8 4" xfId="34882" xr:uid="{00000000-0005-0000-0000-0000EC3C0000}"/>
    <cellStyle name="Normal 40 2 8 5" xfId="19649" xr:uid="{00000000-0005-0000-0000-0000ED3C0000}"/>
    <cellStyle name="Normal 40 2 9" xfId="11237" xr:uid="{00000000-0005-0000-0000-0000EE3C0000}"/>
    <cellStyle name="Normal 40 2 9 2" xfId="41570" xr:uid="{00000000-0005-0000-0000-0000EF3C0000}"/>
    <cellStyle name="Normal 40 2 9 3" xfId="26337" xr:uid="{00000000-0005-0000-0000-0000F03C0000}"/>
    <cellStyle name="Normal 41" xfId="166" xr:uid="{00000000-0005-0000-0000-0000F13C0000}"/>
    <cellStyle name="Normal 41 2" xfId="855" xr:uid="{00000000-0005-0000-0000-0000F23C0000}"/>
    <cellStyle name="Normal 41 2 10" xfId="6217" xr:uid="{00000000-0005-0000-0000-0000F33C0000}"/>
    <cellStyle name="Normal 41 2 10 2" xfId="36554" xr:uid="{00000000-0005-0000-0000-0000F43C0000}"/>
    <cellStyle name="Normal 41 2 10 3" xfId="21321" xr:uid="{00000000-0005-0000-0000-0000F53C0000}"/>
    <cellStyle name="Normal 41 2 11" xfId="31545" xr:uid="{00000000-0005-0000-0000-0000F63C0000}"/>
    <cellStyle name="Normal 41 2 12" xfId="16306" xr:uid="{00000000-0005-0000-0000-0000F73C0000}"/>
    <cellStyle name="Normal 41 2 2" xfId="1181" xr:uid="{00000000-0005-0000-0000-0000F83C0000}"/>
    <cellStyle name="Normal 41 2 2 10" xfId="31597" xr:uid="{00000000-0005-0000-0000-0000F93C0000}"/>
    <cellStyle name="Normal 41 2 2 11" xfId="16360" xr:uid="{00000000-0005-0000-0000-0000FA3C0000}"/>
    <cellStyle name="Normal 41 2 2 2" xfId="1289" xr:uid="{00000000-0005-0000-0000-0000FB3C0000}"/>
    <cellStyle name="Normal 41 2 2 2 10" xfId="16464" xr:uid="{00000000-0005-0000-0000-0000FC3C0000}"/>
    <cellStyle name="Normal 41 2 2 2 2" xfId="1506" xr:uid="{00000000-0005-0000-0000-0000FD3C0000}"/>
    <cellStyle name="Normal 41 2 2 2 2 2" xfId="1927" xr:uid="{00000000-0005-0000-0000-0000FE3C0000}"/>
    <cellStyle name="Normal 41 2 2 2 2 2 2" xfId="2766" xr:uid="{00000000-0005-0000-0000-0000FF3C0000}"/>
    <cellStyle name="Normal 41 2 2 2 2 2 2 2" xfId="4456" xr:uid="{00000000-0005-0000-0000-0000003D0000}"/>
    <cellStyle name="Normal 41 2 2 2 2 2 2 2 2" xfId="14529" xr:uid="{00000000-0005-0000-0000-0000013D0000}"/>
    <cellStyle name="Normal 41 2 2 2 2 2 2 2 2 2" xfId="44860" xr:uid="{00000000-0005-0000-0000-0000023D0000}"/>
    <cellStyle name="Normal 41 2 2 2 2 2 2 2 2 3" xfId="29627" xr:uid="{00000000-0005-0000-0000-0000033D0000}"/>
    <cellStyle name="Normal 41 2 2 2 2 2 2 2 3" xfId="9509" xr:uid="{00000000-0005-0000-0000-0000043D0000}"/>
    <cellStyle name="Normal 41 2 2 2 2 2 2 2 3 2" xfId="39843" xr:uid="{00000000-0005-0000-0000-0000053D0000}"/>
    <cellStyle name="Normal 41 2 2 2 2 2 2 2 3 3" xfId="24610" xr:uid="{00000000-0005-0000-0000-0000063D0000}"/>
    <cellStyle name="Normal 41 2 2 2 2 2 2 2 4" xfId="34830" xr:uid="{00000000-0005-0000-0000-0000073D0000}"/>
    <cellStyle name="Normal 41 2 2 2 2 2 2 2 5" xfId="19597" xr:uid="{00000000-0005-0000-0000-0000083D0000}"/>
    <cellStyle name="Normal 41 2 2 2 2 2 2 3" xfId="6148" xr:uid="{00000000-0005-0000-0000-0000093D0000}"/>
    <cellStyle name="Normal 41 2 2 2 2 2 2 3 2" xfId="16200" xr:uid="{00000000-0005-0000-0000-00000A3D0000}"/>
    <cellStyle name="Normal 41 2 2 2 2 2 2 3 2 2" xfId="46531" xr:uid="{00000000-0005-0000-0000-00000B3D0000}"/>
    <cellStyle name="Normal 41 2 2 2 2 2 2 3 2 3" xfId="31298" xr:uid="{00000000-0005-0000-0000-00000C3D0000}"/>
    <cellStyle name="Normal 41 2 2 2 2 2 2 3 3" xfId="11180" xr:uid="{00000000-0005-0000-0000-00000D3D0000}"/>
    <cellStyle name="Normal 41 2 2 2 2 2 2 3 3 2" xfId="41514" xr:uid="{00000000-0005-0000-0000-00000E3D0000}"/>
    <cellStyle name="Normal 41 2 2 2 2 2 2 3 3 3" xfId="26281" xr:uid="{00000000-0005-0000-0000-00000F3D0000}"/>
    <cellStyle name="Normal 41 2 2 2 2 2 2 3 4" xfId="36501" xr:uid="{00000000-0005-0000-0000-0000103D0000}"/>
    <cellStyle name="Normal 41 2 2 2 2 2 2 3 5" xfId="21268" xr:uid="{00000000-0005-0000-0000-0000113D0000}"/>
    <cellStyle name="Normal 41 2 2 2 2 2 2 4" xfId="12858" xr:uid="{00000000-0005-0000-0000-0000123D0000}"/>
    <cellStyle name="Normal 41 2 2 2 2 2 2 4 2" xfId="43189" xr:uid="{00000000-0005-0000-0000-0000133D0000}"/>
    <cellStyle name="Normal 41 2 2 2 2 2 2 4 3" xfId="27956" xr:uid="{00000000-0005-0000-0000-0000143D0000}"/>
    <cellStyle name="Normal 41 2 2 2 2 2 2 5" xfId="7837" xr:uid="{00000000-0005-0000-0000-0000153D0000}"/>
    <cellStyle name="Normal 41 2 2 2 2 2 2 5 2" xfId="38172" xr:uid="{00000000-0005-0000-0000-0000163D0000}"/>
    <cellStyle name="Normal 41 2 2 2 2 2 2 5 3" xfId="22939" xr:uid="{00000000-0005-0000-0000-0000173D0000}"/>
    <cellStyle name="Normal 41 2 2 2 2 2 2 6" xfId="33160" xr:uid="{00000000-0005-0000-0000-0000183D0000}"/>
    <cellStyle name="Normal 41 2 2 2 2 2 2 7" xfId="17926" xr:uid="{00000000-0005-0000-0000-0000193D0000}"/>
    <cellStyle name="Normal 41 2 2 2 2 2 3" xfId="3619" xr:uid="{00000000-0005-0000-0000-00001A3D0000}"/>
    <cellStyle name="Normal 41 2 2 2 2 2 3 2" xfId="13693" xr:uid="{00000000-0005-0000-0000-00001B3D0000}"/>
    <cellStyle name="Normal 41 2 2 2 2 2 3 2 2" xfId="44024" xr:uid="{00000000-0005-0000-0000-00001C3D0000}"/>
    <cellStyle name="Normal 41 2 2 2 2 2 3 2 3" xfId="28791" xr:uid="{00000000-0005-0000-0000-00001D3D0000}"/>
    <cellStyle name="Normal 41 2 2 2 2 2 3 3" xfId="8673" xr:uid="{00000000-0005-0000-0000-00001E3D0000}"/>
    <cellStyle name="Normal 41 2 2 2 2 2 3 3 2" xfId="39007" xr:uid="{00000000-0005-0000-0000-00001F3D0000}"/>
    <cellStyle name="Normal 41 2 2 2 2 2 3 3 3" xfId="23774" xr:uid="{00000000-0005-0000-0000-0000203D0000}"/>
    <cellStyle name="Normal 41 2 2 2 2 2 3 4" xfId="33994" xr:uid="{00000000-0005-0000-0000-0000213D0000}"/>
    <cellStyle name="Normal 41 2 2 2 2 2 3 5" xfId="18761" xr:uid="{00000000-0005-0000-0000-0000223D0000}"/>
    <cellStyle name="Normal 41 2 2 2 2 2 4" xfId="5312" xr:uid="{00000000-0005-0000-0000-0000233D0000}"/>
    <cellStyle name="Normal 41 2 2 2 2 2 4 2" xfId="15364" xr:uid="{00000000-0005-0000-0000-0000243D0000}"/>
    <cellStyle name="Normal 41 2 2 2 2 2 4 2 2" xfId="45695" xr:uid="{00000000-0005-0000-0000-0000253D0000}"/>
    <cellStyle name="Normal 41 2 2 2 2 2 4 2 3" xfId="30462" xr:uid="{00000000-0005-0000-0000-0000263D0000}"/>
    <cellStyle name="Normal 41 2 2 2 2 2 4 3" xfId="10344" xr:uid="{00000000-0005-0000-0000-0000273D0000}"/>
    <cellStyle name="Normal 41 2 2 2 2 2 4 3 2" xfId="40678" xr:uid="{00000000-0005-0000-0000-0000283D0000}"/>
    <cellStyle name="Normal 41 2 2 2 2 2 4 3 3" xfId="25445" xr:uid="{00000000-0005-0000-0000-0000293D0000}"/>
    <cellStyle name="Normal 41 2 2 2 2 2 4 4" xfId="35665" xr:uid="{00000000-0005-0000-0000-00002A3D0000}"/>
    <cellStyle name="Normal 41 2 2 2 2 2 4 5" xfId="20432" xr:uid="{00000000-0005-0000-0000-00002B3D0000}"/>
    <cellStyle name="Normal 41 2 2 2 2 2 5" xfId="12022" xr:uid="{00000000-0005-0000-0000-00002C3D0000}"/>
    <cellStyle name="Normal 41 2 2 2 2 2 5 2" xfId="42353" xr:uid="{00000000-0005-0000-0000-00002D3D0000}"/>
    <cellStyle name="Normal 41 2 2 2 2 2 5 3" xfId="27120" xr:uid="{00000000-0005-0000-0000-00002E3D0000}"/>
    <cellStyle name="Normal 41 2 2 2 2 2 6" xfId="7001" xr:uid="{00000000-0005-0000-0000-00002F3D0000}"/>
    <cellStyle name="Normal 41 2 2 2 2 2 6 2" xfId="37336" xr:uid="{00000000-0005-0000-0000-0000303D0000}"/>
    <cellStyle name="Normal 41 2 2 2 2 2 6 3" xfId="22103" xr:uid="{00000000-0005-0000-0000-0000313D0000}"/>
    <cellStyle name="Normal 41 2 2 2 2 2 7" xfId="32324" xr:uid="{00000000-0005-0000-0000-0000323D0000}"/>
    <cellStyle name="Normal 41 2 2 2 2 2 8" xfId="17090" xr:uid="{00000000-0005-0000-0000-0000333D0000}"/>
    <cellStyle name="Normal 41 2 2 2 2 3" xfId="2348" xr:uid="{00000000-0005-0000-0000-0000343D0000}"/>
    <cellStyle name="Normal 41 2 2 2 2 3 2" xfId="4038" xr:uid="{00000000-0005-0000-0000-0000353D0000}"/>
    <cellStyle name="Normal 41 2 2 2 2 3 2 2" xfId="14111" xr:uid="{00000000-0005-0000-0000-0000363D0000}"/>
    <cellStyle name="Normal 41 2 2 2 2 3 2 2 2" xfId="44442" xr:uid="{00000000-0005-0000-0000-0000373D0000}"/>
    <cellStyle name="Normal 41 2 2 2 2 3 2 2 3" xfId="29209" xr:uid="{00000000-0005-0000-0000-0000383D0000}"/>
    <cellStyle name="Normal 41 2 2 2 2 3 2 3" xfId="9091" xr:uid="{00000000-0005-0000-0000-0000393D0000}"/>
    <cellStyle name="Normal 41 2 2 2 2 3 2 3 2" xfId="39425" xr:uid="{00000000-0005-0000-0000-00003A3D0000}"/>
    <cellStyle name="Normal 41 2 2 2 2 3 2 3 3" xfId="24192" xr:uid="{00000000-0005-0000-0000-00003B3D0000}"/>
    <cellStyle name="Normal 41 2 2 2 2 3 2 4" xfId="34412" xr:uid="{00000000-0005-0000-0000-00003C3D0000}"/>
    <cellStyle name="Normal 41 2 2 2 2 3 2 5" xfId="19179" xr:uid="{00000000-0005-0000-0000-00003D3D0000}"/>
    <cellStyle name="Normal 41 2 2 2 2 3 3" xfId="5730" xr:uid="{00000000-0005-0000-0000-00003E3D0000}"/>
    <cellStyle name="Normal 41 2 2 2 2 3 3 2" xfId="15782" xr:uid="{00000000-0005-0000-0000-00003F3D0000}"/>
    <cellStyle name="Normal 41 2 2 2 2 3 3 2 2" xfId="46113" xr:uid="{00000000-0005-0000-0000-0000403D0000}"/>
    <cellStyle name="Normal 41 2 2 2 2 3 3 2 3" xfId="30880" xr:uid="{00000000-0005-0000-0000-0000413D0000}"/>
    <cellStyle name="Normal 41 2 2 2 2 3 3 3" xfId="10762" xr:uid="{00000000-0005-0000-0000-0000423D0000}"/>
    <cellStyle name="Normal 41 2 2 2 2 3 3 3 2" xfId="41096" xr:uid="{00000000-0005-0000-0000-0000433D0000}"/>
    <cellStyle name="Normal 41 2 2 2 2 3 3 3 3" xfId="25863" xr:uid="{00000000-0005-0000-0000-0000443D0000}"/>
    <cellStyle name="Normal 41 2 2 2 2 3 3 4" xfId="36083" xr:uid="{00000000-0005-0000-0000-0000453D0000}"/>
    <cellStyle name="Normal 41 2 2 2 2 3 3 5" xfId="20850" xr:uid="{00000000-0005-0000-0000-0000463D0000}"/>
    <cellStyle name="Normal 41 2 2 2 2 3 4" xfId="12440" xr:uid="{00000000-0005-0000-0000-0000473D0000}"/>
    <cellStyle name="Normal 41 2 2 2 2 3 4 2" xfId="42771" xr:uid="{00000000-0005-0000-0000-0000483D0000}"/>
    <cellStyle name="Normal 41 2 2 2 2 3 4 3" xfId="27538" xr:uid="{00000000-0005-0000-0000-0000493D0000}"/>
    <cellStyle name="Normal 41 2 2 2 2 3 5" xfId="7419" xr:uid="{00000000-0005-0000-0000-00004A3D0000}"/>
    <cellStyle name="Normal 41 2 2 2 2 3 5 2" xfId="37754" xr:uid="{00000000-0005-0000-0000-00004B3D0000}"/>
    <cellStyle name="Normal 41 2 2 2 2 3 5 3" xfId="22521" xr:uid="{00000000-0005-0000-0000-00004C3D0000}"/>
    <cellStyle name="Normal 41 2 2 2 2 3 6" xfId="32742" xr:uid="{00000000-0005-0000-0000-00004D3D0000}"/>
    <cellStyle name="Normal 41 2 2 2 2 3 7" xfId="17508" xr:uid="{00000000-0005-0000-0000-00004E3D0000}"/>
    <cellStyle name="Normal 41 2 2 2 2 4" xfId="3201" xr:uid="{00000000-0005-0000-0000-00004F3D0000}"/>
    <cellStyle name="Normal 41 2 2 2 2 4 2" xfId="13275" xr:uid="{00000000-0005-0000-0000-0000503D0000}"/>
    <cellStyle name="Normal 41 2 2 2 2 4 2 2" xfId="43606" xr:uid="{00000000-0005-0000-0000-0000513D0000}"/>
    <cellStyle name="Normal 41 2 2 2 2 4 2 3" xfId="28373" xr:uid="{00000000-0005-0000-0000-0000523D0000}"/>
    <cellStyle name="Normal 41 2 2 2 2 4 3" xfId="8255" xr:uid="{00000000-0005-0000-0000-0000533D0000}"/>
    <cellStyle name="Normal 41 2 2 2 2 4 3 2" xfId="38589" xr:uid="{00000000-0005-0000-0000-0000543D0000}"/>
    <cellStyle name="Normal 41 2 2 2 2 4 3 3" xfId="23356" xr:uid="{00000000-0005-0000-0000-0000553D0000}"/>
    <cellStyle name="Normal 41 2 2 2 2 4 4" xfId="33576" xr:uid="{00000000-0005-0000-0000-0000563D0000}"/>
    <cellStyle name="Normal 41 2 2 2 2 4 5" xfId="18343" xr:uid="{00000000-0005-0000-0000-0000573D0000}"/>
    <cellStyle name="Normal 41 2 2 2 2 5" xfId="4894" xr:uid="{00000000-0005-0000-0000-0000583D0000}"/>
    <cellStyle name="Normal 41 2 2 2 2 5 2" xfId="14946" xr:uid="{00000000-0005-0000-0000-0000593D0000}"/>
    <cellStyle name="Normal 41 2 2 2 2 5 2 2" xfId="45277" xr:uid="{00000000-0005-0000-0000-00005A3D0000}"/>
    <cellStyle name="Normal 41 2 2 2 2 5 2 3" xfId="30044" xr:uid="{00000000-0005-0000-0000-00005B3D0000}"/>
    <cellStyle name="Normal 41 2 2 2 2 5 3" xfId="9926" xr:uid="{00000000-0005-0000-0000-00005C3D0000}"/>
    <cellStyle name="Normal 41 2 2 2 2 5 3 2" xfId="40260" xr:uid="{00000000-0005-0000-0000-00005D3D0000}"/>
    <cellStyle name="Normal 41 2 2 2 2 5 3 3" xfId="25027" xr:uid="{00000000-0005-0000-0000-00005E3D0000}"/>
    <cellStyle name="Normal 41 2 2 2 2 5 4" xfId="35247" xr:uid="{00000000-0005-0000-0000-00005F3D0000}"/>
    <cellStyle name="Normal 41 2 2 2 2 5 5" xfId="20014" xr:uid="{00000000-0005-0000-0000-0000603D0000}"/>
    <cellStyle name="Normal 41 2 2 2 2 6" xfId="11604" xr:uid="{00000000-0005-0000-0000-0000613D0000}"/>
    <cellStyle name="Normal 41 2 2 2 2 6 2" xfId="41935" xr:uid="{00000000-0005-0000-0000-0000623D0000}"/>
    <cellStyle name="Normal 41 2 2 2 2 6 3" xfId="26702" xr:uid="{00000000-0005-0000-0000-0000633D0000}"/>
    <cellStyle name="Normal 41 2 2 2 2 7" xfId="6583" xr:uid="{00000000-0005-0000-0000-0000643D0000}"/>
    <cellStyle name="Normal 41 2 2 2 2 7 2" xfId="36918" xr:uid="{00000000-0005-0000-0000-0000653D0000}"/>
    <cellStyle name="Normal 41 2 2 2 2 7 3" xfId="21685" xr:uid="{00000000-0005-0000-0000-0000663D0000}"/>
    <cellStyle name="Normal 41 2 2 2 2 8" xfId="31906" xr:uid="{00000000-0005-0000-0000-0000673D0000}"/>
    <cellStyle name="Normal 41 2 2 2 2 9" xfId="16672" xr:uid="{00000000-0005-0000-0000-0000683D0000}"/>
    <cellStyle name="Normal 41 2 2 2 3" xfId="1719" xr:uid="{00000000-0005-0000-0000-0000693D0000}"/>
    <cellStyle name="Normal 41 2 2 2 3 2" xfId="2558" xr:uid="{00000000-0005-0000-0000-00006A3D0000}"/>
    <cellStyle name="Normal 41 2 2 2 3 2 2" xfId="4248" xr:uid="{00000000-0005-0000-0000-00006B3D0000}"/>
    <cellStyle name="Normal 41 2 2 2 3 2 2 2" xfId="14321" xr:uid="{00000000-0005-0000-0000-00006C3D0000}"/>
    <cellStyle name="Normal 41 2 2 2 3 2 2 2 2" xfId="44652" xr:uid="{00000000-0005-0000-0000-00006D3D0000}"/>
    <cellStyle name="Normal 41 2 2 2 3 2 2 2 3" xfId="29419" xr:uid="{00000000-0005-0000-0000-00006E3D0000}"/>
    <cellStyle name="Normal 41 2 2 2 3 2 2 3" xfId="9301" xr:uid="{00000000-0005-0000-0000-00006F3D0000}"/>
    <cellStyle name="Normal 41 2 2 2 3 2 2 3 2" xfId="39635" xr:uid="{00000000-0005-0000-0000-0000703D0000}"/>
    <cellStyle name="Normal 41 2 2 2 3 2 2 3 3" xfId="24402" xr:uid="{00000000-0005-0000-0000-0000713D0000}"/>
    <cellStyle name="Normal 41 2 2 2 3 2 2 4" xfId="34622" xr:uid="{00000000-0005-0000-0000-0000723D0000}"/>
    <cellStyle name="Normal 41 2 2 2 3 2 2 5" xfId="19389" xr:uid="{00000000-0005-0000-0000-0000733D0000}"/>
    <cellStyle name="Normal 41 2 2 2 3 2 3" xfId="5940" xr:uid="{00000000-0005-0000-0000-0000743D0000}"/>
    <cellStyle name="Normal 41 2 2 2 3 2 3 2" xfId="15992" xr:uid="{00000000-0005-0000-0000-0000753D0000}"/>
    <cellStyle name="Normal 41 2 2 2 3 2 3 2 2" xfId="46323" xr:uid="{00000000-0005-0000-0000-0000763D0000}"/>
    <cellStyle name="Normal 41 2 2 2 3 2 3 2 3" xfId="31090" xr:uid="{00000000-0005-0000-0000-0000773D0000}"/>
    <cellStyle name="Normal 41 2 2 2 3 2 3 3" xfId="10972" xr:uid="{00000000-0005-0000-0000-0000783D0000}"/>
    <cellStyle name="Normal 41 2 2 2 3 2 3 3 2" xfId="41306" xr:uid="{00000000-0005-0000-0000-0000793D0000}"/>
    <cellStyle name="Normal 41 2 2 2 3 2 3 3 3" xfId="26073" xr:uid="{00000000-0005-0000-0000-00007A3D0000}"/>
    <cellStyle name="Normal 41 2 2 2 3 2 3 4" xfId="36293" xr:uid="{00000000-0005-0000-0000-00007B3D0000}"/>
    <cellStyle name="Normal 41 2 2 2 3 2 3 5" xfId="21060" xr:uid="{00000000-0005-0000-0000-00007C3D0000}"/>
    <cellStyle name="Normal 41 2 2 2 3 2 4" xfId="12650" xr:uid="{00000000-0005-0000-0000-00007D3D0000}"/>
    <cellStyle name="Normal 41 2 2 2 3 2 4 2" xfId="42981" xr:uid="{00000000-0005-0000-0000-00007E3D0000}"/>
    <cellStyle name="Normal 41 2 2 2 3 2 4 3" xfId="27748" xr:uid="{00000000-0005-0000-0000-00007F3D0000}"/>
    <cellStyle name="Normal 41 2 2 2 3 2 5" xfId="7629" xr:uid="{00000000-0005-0000-0000-0000803D0000}"/>
    <cellStyle name="Normal 41 2 2 2 3 2 5 2" xfId="37964" xr:uid="{00000000-0005-0000-0000-0000813D0000}"/>
    <cellStyle name="Normal 41 2 2 2 3 2 5 3" xfId="22731" xr:uid="{00000000-0005-0000-0000-0000823D0000}"/>
    <cellStyle name="Normal 41 2 2 2 3 2 6" xfId="32952" xr:uid="{00000000-0005-0000-0000-0000833D0000}"/>
    <cellStyle name="Normal 41 2 2 2 3 2 7" xfId="17718" xr:uid="{00000000-0005-0000-0000-0000843D0000}"/>
    <cellStyle name="Normal 41 2 2 2 3 3" xfId="3411" xr:uid="{00000000-0005-0000-0000-0000853D0000}"/>
    <cellStyle name="Normal 41 2 2 2 3 3 2" xfId="13485" xr:uid="{00000000-0005-0000-0000-0000863D0000}"/>
    <cellStyle name="Normal 41 2 2 2 3 3 2 2" xfId="43816" xr:uid="{00000000-0005-0000-0000-0000873D0000}"/>
    <cellStyle name="Normal 41 2 2 2 3 3 2 3" xfId="28583" xr:uid="{00000000-0005-0000-0000-0000883D0000}"/>
    <cellStyle name="Normal 41 2 2 2 3 3 3" xfId="8465" xr:uid="{00000000-0005-0000-0000-0000893D0000}"/>
    <cellStyle name="Normal 41 2 2 2 3 3 3 2" xfId="38799" xr:uid="{00000000-0005-0000-0000-00008A3D0000}"/>
    <cellStyle name="Normal 41 2 2 2 3 3 3 3" xfId="23566" xr:uid="{00000000-0005-0000-0000-00008B3D0000}"/>
    <cellStyle name="Normal 41 2 2 2 3 3 4" xfId="33786" xr:uid="{00000000-0005-0000-0000-00008C3D0000}"/>
    <cellStyle name="Normal 41 2 2 2 3 3 5" xfId="18553" xr:uid="{00000000-0005-0000-0000-00008D3D0000}"/>
    <cellStyle name="Normal 41 2 2 2 3 4" xfId="5104" xr:uid="{00000000-0005-0000-0000-00008E3D0000}"/>
    <cellStyle name="Normal 41 2 2 2 3 4 2" xfId="15156" xr:uid="{00000000-0005-0000-0000-00008F3D0000}"/>
    <cellStyle name="Normal 41 2 2 2 3 4 2 2" xfId="45487" xr:uid="{00000000-0005-0000-0000-0000903D0000}"/>
    <cellStyle name="Normal 41 2 2 2 3 4 2 3" xfId="30254" xr:uid="{00000000-0005-0000-0000-0000913D0000}"/>
    <cellStyle name="Normal 41 2 2 2 3 4 3" xfId="10136" xr:uid="{00000000-0005-0000-0000-0000923D0000}"/>
    <cellStyle name="Normal 41 2 2 2 3 4 3 2" xfId="40470" xr:uid="{00000000-0005-0000-0000-0000933D0000}"/>
    <cellStyle name="Normal 41 2 2 2 3 4 3 3" xfId="25237" xr:uid="{00000000-0005-0000-0000-0000943D0000}"/>
    <cellStyle name="Normal 41 2 2 2 3 4 4" xfId="35457" xr:uid="{00000000-0005-0000-0000-0000953D0000}"/>
    <cellStyle name="Normal 41 2 2 2 3 4 5" xfId="20224" xr:uid="{00000000-0005-0000-0000-0000963D0000}"/>
    <cellStyle name="Normal 41 2 2 2 3 5" xfId="11814" xr:uid="{00000000-0005-0000-0000-0000973D0000}"/>
    <cellStyle name="Normal 41 2 2 2 3 5 2" xfId="42145" xr:uid="{00000000-0005-0000-0000-0000983D0000}"/>
    <cellStyle name="Normal 41 2 2 2 3 5 3" xfId="26912" xr:uid="{00000000-0005-0000-0000-0000993D0000}"/>
    <cellStyle name="Normal 41 2 2 2 3 6" xfId="6793" xr:uid="{00000000-0005-0000-0000-00009A3D0000}"/>
    <cellStyle name="Normal 41 2 2 2 3 6 2" xfId="37128" xr:uid="{00000000-0005-0000-0000-00009B3D0000}"/>
    <cellStyle name="Normal 41 2 2 2 3 6 3" xfId="21895" xr:uid="{00000000-0005-0000-0000-00009C3D0000}"/>
    <cellStyle name="Normal 41 2 2 2 3 7" xfId="32116" xr:uid="{00000000-0005-0000-0000-00009D3D0000}"/>
    <cellStyle name="Normal 41 2 2 2 3 8" xfId="16882" xr:uid="{00000000-0005-0000-0000-00009E3D0000}"/>
    <cellStyle name="Normal 41 2 2 2 4" xfId="2140" xr:uid="{00000000-0005-0000-0000-00009F3D0000}"/>
    <cellStyle name="Normal 41 2 2 2 4 2" xfId="3830" xr:uid="{00000000-0005-0000-0000-0000A03D0000}"/>
    <cellStyle name="Normal 41 2 2 2 4 2 2" xfId="13903" xr:uid="{00000000-0005-0000-0000-0000A13D0000}"/>
    <cellStyle name="Normal 41 2 2 2 4 2 2 2" xfId="44234" xr:uid="{00000000-0005-0000-0000-0000A23D0000}"/>
    <cellStyle name="Normal 41 2 2 2 4 2 2 3" xfId="29001" xr:uid="{00000000-0005-0000-0000-0000A33D0000}"/>
    <cellStyle name="Normal 41 2 2 2 4 2 3" xfId="8883" xr:uid="{00000000-0005-0000-0000-0000A43D0000}"/>
    <cellStyle name="Normal 41 2 2 2 4 2 3 2" xfId="39217" xr:uid="{00000000-0005-0000-0000-0000A53D0000}"/>
    <cellStyle name="Normal 41 2 2 2 4 2 3 3" xfId="23984" xr:uid="{00000000-0005-0000-0000-0000A63D0000}"/>
    <cellStyle name="Normal 41 2 2 2 4 2 4" xfId="34204" xr:uid="{00000000-0005-0000-0000-0000A73D0000}"/>
    <cellStyle name="Normal 41 2 2 2 4 2 5" xfId="18971" xr:uid="{00000000-0005-0000-0000-0000A83D0000}"/>
    <cellStyle name="Normal 41 2 2 2 4 3" xfId="5522" xr:uid="{00000000-0005-0000-0000-0000A93D0000}"/>
    <cellStyle name="Normal 41 2 2 2 4 3 2" xfId="15574" xr:uid="{00000000-0005-0000-0000-0000AA3D0000}"/>
    <cellStyle name="Normal 41 2 2 2 4 3 2 2" xfId="45905" xr:uid="{00000000-0005-0000-0000-0000AB3D0000}"/>
    <cellStyle name="Normal 41 2 2 2 4 3 2 3" xfId="30672" xr:uid="{00000000-0005-0000-0000-0000AC3D0000}"/>
    <cellStyle name="Normal 41 2 2 2 4 3 3" xfId="10554" xr:uid="{00000000-0005-0000-0000-0000AD3D0000}"/>
    <cellStyle name="Normal 41 2 2 2 4 3 3 2" xfId="40888" xr:uid="{00000000-0005-0000-0000-0000AE3D0000}"/>
    <cellStyle name="Normal 41 2 2 2 4 3 3 3" xfId="25655" xr:uid="{00000000-0005-0000-0000-0000AF3D0000}"/>
    <cellStyle name="Normal 41 2 2 2 4 3 4" xfId="35875" xr:uid="{00000000-0005-0000-0000-0000B03D0000}"/>
    <cellStyle name="Normal 41 2 2 2 4 3 5" xfId="20642" xr:uid="{00000000-0005-0000-0000-0000B13D0000}"/>
    <cellStyle name="Normal 41 2 2 2 4 4" xfId="12232" xr:uid="{00000000-0005-0000-0000-0000B23D0000}"/>
    <cellStyle name="Normal 41 2 2 2 4 4 2" xfId="42563" xr:uid="{00000000-0005-0000-0000-0000B33D0000}"/>
    <cellStyle name="Normal 41 2 2 2 4 4 3" xfId="27330" xr:uid="{00000000-0005-0000-0000-0000B43D0000}"/>
    <cellStyle name="Normal 41 2 2 2 4 5" xfId="7211" xr:uid="{00000000-0005-0000-0000-0000B53D0000}"/>
    <cellStyle name="Normal 41 2 2 2 4 5 2" xfId="37546" xr:uid="{00000000-0005-0000-0000-0000B63D0000}"/>
    <cellStyle name="Normal 41 2 2 2 4 5 3" xfId="22313" xr:uid="{00000000-0005-0000-0000-0000B73D0000}"/>
    <cellStyle name="Normal 41 2 2 2 4 6" xfId="32534" xr:uid="{00000000-0005-0000-0000-0000B83D0000}"/>
    <cellStyle name="Normal 41 2 2 2 4 7" xfId="17300" xr:uid="{00000000-0005-0000-0000-0000B93D0000}"/>
    <cellStyle name="Normal 41 2 2 2 5" xfId="2993" xr:uid="{00000000-0005-0000-0000-0000BA3D0000}"/>
    <cellStyle name="Normal 41 2 2 2 5 2" xfId="13067" xr:uid="{00000000-0005-0000-0000-0000BB3D0000}"/>
    <cellStyle name="Normal 41 2 2 2 5 2 2" xfId="43398" xr:uid="{00000000-0005-0000-0000-0000BC3D0000}"/>
    <cellStyle name="Normal 41 2 2 2 5 2 3" xfId="28165" xr:uid="{00000000-0005-0000-0000-0000BD3D0000}"/>
    <cellStyle name="Normal 41 2 2 2 5 3" xfId="8047" xr:uid="{00000000-0005-0000-0000-0000BE3D0000}"/>
    <cellStyle name="Normal 41 2 2 2 5 3 2" xfId="38381" xr:uid="{00000000-0005-0000-0000-0000BF3D0000}"/>
    <cellStyle name="Normal 41 2 2 2 5 3 3" xfId="23148" xr:uid="{00000000-0005-0000-0000-0000C03D0000}"/>
    <cellStyle name="Normal 41 2 2 2 5 4" xfId="33368" xr:uid="{00000000-0005-0000-0000-0000C13D0000}"/>
    <cellStyle name="Normal 41 2 2 2 5 5" xfId="18135" xr:uid="{00000000-0005-0000-0000-0000C23D0000}"/>
    <cellStyle name="Normal 41 2 2 2 6" xfId="4686" xr:uid="{00000000-0005-0000-0000-0000C33D0000}"/>
    <cellStyle name="Normal 41 2 2 2 6 2" xfId="14738" xr:uid="{00000000-0005-0000-0000-0000C43D0000}"/>
    <cellStyle name="Normal 41 2 2 2 6 2 2" xfId="45069" xr:uid="{00000000-0005-0000-0000-0000C53D0000}"/>
    <cellStyle name="Normal 41 2 2 2 6 2 3" xfId="29836" xr:uid="{00000000-0005-0000-0000-0000C63D0000}"/>
    <cellStyle name="Normal 41 2 2 2 6 3" xfId="9718" xr:uid="{00000000-0005-0000-0000-0000C73D0000}"/>
    <cellStyle name="Normal 41 2 2 2 6 3 2" xfId="40052" xr:uid="{00000000-0005-0000-0000-0000C83D0000}"/>
    <cellStyle name="Normal 41 2 2 2 6 3 3" xfId="24819" xr:uid="{00000000-0005-0000-0000-0000C93D0000}"/>
    <cellStyle name="Normal 41 2 2 2 6 4" xfId="35039" xr:uid="{00000000-0005-0000-0000-0000CA3D0000}"/>
    <cellStyle name="Normal 41 2 2 2 6 5" xfId="19806" xr:uid="{00000000-0005-0000-0000-0000CB3D0000}"/>
    <cellStyle name="Normal 41 2 2 2 7" xfId="11396" xr:uid="{00000000-0005-0000-0000-0000CC3D0000}"/>
    <cellStyle name="Normal 41 2 2 2 7 2" xfId="41727" xr:uid="{00000000-0005-0000-0000-0000CD3D0000}"/>
    <cellStyle name="Normal 41 2 2 2 7 3" xfId="26494" xr:uid="{00000000-0005-0000-0000-0000CE3D0000}"/>
    <cellStyle name="Normal 41 2 2 2 8" xfId="6375" xr:uid="{00000000-0005-0000-0000-0000CF3D0000}"/>
    <cellStyle name="Normal 41 2 2 2 8 2" xfId="36710" xr:uid="{00000000-0005-0000-0000-0000D03D0000}"/>
    <cellStyle name="Normal 41 2 2 2 8 3" xfId="21477" xr:uid="{00000000-0005-0000-0000-0000D13D0000}"/>
    <cellStyle name="Normal 41 2 2 2 9" xfId="31698" xr:uid="{00000000-0005-0000-0000-0000D23D0000}"/>
    <cellStyle name="Normal 41 2 2 3" xfId="1402" xr:uid="{00000000-0005-0000-0000-0000D33D0000}"/>
    <cellStyle name="Normal 41 2 2 3 2" xfId="1823" xr:uid="{00000000-0005-0000-0000-0000D43D0000}"/>
    <cellStyle name="Normal 41 2 2 3 2 2" xfId="2662" xr:uid="{00000000-0005-0000-0000-0000D53D0000}"/>
    <cellStyle name="Normal 41 2 2 3 2 2 2" xfId="4352" xr:uid="{00000000-0005-0000-0000-0000D63D0000}"/>
    <cellStyle name="Normal 41 2 2 3 2 2 2 2" xfId="14425" xr:uid="{00000000-0005-0000-0000-0000D73D0000}"/>
    <cellStyle name="Normal 41 2 2 3 2 2 2 2 2" xfId="44756" xr:uid="{00000000-0005-0000-0000-0000D83D0000}"/>
    <cellStyle name="Normal 41 2 2 3 2 2 2 2 3" xfId="29523" xr:uid="{00000000-0005-0000-0000-0000D93D0000}"/>
    <cellStyle name="Normal 41 2 2 3 2 2 2 3" xfId="9405" xr:uid="{00000000-0005-0000-0000-0000DA3D0000}"/>
    <cellStyle name="Normal 41 2 2 3 2 2 2 3 2" xfId="39739" xr:uid="{00000000-0005-0000-0000-0000DB3D0000}"/>
    <cellStyle name="Normal 41 2 2 3 2 2 2 3 3" xfId="24506" xr:uid="{00000000-0005-0000-0000-0000DC3D0000}"/>
    <cellStyle name="Normal 41 2 2 3 2 2 2 4" xfId="34726" xr:uid="{00000000-0005-0000-0000-0000DD3D0000}"/>
    <cellStyle name="Normal 41 2 2 3 2 2 2 5" xfId="19493" xr:uid="{00000000-0005-0000-0000-0000DE3D0000}"/>
    <cellStyle name="Normal 41 2 2 3 2 2 3" xfId="6044" xr:uid="{00000000-0005-0000-0000-0000DF3D0000}"/>
    <cellStyle name="Normal 41 2 2 3 2 2 3 2" xfId="16096" xr:uid="{00000000-0005-0000-0000-0000E03D0000}"/>
    <cellStyle name="Normal 41 2 2 3 2 2 3 2 2" xfId="46427" xr:uid="{00000000-0005-0000-0000-0000E13D0000}"/>
    <cellStyle name="Normal 41 2 2 3 2 2 3 2 3" xfId="31194" xr:uid="{00000000-0005-0000-0000-0000E23D0000}"/>
    <cellStyle name="Normal 41 2 2 3 2 2 3 3" xfId="11076" xr:uid="{00000000-0005-0000-0000-0000E33D0000}"/>
    <cellStyle name="Normal 41 2 2 3 2 2 3 3 2" xfId="41410" xr:uid="{00000000-0005-0000-0000-0000E43D0000}"/>
    <cellStyle name="Normal 41 2 2 3 2 2 3 3 3" xfId="26177" xr:uid="{00000000-0005-0000-0000-0000E53D0000}"/>
    <cellStyle name="Normal 41 2 2 3 2 2 3 4" xfId="36397" xr:uid="{00000000-0005-0000-0000-0000E63D0000}"/>
    <cellStyle name="Normal 41 2 2 3 2 2 3 5" xfId="21164" xr:uid="{00000000-0005-0000-0000-0000E73D0000}"/>
    <cellStyle name="Normal 41 2 2 3 2 2 4" xfId="12754" xr:uid="{00000000-0005-0000-0000-0000E83D0000}"/>
    <cellStyle name="Normal 41 2 2 3 2 2 4 2" xfId="43085" xr:uid="{00000000-0005-0000-0000-0000E93D0000}"/>
    <cellStyle name="Normal 41 2 2 3 2 2 4 3" xfId="27852" xr:uid="{00000000-0005-0000-0000-0000EA3D0000}"/>
    <cellStyle name="Normal 41 2 2 3 2 2 5" xfId="7733" xr:uid="{00000000-0005-0000-0000-0000EB3D0000}"/>
    <cellStyle name="Normal 41 2 2 3 2 2 5 2" xfId="38068" xr:uid="{00000000-0005-0000-0000-0000EC3D0000}"/>
    <cellStyle name="Normal 41 2 2 3 2 2 5 3" xfId="22835" xr:uid="{00000000-0005-0000-0000-0000ED3D0000}"/>
    <cellStyle name="Normal 41 2 2 3 2 2 6" xfId="33056" xr:uid="{00000000-0005-0000-0000-0000EE3D0000}"/>
    <cellStyle name="Normal 41 2 2 3 2 2 7" xfId="17822" xr:uid="{00000000-0005-0000-0000-0000EF3D0000}"/>
    <cellStyle name="Normal 41 2 2 3 2 3" xfId="3515" xr:uid="{00000000-0005-0000-0000-0000F03D0000}"/>
    <cellStyle name="Normal 41 2 2 3 2 3 2" xfId="13589" xr:uid="{00000000-0005-0000-0000-0000F13D0000}"/>
    <cellStyle name="Normal 41 2 2 3 2 3 2 2" xfId="43920" xr:uid="{00000000-0005-0000-0000-0000F23D0000}"/>
    <cellStyle name="Normal 41 2 2 3 2 3 2 3" xfId="28687" xr:uid="{00000000-0005-0000-0000-0000F33D0000}"/>
    <cellStyle name="Normal 41 2 2 3 2 3 3" xfId="8569" xr:uid="{00000000-0005-0000-0000-0000F43D0000}"/>
    <cellStyle name="Normal 41 2 2 3 2 3 3 2" xfId="38903" xr:uid="{00000000-0005-0000-0000-0000F53D0000}"/>
    <cellStyle name="Normal 41 2 2 3 2 3 3 3" xfId="23670" xr:uid="{00000000-0005-0000-0000-0000F63D0000}"/>
    <cellStyle name="Normal 41 2 2 3 2 3 4" xfId="33890" xr:uid="{00000000-0005-0000-0000-0000F73D0000}"/>
    <cellStyle name="Normal 41 2 2 3 2 3 5" xfId="18657" xr:uid="{00000000-0005-0000-0000-0000F83D0000}"/>
    <cellStyle name="Normal 41 2 2 3 2 4" xfId="5208" xr:uid="{00000000-0005-0000-0000-0000F93D0000}"/>
    <cellStyle name="Normal 41 2 2 3 2 4 2" xfId="15260" xr:uid="{00000000-0005-0000-0000-0000FA3D0000}"/>
    <cellStyle name="Normal 41 2 2 3 2 4 2 2" xfId="45591" xr:uid="{00000000-0005-0000-0000-0000FB3D0000}"/>
    <cellStyle name="Normal 41 2 2 3 2 4 2 3" xfId="30358" xr:uid="{00000000-0005-0000-0000-0000FC3D0000}"/>
    <cellStyle name="Normal 41 2 2 3 2 4 3" xfId="10240" xr:uid="{00000000-0005-0000-0000-0000FD3D0000}"/>
    <cellStyle name="Normal 41 2 2 3 2 4 3 2" xfId="40574" xr:uid="{00000000-0005-0000-0000-0000FE3D0000}"/>
    <cellStyle name="Normal 41 2 2 3 2 4 3 3" xfId="25341" xr:uid="{00000000-0005-0000-0000-0000FF3D0000}"/>
    <cellStyle name="Normal 41 2 2 3 2 4 4" xfId="35561" xr:uid="{00000000-0005-0000-0000-0000003E0000}"/>
    <cellStyle name="Normal 41 2 2 3 2 4 5" xfId="20328" xr:uid="{00000000-0005-0000-0000-0000013E0000}"/>
    <cellStyle name="Normal 41 2 2 3 2 5" xfId="11918" xr:uid="{00000000-0005-0000-0000-0000023E0000}"/>
    <cellStyle name="Normal 41 2 2 3 2 5 2" xfId="42249" xr:uid="{00000000-0005-0000-0000-0000033E0000}"/>
    <cellStyle name="Normal 41 2 2 3 2 5 3" xfId="27016" xr:uid="{00000000-0005-0000-0000-0000043E0000}"/>
    <cellStyle name="Normal 41 2 2 3 2 6" xfId="6897" xr:uid="{00000000-0005-0000-0000-0000053E0000}"/>
    <cellStyle name="Normal 41 2 2 3 2 6 2" xfId="37232" xr:uid="{00000000-0005-0000-0000-0000063E0000}"/>
    <cellStyle name="Normal 41 2 2 3 2 6 3" xfId="21999" xr:uid="{00000000-0005-0000-0000-0000073E0000}"/>
    <cellStyle name="Normal 41 2 2 3 2 7" xfId="32220" xr:uid="{00000000-0005-0000-0000-0000083E0000}"/>
    <cellStyle name="Normal 41 2 2 3 2 8" xfId="16986" xr:uid="{00000000-0005-0000-0000-0000093E0000}"/>
    <cellStyle name="Normal 41 2 2 3 3" xfId="2244" xr:uid="{00000000-0005-0000-0000-00000A3E0000}"/>
    <cellStyle name="Normal 41 2 2 3 3 2" xfId="3934" xr:uid="{00000000-0005-0000-0000-00000B3E0000}"/>
    <cellStyle name="Normal 41 2 2 3 3 2 2" xfId="14007" xr:uid="{00000000-0005-0000-0000-00000C3E0000}"/>
    <cellStyle name="Normal 41 2 2 3 3 2 2 2" xfId="44338" xr:uid="{00000000-0005-0000-0000-00000D3E0000}"/>
    <cellStyle name="Normal 41 2 2 3 3 2 2 3" xfId="29105" xr:uid="{00000000-0005-0000-0000-00000E3E0000}"/>
    <cellStyle name="Normal 41 2 2 3 3 2 3" xfId="8987" xr:uid="{00000000-0005-0000-0000-00000F3E0000}"/>
    <cellStyle name="Normal 41 2 2 3 3 2 3 2" xfId="39321" xr:uid="{00000000-0005-0000-0000-0000103E0000}"/>
    <cellStyle name="Normal 41 2 2 3 3 2 3 3" xfId="24088" xr:uid="{00000000-0005-0000-0000-0000113E0000}"/>
    <cellStyle name="Normal 41 2 2 3 3 2 4" xfId="34308" xr:uid="{00000000-0005-0000-0000-0000123E0000}"/>
    <cellStyle name="Normal 41 2 2 3 3 2 5" xfId="19075" xr:uid="{00000000-0005-0000-0000-0000133E0000}"/>
    <cellStyle name="Normal 41 2 2 3 3 3" xfId="5626" xr:uid="{00000000-0005-0000-0000-0000143E0000}"/>
    <cellStyle name="Normal 41 2 2 3 3 3 2" xfId="15678" xr:uid="{00000000-0005-0000-0000-0000153E0000}"/>
    <cellStyle name="Normal 41 2 2 3 3 3 2 2" xfId="46009" xr:uid="{00000000-0005-0000-0000-0000163E0000}"/>
    <cellStyle name="Normal 41 2 2 3 3 3 2 3" xfId="30776" xr:uid="{00000000-0005-0000-0000-0000173E0000}"/>
    <cellStyle name="Normal 41 2 2 3 3 3 3" xfId="10658" xr:uid="{00000000-0005-0000-0000-0000183E0000}"/>
    <cellStyle name="Normal 41 2 2 3 3 3 3 2" xfId="40992" xr:uid="{00000000-0005-0000-0000-0000193E0000}"/>
    <cellStyle name="Normal 41 2 2 3 3 3 3 3" xfId="25759" xr:uid="{00000000-0005-0000-0000-00001A3E0000}"/>
    <cellStyle name="Normal 41 2 2 3 3 3 4" xfId="35979" xr:uid="{00000000-0005-0000-0000-00001B3E0000}"/>
    <cellStyle name="Normal 41 2 2 3 3 3 5" xfId="20746" xr:uid="{00000000-0005-0000-0000-00001C3E0000}"/>
    <cellStyle name="Normal 41 2 2 3 3 4" xfId="12336" xr:uid="{00000000-0005-0000-0000-00001D3E0000}"/>
    <cellStyle name="Normal 41 2 2 3 3 4 2" xfId="42667" xr:uid="{00000000-0005-0000-0000-00001E3E0000}"/>
    <cellStyle name="Normal 41 2 2 3 3 4 3" xfId="27434" xr:uid="{00000000-0005-0000-0000-00001F3E0000}"/>
    <cellStyle name="Normal 41 2 2 3 3 5" xfId="7315" xr:uid="{00000000-0005-0000-0000-0000203E0000}"/>
    <cellStyle name="Normal 41 2 2 3 3 5 2" xfId="37650" xr:uid="{00000000-0005-0000-0000-0000213E0000}"/>
    <cellStyle name="Normal 41 2 2 3 3 5 3" xfId="22417" xr:uid="{00000000-0005-0000-0000-0000223E0000}"/>
    <cellStyle name="Normal 41 2 2 3 3 6" xfId="32638" xr:uid="{00000000-0005-0000-0000-0000233E0000}"/>
    <cellStyle name="Normal 41 2 2 3 3 7" xfId="17404" xr:uid="{00000000-0005-0000-0000-0000243E0000}"/>
    <cellStyle name="Normal 41 2 2 3 4" xfId="3097" xr:uid="{00000000-0005-0000-0000-0000253E0000}"/>
    <cellStyle name="Normal 41 2 2 3 4 2" xfId="13171" xr:uid="{00000000-0005-0000-0000-0000263E0000}"/>
    <cellStyle name="Normal 41 2 2 3 4 2 2" xfId="43502" xr:uid="{00000000-0005-0000-0000-0000273E0000}"/>
    <cellStyle name="Normal 41 2 2 3 4 2 3" xfId="28269" xr:uid="{00000000-0005-0000-0000-0000283E0000}"/>
    <cellStyle name="Normal 41 2 2 3 4 3" xfId="8151" xr:uid="{00000000-0005-0000-0000-0000293E0000}"/>
    <cellStyle name="Normal 41 2 2 3 4 3 2" xfId="38485" xr:uid="{00000000-0005-0000-0000-00002A3E0000}"/>
    <cellStyle name="Normal 41 2 2 3 4 3 3" xfId="23252" xr:uid="{00000000-0005-0000-0000-00002B3E0000}"/>
    <cellStyle name="Normal 41 2 2 3 4 4" xfId="33472" xr:uid="{00000000-0005-0000-0000-00002C3E0000}"/>
    <cellStyle name="Normal 41 2 2 3 4 5" xfId="18239" xr:uid="{00000000-0005-0000-0000-00002D3E0000}"/>
    <cellStyle name="Normal 41 2 2 3 5" xfId="4790" xr:uid="{00000000-0005-0000-0000-00002E3E0000}"/>
    <cellStyle name="Normal 41 2 2 3 5 2" xfId="14842" xr:uid="{00000000-0005-0000-0000-00002F3E0000}"/>
    <cellStyle name="Normal 41 2 2 3 5 2 2" xfId="45173" xr:uid="{00000000-0005-0000-0000-0000303E0000}"/>
    <cellStyle name="Normal 41 2 2 3 5 2 3" xfId="29940" xr:uid="{00000000-0005-0000-0000-0000313E0000}"/>
    <cellStyle name="Normal 41 2 2 3 5 3" xfId="9822" xr:uid="{00000000-0005-0000-0000-0000323E0000}"/>
    <cellStyle name="Normal 41 2 2 3 5 3 2" xfId="40156" xr:uid="{00000000-0005-0000-0000-0000333E0000}"/>
    <cellStyle name="Normal 41 2 2 3 5 3 3" xfId="24923" xr:uid="{00000000-0005-0000-0000-0000343E0000}"/>
    <cellStyle name="Normal 41 2 2 3 5 4" xfId="35143" xr:uid="{00000000-0005-0000-0000-0000353E0000}"/>
    <cellStyle name="Normal 41 2 2 3 5 5" xfId="19910" xr:uid="{00000000-0005-0000-0000-0000363E0000}"/>
    <cellStyle name="Normal 41 2 2 3 6" xfId="11500" xr:uid="{00000000-0005-0000-0000-0000373E0000}"/>
    <cellStyle name="Normal 41 2 2 3 6 2" xfId="41831" xr:uid="{00000000-0005-0000-0000-0000383E0000}"/>
    <cellStyle name="Normal 41 2 2 3 6 3" xfId="26598" xr:uid="{00000000-0005-0000-0000-0000393E0000}"/>
    <cellStyle name="Normal 41 2 2 3 7" xfId="6479" xr:uid="{00000000-0005-0000-0000-00003A3E0000}"/>
    <cellStyle name="Normal 41 2 2 3 7 2" xfId="36814" xr:uid="{00000000-0005-0000-0000-00003B3E0000}"/>
    <cellStyle name="Normal 41 2 2 3 7 3" xfId="21581" xr:uid="{00000000-0005-0000-0000-00003C3E0000}"/>
    <cellStyle name="Normal 41 2 2 3 8" xfId="31802" xr:uid="{00000000-0005-0000-0000-00003D3E0000}"/>
    <cellStyle name="Normal 41 2 2 3 9" xfId="16568" xr:uid="{00000000-0005-0000-0000-00003E3E0000}"/>
    <cellStyle name="Normal 41 2 2 4" xfId="1615" xr:uid="{00000000-0005-0000-0000-00003F3E0000}"/>
    <cellStyle name="Normal 41 2 2 4 2" xfId="2454" xr:uid="{00000000-0005-0000-0000-0000403E0000}"/>
    <cellStyle name="Normal 41 2 2 4 2 2" xfId="4144" xr:uid="{00000000-0005-0000-0000-0000413E0000}"/>
    <cellStyle name="Normal 41 2 2 4 2 2 2" xfId="14217" xr:uid="{00000000-0005-0000-0000-0000423E0000}"/>
    <cellStyle name="Normal 41 2 2 4 2 2 2 2" xfId="44548" xr:uid="{00000000-0005-0000-0000-0000433E0000}"/>
    <cellStyle name="Normal 41 2 2 4 2 2 2 3" xfId="29315" xr:uid="{00000000-0005-0000-0000-0000443E0000}"/>
    <cellStyle name="Normal 41 2 2 4 2 2 3" xfId="9197" xr:uid="{00000000-0005-0000-0000-0000453E0000}"/>
    <cellStyle name="Normal 41 2 2 4 2 2 3 2" xfId="39531" xr:uid="{00000000-0005-0000-0000-0000463E0000}"/>
    <cellStyle name="Normal 41 2 2 4 2 2 3 3" xfId="24298" xr:uid="{00000000-0005-0000-0000-0000473E0000}"/>
    <cellStyle name="Normal 41 2 2 4 2 2 4" xfId="34518" xr:uid="{00000000-0005-0000-0000-0000483E0000}"/>
    <cellStyle name="Normal 41 2 2 4 2 2 5" xfId="19285" xr:uid="{00000000-0005-0000-0000-0000493E0000}"/>
    <cellStyle name="Normal 41 2 2 4 2 3" xfId="5836" xr:uid="{00000000-0005-0000-0000-00004A3E0000}"/>
    <cellStyle name="Normal 41 2 2 4 2 3 2" xfId="15888" xr:uid="{00000000-0005-0000-0000-00004B3E0000}"/>
    <cellStyle name="Normal 41 2 2 4 2 3 2 2" xfId="46219" xr:uid="{00000000-0005-0000-0000-00004C3E0000}"/>
    <cellStyle name="Normal 41 2 2 4 2 3 2 3" xfId="30986" xr:uid="{00000000-0005-0000-0000-00004D3E0000}"/>
    <cellStyle name="Normal 41 2 2 4 2 3 3" xfId="10868" xr:uid="{00000000-0005-0000-0000-00004E3E0000}"/>
    <cellStyle name="Normal 41 2 2 4 2 3 3 2" xfId="41202" xr:uid="{00000000-0005-0000-0000-00004F3E0000}"/>
    <cellStyle name="Normal 41 2 2 4 2 3 3 3" xfId="25969" xr:uid="{00000000-0005-0000-0000-0000503E0000}"/>
    <cellStyle name="Normal 41 2 2 4 2 3 4" xfId="36189" xr:uid="{00000000-0005-0000-0000-0000513E0000}"/>
    <cellStyle name="Normal 41 2 2 4 2 3 5" xfId="20956" xr:uid="{00000000-0005-0000-0000-0000523E0000}"/>
    <cellStyle name="Normal 41 2 2 4 2 4" xfId="12546" xr:uid="{00000000-0005-0000-0000-0000533E0000}"/>
    <cellStyle name="Normal 41 2 2 4 2 4 2" xfId="42877" xr:uid="{00000000-0005-0000-0000-0000543E0000}"/>
    <cellStyle name="Normal 41 2 2 4 2 4 3" xfId="27644" xr:uid="{00000000-0005-0000-0000-0000553E0000}"/>
    <cellStyle name="Normal 41 2 2 4 2 5" xfId="7525" xr:uid="{00000000-0005-0000-0000-0000563E0000}"/>
    <cellStyle name="Normal 41 2 2 4 2 5 2" xfId="37860" xr:uid="{00000000-0005-0000-0000-0000573E0000}"/>
    <cellStyle name="Normal 41 2 2 4 2 5 3" xfId="22627" xr:uid="{00000000-0005-0000-0000-0000583E0000}"/>
    <cellStyle name="Normal 41 2 2 4 2 6" xfId="32848" xr:uid="{00000000-0005-0000-0000-0000593E0000}"/>
    <cellStyle name="Normal 41 2 2 4 2 7" xfId="17614" xr:uid="{00000000-0005-0000-0000-00005A3E0000}"/>
    <cellStyle name="Normal 41 2 2 4 3" xfId="3307" xr:uid="{00000000-0005-0000-0000-00005B3E0000}"/>
    <cellStyle name="Normal 41 2 2 4 3 2" xfId="13381" xr:uid="{00000000-0005-0000-0000-00005C3E0000}"/>
    <cellStyle name="Normal 41 2 2 4 3 2 2" xfId="43712" xr:uid="{00000000-0005-0000-0000-00005D3E0000}"/>
    <cellStyle name="Normal 41 2 2 4 3 2 3" xfId="28479" xr:uid="{00000000-0005-0000-0000-00005E3E0000}"/>
    <cellStyle name="Normal 41 2 2 4 3 3" xfId="8361" xr:uid="{00000000-0005-0000-0000-00005F3E0000}"/>
    <cellStyle name="Normal 41 2 2 4 3 3 2" xfId="38695" xr:uid="{00000000-0005-0000-0000-0000603E0000}"/>
    <cellStyle name="Normal 41 2 2 4 3 3 3" xfId="23462" xr:uid="{00000000-0005-0000-0000-0000613E0000}"/>
    <cellStyle name="Normal 41 2 2 4 3 4" xfId="33682" xr:uid="{00000000-0005-0000-0000-0000623E0000}"/>
    <cellStyle name="Normal 41 2 2 4 3 5" xfId="18449" xr:uid="{00000000-0005-0000-0000-0000633E0000}"/>
    <cellStyle name="Normal 41 2 2 4 4" xfId="5000" xr:uid="{00000000-0005-0000-0000-0000643E0000}"/>
    <cellStyle name="Normal 41 2 2 4 4 2" xfId="15052" xr:uid="{00000000-0005-0000-0000-0000653E0000}"/>
    <cellStyle name="Normal 41 2 2 4 4 2 2" xfId="45383" xr:uid="{00000000-0005-0000-0000-0000663E0000}"/>
    <cellStyle name="Normal 41 2 2 4 4 2 3" xfId="30150" xr:uid="{00000000-0005-0000-0000-0000673E0000}"/>
    <cellStyle name="Normal 41 2 2 4 4 3" xfId="10032" xr:uid="{00000000-0005-0000-0000-0000683E0000}"/>
    <cellStyle name="Normal 41 2 2 4 4 3 2" xfId="40366" xr:uid="{00000000-0005-0000-0000-0000693E0000}"/>
    <cellStyle name="Normal 41 2 2 4 4 3 3" xfId="25133" xr:uid="{00000000-0005-0000-0000-00006A3E0000}"/>
    <cellStyle name="Normal 41 2 2 4 4 4" xfId="35353" xr:uid="{00000000-0005-0000-0000-00006B3E0000}"/>
    <cellStyle name="Normal 41 2 2 4 4 5" xfId="20120" xr:uid="{00000000-0005-0000-0000-00006C3E0000}"/>
    <cellStyle name="Normal 41 2 2 4 5" xfId="11710" xr:uid="{00000000-0005-0000-0000-00006D3E0000}"/>
    <cellStyle name="Normal 41 2 2 4 5 2" xfId="42041" xr:uid="{00000000-0005-0000-0000-00006E3E0000}"/>
    <cellStyle name="Normal 41 2 2 4 5 3" xfId="26808" xr:uid="{00000000-0005-0000-0000-00006F3E0000}"/>
    <cellStyle name="Normal 41 2 2 4 6" xfId="6689" xr:uid="{00000000-0005-0000-0000-0000703E0000}"/>
    <cellStyle name="Normal 41 2 2 4 6 2" xfId="37024" xr:uid="{00000000-0005-0000-0000-0000713E0000}"/>
    <cellStyle name="Normal 41 2 2 4 6 3" xfId="21791" xr:uid="{00000000-0005-0000-0000-0000723E0000}"/>
    <cellStyle name="Normal 41 2 2 4 7" xfId="32012" xr:uid="{00000000-0005-0000-0000-0000733E0000}"/>
    <cellStyle name="Normal 41 2 2 4 8" xfId="16778" xr:uid="{00000000-0005-0000-0000-0000743E0000}"/>
    <cellStyle name="Normal 41 2 2 5" xfId="2036" xr:uid="{00000000-0005-0000-0000-0000753E0000}"/>
    <cellStyle name="Normal 41 2 2 5 2" xfId="3726" xr:uid="{00000000-0005-0000-0000-0000763E0000}"/>
    <cellStyle name="Normal 41 2 2 5 2 2" xfId="13799" xr:uid="{00000000-0005-0000-0000-0000773E0000}"/>
    <cellStyle name="Normal 41 2 2 5 2 2 2" xfId="44130" xr:uid="{00000000-0005-0000-0000-0000783E0000}"/>
    <cellStyle name="Normal 41 2 2 5 2 2 3" xfId="28897" xr:uid="{00000000-0005-0000-0000-0000793E0000}"/>
    <cellStyle name="Normal 41 2 2 5 2 3" xfId="8779" xr:uid="{00000000-0005-0000-0000-00007A3E0000}"/>
    <cellStyle name="Normal 41 2 2 5 2 3 2" xfId="39113" xr:uid="{00000000-0005-0000-0000-00007B3E0000}"/>
    <cellStyle name="Normal 41 2 2 5 2 3 3" xfId="23880" xr:uid="{00000000-0005-0000-0000-00007C3E0000}"/>
    <cellStyle name="Normal 41 2 2 5 2 4" xfId="34100" xr:uid="{00000000-0005-0000-0000-00007D3E0000}"/>
    <cellStyle name="Normal 41 2 2 5 2 5" xfId="18867" xr:uid="{00000000-0005-0000-0000-00007E3E0000}"/>
    <cellStyle name="Normal 41 2 2 5 3" xfId="5418" xr:uid="{00000000-0005-0000-0000-00007F3E0000}"/>
    <cellStyle name="Normal 41 2 2 5 3 2" xfId="15470" xr:uid="{00000000-0005-0000-0000-0000803E0000}"/>
    <cellStyle name="Normal 41 2 2 5 3 2 2" xfId="45801" xr:uid="{00000000-0005-0000-0000-0000813E0000}"/>
    <cellStyle name="Normal 41 2 2 5 3 2 3" xfId="30568" xr:uid="{00000000-0005-0000-0000-0000823E0000}"/>
    <cellStyle name="Normal 41 2 2 5 3 3" xfId="10450" xr:uid="{00000000-0005-0000-0000-0000833E0000}"/>
    <cellStyle name="Normal 41 2 2 5 3 3 2" xfId="40784" xr:uid="{00000000-0005-0000-0000-0000843E0000}"/>
    <cellStyle name="Normal 41 2 2 5 3 3 3" xfId="25551" xr:uid="{00000000-0005-0000-0000-0000853E0000}"/>
    <cellStyle name="Normal 41 2 2 5 3 4" xfId="35771" xr:uid="{00000000-0005-0000-0000-0000863E0000}"/>
    <cellStyle name="Normal 41 2 2 5 3 5" xfId="20538" xr:uid="{00000000-0005-0000-0000-0000873E0000}"/>
    <cellStyle name="Normal 41 2 2 5 4" xfId="12128" xr:uid="{00000000-0005-0000-0000-0000883E0000}"/>
    <cellStyle name="Normal 41 2 2 5 4 2" xfId="42459" xr:uid="{00000000-0005-0000-0000-0000893E0000}"/>
    <cellStyle name="Normal 41 2 2 5 4 3" xfId="27226" xr:uid="{00000000-0005-0000-0000-00008A3E0000}"/>
    <cellStyle name="Normal 41 2 2 5 5" xfId="7107" xr:uid="{00000000-0005-0000-0000-00008B3E0000}"/>
    <cellStyle name="Normal 41 2 2 5 5 2" xfId="37442" xr:uid="{00000000-0005-0000-0000-00008C3E0000}"/>
    <cellStyle name="Normal 41 2 2 5 5 3" xfId="22209" xr:uid="{00000000-0005-0000-0000-00008D3E0000}"/>
    <cellStyle name="Normal 41 2 2 5 6" xfId="32430" xr:uid="{00000000-0005-0000-0000-00008E3E0000}"/>
    <cellStyle name="Normal 41 2 2 5 7" xfId="17196" xr:uid="{00000000-0005-0000-0000-00008F3E0000}"/>
    <cellStyle name="Normal 41 2 2 6" xfId="2889" xr:uid="{00000000-0005-0000-0000-0000903E0000}"/>
    <cellStyle name="Normal 41 2 2 6 2" xfId="12963" xr:uid="{00000000-0005-0000-0000-0000913E0000}"/>
    <cellStyle name="Normal 41 2 2 6 2 2" xfId="43294" xr:uid="{00000000-0005-0000-0000-0000923E0000}"/>
    <cellStyle name="Normal 41 2 2 6 2 3" xfId="28061" xr:uid="{00000000-0005-0000-0000-0000933E0000}"/>
    <cellStyle name="Normal 41 2 2 6 3" xfId="7943" xr:uid="{00000000-0005-0000-0000-0000943E0000}"/>
    <cellStyle name="Normal 41 2 2 6 3 2" xfId="38277" xr:uid="{00000000-0005-0000-0000-0000953E0000}"/>
    <cellStyle name="Normal 41 2 2 6 3 3" xfId="23044" xr:uid="{00000000-0005-0000-0000-0000963E0000}"/>
    <cellStyle name="Normal 41 2 2 6 4" xfId="33264" xr:uid="{00000000-0005-0000-0000-0000973E0000}"/>
    <cellStyle name="Normal 41 2 2 6 5" xfId="18031" xr:uid="{00000000-0005-0000-0000-0000983E0000}"/>
    <cellStyle name="Normal 41 2 2 7" xfId="4582" xr:uid="{00000000-0005-0000-0000-0000993E0000}"/>
    <cellStyle name="Normal 41 2 2 7 2" xfId="14634" xr:uid="{00000000-0005-0000-0000-00009A3E0000}"/>
    <cellStyle name="Normal 41 2 2 7 2 2" xfId="44965" xr:uid="{00000000-0005-0000-0000-00009B3E0000}"/>
    <cellStyle name="Normal 41 2 2 7 2 3" xfId="29732" xr:uid="{00000000-0005-0000-0000-00009C3E0000}"/>
    <cellStyle name="Normal 41 2 2 7 3" xfId="9614" xr:uid="{00000000-0005-0000-0000-00009D3E0000}"/>
    <cellStyle name="Normal 41 2 2 7 3 2" xfId="39948" xr:uid="{00000000-0005-0000-0000-00009E3E0000}"/>
    <cellStyle name="Normal 41 2 2 7 3 3" xfId="24715" xr:uid="{00000000-0005-0000-0000-00009F3E0000}"/>
    <cellStyle name="Normal 41 2 2 7 4" xfId="34935" xr:uid="{00000000-0005-0000-0000-0000A03E0000}"/>
    <cellStyle name="Normal 41 2 2 7 5" xfId="19702" xr:uid="{00000000-0005-0000-0000-0000A13E0000}"/>
    <cellStyle name="Normal 41 2 2 8" xfId="11292" xr:uid="{00000000-0005-0000-0000-0000A23E0000}"/>
    <cellStyle name="Normal 41 2 2 8 2" xfId="41623" xr:uid="{00000000-0005-0000-0000-0000A33E0000}"/>
    <cellStyle name="Normal 41 2 2 8 3" xfId="26390" xr:uid="{00000000-0005-0000-0000-0000A43E0000}"/>
    <cellStyle name="Normal 41 2 2 9" xfId="6271" xr:uid="{00000000-0005-0000-0000-0000A53E0000}"/>
    <cellStyle name="Normal 41 2 2 9 2" xfId="36606" xr:uid="{00000000-0005-0000-0000-0000A63E0000}"/>
    <cellStyle name="Normal 41 2 2 9 3" xfId="21373" xr:uid="{00000000-0005-0000-0000-0000A73E0000}"/>
    <cellStyle name="Normal 41 2 3" xfId="1235" xr:uid="{00000000-0005-0000-0000-0000A83E0000}"/>
    <cellStyle name="Normal 41 2 3 10" xfId="16412" xr:uid="{00000000-0005-0000-0000-0000A93E0000}"/>
    <cellStyle name="Normal 41 2 3 2" xfId="1454" xr:uid="{00000000-0005-0000-0000-0000AA3E0000}"/>
    <cellStyle name="Normal 41 2 3 2 2" xfId="1875" xr:uid="{00000000-0005-0000-0000-0000AB3E0000}"/>
    <cellStyle name="Normal 41 2 3 2 2 2" xfId="2714" xr:uid="{00000000-0005-0000-0000-0000AC3E0000}"/>
    <cellStyle name="Normal 41 2 3 2 2 2 2" xfId="4404" xr:uid="{00000000-0005-0000-0000-0000AD3E0000}"/>
    <cellStyle name="Normal 41 2 3 2 2 2 2 2" xfId="14477" xr:uid="{00000000-0005-0000-0000-0000AE3E0000}"/>
    <cellStyle name="Normal 41 2 3 2 2 2 2 2 2" xfId="44808" xr:uid="{00000000-0005-0000-0000-0000AF3E0000}"/>
    <cellStyle name="Normal 41 2 3 2 2 2 2 2 3" xfId="29575" xr:uid="{00000000-0005-0000-0000-0000B03E0000}"/>
    <cellStyle name="Normal 41 2 3 2 2 2 2 3" xfId="9457" xr:uid="{00000000-0005-0000-0000-0000B13E0000}"/>
    <cellStyle name="Normal 41 2 3 2 2 2 2 3 2" xfId="39791" xr:uid="{00000000-0005-0000-0000-0000B23E0000}"/>
    <cellStyle name="Normal 41 2 3 2 2 2 2 3 3" xfId="24558" xr:uid="{00000000-0005-0000-0000-0000B33E0000}"/>
    <cellStyle name="Normal 41 2 3 2 2 2 2 4" xfId="34778" xr:uid="{00000000-0005-0000-0000-0000B43E0000}"/>
    <cellStyle name="Normal 41 2 3 2 2 2 2 5" xfId="19545" xr:uid="{00000000-0005-0000-0000-0000B53E0000}"/>
    <cellStyle name="Normal 41 2 3 2 2 2 3" xfId="6096" xr:uid="{00000000-0005-0000-0000-0000B63E0000}"/>
    <cellStyle name="Normal 41 2 3 2 2 2 3 2" xfId="16148" xr:uid="{00000000-0005-0000-0000-0000B73E0000}"/>
    <cellStyle name="Normal 41 2 3 2 2 2 3 2 2" xfId="46479" xr:uid="{00000000-0005-0000-0000-0000B83E0000}"/>
    <cellStyle name="Normal 41 2 3 2 2 2 3 2 3" xfId="31246" xr:uid="{00000000-0005-0000-0000-0000B93E0000}"/>
    <cellStyle name="Normal 41 2 3 2 2 2 3 3" xfId="11128" xr:uid="{00000000-0005-0000-0000-0000BA3E0000}"/>
    <cellStyle name="Normal 41 2 3 2 2 2 3 3 2" xfId="41462" xr:uid="{00000000-0005-0000-0000-0000BB3E0000}"/>
    <cellStyle name="Normal 41 2 3 2 2 2 3 3 3" xfId="26229" xr:uid="{00000000-0005-0000-0000-0000BC3E0000}"/>
    <cellStyle name="Normal 41 2 3 2 2 2 3 4" xfId="36449" xr:uid="{00000000-0005-0000-0000-0000BD3E0000}"/>
    <cellStyle name="Normal 41 2 3 2 2 2 3 5" xfId="21216" xr:uid="{00000000-0005-0000-0000-0000BE3E0000}"/>
    <cellStyle name="Normal 41 2 3 2 2 2 4" xfId="12806" xr:uid="{00000000-0005-0000-0000-0000BF3E0000}"/>
    <cellStyle name="Normal 41 2 3 2 2 2 4 2" xfId="43137" xr:uid="{00000000-0005-0000-0000-0000C03E0000}"/>
    <cellStyle name="Normal 41 2 3 2 2 2 4 3" xfId="27904" xr:uid="{00000000-0005-0000-0000-0000C13E0000}"/>
    <cellStyle name="Normal 41 2 3 2 2 2 5" xfId="7785" xr:uid="{00000000-0005-0000-0000-0000C23E0000}"/>
    <cellStyle name="Normal 41 2 3 2 2 2 5 2" xfId="38120" xr:uid="{00000000-0005-0000-0000-0000C33E0000}"/>
    <cellStyle name="Normal 41 2 3 2 2 2 5 3" xfId="22887" xr:uid="{00000000-0005-0000-0000-0000C43E0000}"/>
    <cellStyle name="Normal 41 2 3 2 2 2 6" xfId="33108" xr:uid="{00000000-0005-0000-0000-0000C53E0000}"/>
    <cellStyle name="Normal 41 2 3 2 2 2 7" xfId="17874" xr:uid="{00000000-0005-0000-0000-0000C63E0000}"/>
    <cellStyle name="Normal 41 2 3 2 2 3" xfId="3567" xr:uid="{00000000-0005-0000-0000-0000C73E0000}"/>
    <cellStyle name="Normal 41 2 3 2 2 3 2" xfId="13641" xr:uid="{00000000-0005-0000-0000-0000C83E0000}"/>
    <cellStyle name="Normal 41 2 3 2 2 3 2 2" xfId="43972" xr:uid="{00000000-0005-0000-0000-0000C93E0000}"/>
    <cellStyle name="Normal 41 2 3 2 2 3 2 3" xfId="28739" xr:uid="{00000000-0005-0000-0000-0000CA3E0000}"/>
    <cellStyle name="Normal 41 2 3 2 2 3 3" xfId="8621" xr:uid="{00000000-0005-0000-0000-0000CB3E0000}"/>
    <cellStyle name="Normal 41 2 3 2 2 3 3 2" xfId="38955" xr:uid="{00000000-0005-0000-0000-0000CC3E0000}"/>
    <cellStyle name="Normal 41 2 3 2 2 3 3 3" xfId="23722" xr:uid="{00000000-0005-0000-0000-0000CD3E0000}"/>
    <cellStyle name="Normal 41 2 3 2 2 3 4" xfId="33942" xr:uid="{00000000-0005-0000-0000-0000CE3E0000}"/>
    <cellStyle name="Normal 41 2 3 2 2 3 5" xfId="18709" xr:uid="{00000000-0005-0000-0000-0000CF3E0000}"/>
    <cellStyle name="Normal 41 2 3 2 2 4" xfId="5260" xr:uid="{00000000-0005-0000-0000-0000D03E0000}"/>
    <cellStyle name="Normal 41 2 3 2 2 4 2" xfId="15312" xr:uid="{00000000-0005-0000-0000-0000D13E0000}"/>
    <cellStyle name="Normal 41 2 3 2 2 4 2 2" xfId="45643" xr:uid="{00000000-0005-0000-0000-0000D23E0000}"/>
    <cellStyle name="Normal 41 2 3 2 2 4 2 3" xfId="30410" xr:uid="{00000000-0005-0000-0000-0000D33E0000}"/>
    <cellStyle name="Normal 41 2 3 2 2 4 3" xfId="10292" xr:uid="{00000000-0005-0000-0000-0000D43E0000}"/>
    <cellStyle name="Normal 41 2 3 2 2 4 3 2" xfId="40626" xr:uid="{00000000-0005-0000-0000-0000D53E0000}"/>
    <cellStyle name="Normal 41 2 3 2 2 4 3 3" xfId="25393" xr:uid="{00000000-0005-0000-0000-0000D63E0000}"/>
    <cellStyle name="Normal 41 2 3 2 2 4 4" xfId="35613" xr:uid="{00000000-0005-0000-0000-0000D73E0000}"/>
    <cellStyle name="Normal 41 2 3 2 2 4 5" xfId="20380" xr:uid="{00000000-0005-0000-0000-0000D83E0000}"/>
    <cellStyle name="Normal 41 2 3 2 2 5" xfId="11970" xr:uid="{00000000-0005-0000-0000-0000D93E0000}"/>
    <cellStyle name="Normal 41 2 3 2 2 5 2" xfId="42301" xr:uid="{00000000-0005-0000-0000-0000DA3E0000}"/>
    <cellStyle name="Normal 41 2 3 2 2 5 3" xfId="27068" xr:uid="{00000000-0005-0000-0000-0000DB3E0000}"/>
    <cellStyle name="Normal 41 2 3 2 2 6" xfId="6949" xr:uid="{00000000-0005-0000-0000-0000DC3E0000}"/>
    <cellStyle name="Normal 41 2 3 2 2 6 2" xfId="37284" xr:uid="{00000000-0005-0000-0000-0000DD3E0000}"/>
    <cellStyle name="Normal 41 2 3 2 2 6 3" xfId="22051" xr:uid="{00000000-0005-0000-0000-0000DE3E0000}"/>
    <cellStyle name="Normal 41 2 3 2 2 7" xfId="32272" xr:uid="{00000000-0005-0000-0000-0000DF3E0000}"/>
    <cellStyle name="Normal 41 2 3 2 2 8" xfId="17038" xr:uid="{00000000-0005-0000-0000-0000E03E0000}"/>
    <cellStyle name="Normal 41 2 3 2 3" xfId="2296" xr:uid="{00000000-0005-0000-0000-0000E13E0000}"/>
    <cellStyle name="Normal 41 2 3 2 3 2" xfId="3986" xr:uid="{00000000-0005-0000-0000-0000E23E0000}"/>
    <cellStyle name="Normal 41 2 3 2 3 2 2" xfId="14059" xr:uid="{00000000-0005-0000-0000-0000E33E0000}"/>
    <cellStyle name="Normal 41 2 3 2 3 2 2 2" xfId="44390" xr:uid="{00000000-0005-0000-0000-0000E43E0000}"/>
    <cellStyle name="Normal 41 2 3 2 3 2 2 3" xfId="29157" xr:uid="{00000000-0005-0000-0000-0000E53E0000}"/>
    <cellStyle name="Normal 41 2 3 2 3 2 3" xfId="9039" xr:uid="{00000000-0005-0000-0000-0000E63E0000}"/>
    <cellStyle name="Normal 41 2 3 2 3 2 3 2" xfId="39373" xr:uid="{00000000-0005-0000-0000-0000E73E0000}"/>
    <cellStyle name="Normal 41 2 3 2 3 2 3 3" xfId="24140" xr:uid="{00000000-0005-0000-0000-0000E83E0000}"/>
    <cellStyle name="Normal 41 2 3 2 3 2 4" xfId="34360" xr:uid="{00000000-0005-0000-0000-0000E93E0000}"/>
    <cellStyle name="Normal 41 2 3 2 3 2 5" xfId="19127" xr:uid="{00000000-0005-0000-0000-0000EA3E0000}"/>
    <cellStyle name="Normal 41 2 3 2 3 3" xfId="5678" xr:uid="{00000000-0005-0000-0000-0000EB3E0000}"/>
    <cellStyle name="Normal 41 2 3 2 3 3 2" xfId="15730" xr:uid="{00000000-0005-0000-0000-0000EC3E0000}"/>
    <cellStyle name="Normal 41 2 3 2 3 3 2 2" xfId="46061" xr:uid="{00000000-0005-0000-0000-0000ED3E0000}"/>
    <cellStyle name="Normal 41 2 3 2 3 3 2 3" xfId="30828" xr:uid="{00000000-0005-0000-0000-0000EE3E0000}"/>
    <cellStyle name="Normal 41 2 3 2 3 3 3" xfId="10710" xr:uid="{00000000-0005-0000-0000-0000EF3E0000}"/>
    <cellStyle name="Normal 41 2 3 2 3 3 3 2" xfId="41044" xr:uid="{00000000-0005-0000-0000-0000F03E0000}"/>
    <cellStyle name="Normal 41 2 3 2 3 3 3 3" xfId="25811" xr:uid="{00000000-0005-0000-0000-0000F13E0000}"/>
    <cellStyle name="Normal 41 2 3 2 3 3 4" xfId="36031" xr:uid="{00000000-0005-0000-0000-0000F23E0000}"/>
    <cellStyle name="Normal 41 2 3 2 3 3 5" xfId="20798" xr:uid="{00000000-0005-0000-0000-0000F33E0000}"/>
    <cellStyle name="Normal 41 2 3 2 3 4" xfId="12388" xr:uid="{00000000-0005-0000-0000-0000F43E0000}"/>
    <cellStyle name="Normal 41 2 3 2 3 4 2" xfId="42719" xr:uid="{00000000-0005-0000-0000-0000F53E0000}"/>
    <cellStyle name="Normal 41 2 3 2 3 4 3" xfId="27486" xr:uid="{00000000-0005-0000-0000-0000F63E0000}"/>
    <cellStyle name="Normal 41 2 3 2 3 5" xfId="7367" xr:uid="{00000000-0005-0000-0000-0000F73E0000}"/>
    <cellStyle name="Normal 41 2 3 2 3 5 2" xfId="37702" xr:uid="{00000000-0005-0000-0000-0000F83E0000}"/>
    <cellStyle name="Normal 41 2 3 2 3 5 3" xfId="22469" xr:uid="{00000000-0005-0000-0000-0000F93E0000}"/>
    <cellStyle name="Normal 41 2 3 2 3 6" xfId="32690" xr:uid="{00000000-0005-0000-0000-0000FA3E0000}"/>
    <cellStyle name="Normal 41 2 3 2 3 7" xfId="17456" xr:uid="{00000000-0005-0000-0000-0000FB3E0000}"/>
    <cellStyle name="Normal 41 2 3 2 4" xfId="3149" xr:uid="{00000000-0005-0000-0000-0000FC3E0000}"/>
    <cellStyle name="Normal 41 2 3 2 4 2" xfId="13223" xr:uid="{00000000-0005-0000-0000-0000FD3E0000}"/>
    <cellStyle name="Normal 41 2 3 2 4 2 2" xfId="43554" xr:uid="{00000000-0005-0000-0000-0000FE3E0000}"/>
    <cellStyle name="Normal 41 2 3 2 4 2 3" xfId="28321" xr:uid="{00000000-0005-0000-0000-0000FF3E0000}"/>
    <cellStyle name="Normal 41 2 3 2 4 3" xfId="8203" xr:uid="{00000000-0005-0000-0000-0000003F0000}"/>
    <cellStyle name="Normal 41 2 3 2 4 3 2" xfId="38537" xr:uid="{00000000-0005-0000-0000-0000013F0000}"/>
    <cellStyle name="Normal 41 2 3 2 4 3 3" xfId="23304" xr:uid="{00000000-0005-0000-0000-0000023F0000}"/>
    <cellStyle name="Normal 41 2 3 2 4 4" xfId="33524" xr:uid="{00000000-0005-0000-0000-0000033F0000}"/>
    <cellStyle name="Normal 41 2 3 2 4 5" xfId="18291" xr:uid="{00000000-0005-0000-0000-0000043F0000}"/>
    <cellStyle name="Normal 41 2 3 2 5" xfId="4842" xr:uid="{00000000-0005-0000-0000-0000053F0000}"/>
    <cellStyle name="Normal 41 2 3 2 5 2" xfId="14894" xr:uid="{00000000-0005-0000-0000-0000063F0000}"/>
    <cellStyle name="Normal 41 2 3 2 5 2 2" xfId="45225" xr:uid="{00000000-0005-0000-0000-0000073F0000}"/>
    <cellStyle name="Normal 41 2 3 2 5 2 3" xfId="29992" xr:uid="{00000000-0005-0000-0000-0000083F0000}"/>
    <cellStyle name="Normal 41 2 3 2 5 3" xfId="9874" xr:uid="{00000000-0005-0000-0000-0000093F0000}"/>
    <cellStyle name="Normal 41 2 3 2 5 3 2" xfId="40208" xr:uid="{00000000-0005-0000-0000-00000A3F0000}"/>
    <cellStyle name="Normal 41 2 3 2 5 3 3" xfId="24975" xr:uid="{00000000-0005-0000-0000-00000B3F0000}"/>
    <cellStyle name="Normal 41 2 3 2 5 4" xfId="35195" xr:uid="{00000000-0005-0000-0000-00000C3F0000}"/>
    <cellStyle name="Normal 41 2 3 2 5 5" xfId="19962" xr:uid="{00000000-0005-0000-0000-00000D3F0000}"/>
    <cellStyle name="Normal 41 2 3 2 6" xfId="11552" xr:uid="{00000000-0005-0000-0000-00000E3F0000}"/>
    <cellStyle name="Normal 41 2 3 2 6 2" xfId="41883" xr:uid="{00000000-0005-0000-0000-00000F3F0000}"/>
    <cellStyle name="Normal 41 2 3 2 6 3" xfId="26650" xr:uid="{00000000-0005-0000-0000-0000103F0000}"/>
    <cellStyle name="Normal 41 2 3 2 7" xfId="6531" xr:uid="{00000000-0005-0000-0000-0000113F0000}"/>
    <cellStyle name="Normal 41 2 3 2 7 2" xfId="36866" xr:uid="{00000000-0005-0000-0000-0000123F0000}"/>
    <cellStyle name="Normal 41 2 3 2 7 3" xfId="21633" xr:uid="{00000000-0005-0000-0000-0000133F0000}"/>
    <cellStyle name="Normal 41 2 3 2 8" xfId="31854" xr:uid="{00000000-0005-0000-0000-0000143F0000}"/>
    <cellStyle name="Normal 41 2 3 2 9" xfId="16620" xr:uid="{00000000-0005-0000-0000-0000153F0000}"/>
    <cellStyle name="Normal 41 2 3 3" xfId="1667" xr:uid="{00000000-0005-0000-0000-0000163F0000}"/>
    <cellStyle name="Normal 41 2 3 3 2" xfId="2506" xr:uid="{00000000-0005-0000-0000-0000173F0000}"/>
    <cellStyle name="Normal 41 2 3 3 2 2" xfId="4196" xr:uid="{00000000-0005-0000-0000-0000183F0000}"/>
    <cellStyle name="Normal 41 2 3 3 2 2 2" xfId="14269" xr:uid="{00000000-0005-0000-0000-0000193F0000}"/>
    <cellStyle name="Normal 41 2 3 3 2 2 2 2" xfId="44600" xr:uid="{00000000-0005-0000-0000-00001A3F0000}"/>
    <cellStyle name="Normal 41 2 3 3 2 2 2 3" xfId="29367" xr:uid="{00000000-0005-0000-0000-00001B3F0000}"/>
    <cellStyle name="Normal 41 2 3 3 2 2 3" xfId="9249" xr:uid="{00000000-0005-0000-0000-00001C3F0000}"/>
    <cellStyle name="Normal 41 2 3 3 2 2 3 2" xfId="39583" xr:uid="{00000000-0005-0000-0000-00001D3F0000}"/>
    <cellStyle name="Normal 41 2 3 3 2 2 3 3" xfId="24350" xr:uid="{00000000-0005-0000-0000-00001E3F0000}"/>
    <cellStyle name="Normal 41 2 3 3 2 2 4" xfId="34570" xr:uid="{00000000-0005-0000-0000-00001F3F0000}"/>
    <cellStyle name="Normal 41 2 3 3 2 2 5" xfId="19337" xr:uid="{00000000-0005-0000-0000-0000203F0000}"/>
    <cellStyle name="Normal 41 2 3 3 2 3" xfId="5888" xr:uid="{00000000-0005-0000-0000-0000213F0000}"/>
    <cellStyle name="Normal 41 2 3 3 2 3 2" xfId="15940" xr:uid="{00000000-0005-0000-0000-0000223F0000}"/>
    <cellStyle name="Normal 41 2 3 3 2 3 2 2" xfId="46271" xr:uid="{00000000-0005-0000-0000-0000233F0000}"/>
    <cellStyle name="Normal 41 2 3 3 2 3 2 3" xfId="31038" xr:uid="{00000000-0005-0000-0000-0000243F0000}"/>
    <cellStyle name="Normal 41 2 3 3 2 3 3" xfId="10920" xr:uid="{00000000-0005-0000-0000-0000253F0000}"/>
    <cellStyle name="Normal 41 2 3 3 2 3 3 2" xfId="41254" xr:uid="{00000000-0005-0000-0000-0000263F0000}"/>
    <cellStyle name="Normal 41 2 3 3 2 3 3 3" xfId="26021" xr:uid="{00000000-0005-0000-0000-0000273F0000}"/>
    <cellStyle name="Normal 41 2 3 3 2 3 4" xfId="36241" xr:uid="{00000000-0005-0000-0000-0000283F0000}"/>
    <cellStyle name="Normal 41 2 3 3 2 3 5" xfId="21008" xr:uid="{00000000-0005-0000-0000-0000293F0000}"/>
    <cellStyle name="Normal 41 2 3 3 2 4" xfId="12598" xr:uid="{00000000-0005-0000-0000-00002A3F0000}"/>
    <cellStyle name="Normal 41 2 3 3 2 4 2" xfId="42929" xr:uid="{00000000-0005-0000-0000-00002B3F0000}"/>
    <cellStyle name="Normal 41 2 3 3 2 4 3" xfId="27696" xr:uid="{00000000-0005-0000-0000-00002C3F0000}"/>
    <cellStyle name="Normal 41 2 3 3 2 5" xfId="7577" xr:uid="{00000000-0005-0000-0000-00002D3F0000}"/>
    <cellStyle name="Normal 41 2 3 3 2 5 2" xfId="37912" xr:uid="{00000000-0005-0000-0000-00002E3F0000}"/>
    <cellStyle name="Normal 41 2 3 3 2 5 3" xfId="22679" xr:uid="{00000000-0005-0000-0000-00002F3F0000}"/>
    <cellStyle name="Normal 41 2 3 3 2 6" xfId="32900" xr:uid="{00000000-0005-0000-0000-0000303F0000}"/>
    <cellStyle name="Normal 41 2 3 3 2 7" xfId="17666" xr:uid="{00000000-0005-0000-0000-0000313F0000}"/>
    <cellStyle name="Normal 41 2 3 3 3" xfId="3359" xr:uid="{00000000-0005-0000-0000-0000323F0000}"/>
    <cellStyle name="Normal 41 2 3 3 3 2" xfId="13433" xr:uid="{00000000-0005-0000-0000-0000333F0000}"/>
    <cellStyle name="Normal 41 2 3 3 3 2 2" xfId="43764" xr:uid="{00000000-0005-0000-0000-0000343F0000}"/>
    <cellStyle name="Normal 41 2 3 3 3 2 3" xfId="28531" xr:uid="{00000000-0005-0000-0000-0000353F0000}"/>
    <cellStyle name="Normal 41 2 3 3 3 3" xfId="8413" xr:uid="{00000000-0005-0000-0000-0000363F0000}"/>
    <cellStyle name="Normal 41 2 3 3 3 3 2" xfId="38747" xr:uid="{00000000-0005-0000-0000-0000373F0000}"/>
    <cellStyle name="Normal 41 2 3 3 3 3 3" xfId="23514" xr:uid="{00000000-0005-0000-0000-0000383F0000}"/>
    <cellStyle name="Normal 41 2 3 3 3 4" xfId="33734" xr:uid="{00000000-0005-0000-0000-0000393F0000}"/>
    <cellStyle name="Normal 41 2 3 3 3 5" xfId="18501" xr:uid="{00000000-0005-0000-0000-00003A3F0000}"/>
    <cellStyle name="Normal 41 2 3 3 4" xfId="5052" xr:uid="{00000000-0005-0000-0000-00003B3F0000}"/>
    <cellStyle name="Normal 41 2 3 3 4 2" xfId="15104" xr:uid="{00000000-0005-0000-0000-00003C3F0000}"/>
    <cellStyle name="Normal 41 2 3 3 4 2 2" xfId="45435" xr:uid="{00000000-0005-0000-0000-00003D3F0000}"/>
    <cellStyle name="Normal 41 2 3 3 4 2 3" xfId="30202" xr:uid="{00000000-0005-0000-0000-00003E3F0000}"/>
    <cellStyle name="Normal 41 2 3 3 4 3" xfId="10084" xr:uid="{00000000-0005-0000-0000-00003F3F0000}"/>
    <cellStyle name="Normal 41 2 3 3 4 3 2" xfId="40418" xr:uid="{00000000-0005-0000-0000-0000403F0000}"/>
    <cellStyle name="Normal 41 2 3 3 4 3 3" xfId="25185" xr:uid="{00000000-0005-0000-0000-0000413F0000}"/>
    <cellStyle name="Normal 41 2 3 3 4 4" xfId="35405" xr:uid="{00000000-0005-0000-0000-0000423F0000}"/>
    <cellStyle name="Normal 41 2 3 3 4 5" xfId="20172" xr:uid="{00000000-0005-0000-0000-0000433F0000}"/>
    <cellStyle name="Normal 41 2 3 3 5" xfId="11762" xr:uid="{00000000-0005-0000-0000-0000443F0000}"/>
    <cellStyle name="Normal 41 2 3 3 5 2" xfId="42093" xr:uid="{00000000-0005-0000-0000-0000453F0000}"/>
    <cellStyle name="Normal 41 2 3 3 5 3" xfId="26860" xr:uid="{00000000-0005-0000-0000-0000463F0000}"/>
    <cellStyle name="Normal 41 2 3 3 6" xfId="6741" xr:uid="{00000000-0005-0000-0000-0000473F0000}"/>
    <cellStyle name="Normal 41 2 3 3 6 2" xfId="37076" xr:uid="{00000000-0005-0000-0000-0000483F0000}"/>
    <cellStyle name="Normal 41 2 3 3 6 3" xfId="21843" xr:uid="{00000000-0005-0000-0000-0000493F0000}"/>
    <cellStyle name="Normal 41 2 3 3 7" xfId="32064" xr:uid="{00000000-0005-0000-0000-00004A3F0000}"/>
    <cellStyle name="Normal 41 2 3 3 8" xfId="16830" xr:uid="{00000000-0005-0000-0000-00004B3F0000}"/>
    <cellStyle name="Normal 41 2 3 4" xfId="2088" xr:uid="{00000000-0005-0000-0000-00004C3F0000}"/>
    <cellStyle name="Normal 41 2 3 4 2" xfId="3778" xr:uid="{00000000-0005-0000-0000-00004D3F0000}"/>
    <cellStyle name="Normal 41 2 3 4 2 2" xfId="13851" xr:uid="{00000000-0005-0000-0000-00004E3F0000}"/>
    <cellStyle name="Normal 41 2 3 4 2 2 2" xfId="44182" xr:uid="{00000000-0005-0000-0000-00004F3F0000}"/>
    <cellStyle name="Normal 41 2 3 4 2 2 3" xfId="28949" xr:uid="{00000000-0005-0000-0000-0000503F0000}"/>
    <cellStyle name="Normal 41 2 3 4 2 3" xfId="8831" xr:uid="{00000000-0005-0000-0000-0000513F0000}"/>
    <cellStyle name="Normal 41 2 3 4 2 3 2" xfId="39165" xr:uid="{00000000-0005-0000-0000-0000523F0000}"/>
    <cellStyle name="Normal 41 2 3 4 2 3 3" xfId="23932" xr:uid="{00000000-0005-0000-0000-0000533F0000}"/>
    <cellStyle name="Normal 41 2 3 4 2 4" xfId="34152" xr:uid="{00000000-0005-0000-0000-0000543F0000}"/>
    <cellStyle name="Normal 41 2 3 4 2 5" xfId="18919" xr:uid="{00000000-0005-0000-0000-0000553F0000}"/>
    <cellStyle name="Normal 41 2 3 4 3" xfId="5470" xr:uid="{00000000-0005-0000-0000-0000563F0000}"/>
    <cellStyle name="Normal 41 2 3 4 3 2" xfId="15522" xr:uid="{00000000-0005-0000-0000-0000573F0000}"/>
    <cellStyle name="Normal 41 2 3 4 3 2 2" xfId="45853" xr:uid="{00000000-0005-0000-0000-0000583F0000}"/>
    <cellStyle name="Normal 41 2 3 4 3 2 3" xfId="30620" xr:uid="{00000000-0005-0000-0000-0000593F0000}"/>
    <cellStyle name="Normal 41 2 3 4 3 3" xfId="10502" xr:uid="{00000000-0005-0000-0000-00005A3F0000}"/>
    <cellStyle name="Normal 41 2 3 4 3 3 2" xfId="40836" xr:uid="{00000000-0005-0000-0000-00005B3F0000}"/>
    <cellStyle name="Normal 41 2 3 4 3 3 3" xfId="25603" xr:uid="{00000000-0005-0000-0000-00005C3F0000}"/>
    <cellStyle name="Normal 41 2 3 4 3 4" xfId="35823" xr:uid="{00000000-0005-0000-0000-00005D3F0000}"/>
    <cellStyle name="Normal 41 2 3 4 3 5" xfId="20590" xr:uid="{00000000-0005-0000-0000-00005E3F0000}"/>
    <cellStyle name="Normal 41 2 3 4 4" xfId="12180" xr:uid="{00000000-0005-0000-0000-00005F3F0000}"/>
    <cellStyle name="Normal 41 2 3 4 4 2" xfId="42511" xr:uid="{00000000-0005-0000-0000-0000603F0000}"/>
    <cellStyle name="Normal 41 2 3 4 4 3" xfId="27278" xr:uid="{00000000-0005-0000-0000-0000613F0000}"/>
    <cellStyle name="Normal 41 2 3 4 5" xfId="7159" xr:uid="{00000000-0005-0000-0000-0000623F0000}"/>
    <cellStyle name="Normal 41 2 3 4 5 2" xfId="37494" xr:uid="{00000000-0005-0000-0000-0000633F0000}"/>
    <cellStyle name="Normal 41 2 3 4 5 3" xfId="22261" xr:uid="{00000000-0005-0000-0000-0000643F0000}"/>
    <cellStyle name="Normal 41 2 3 4 6" xfId="32482" xr:uid="{00000000-0005-0000-0000-0000653F0000}"/>
    <cellStyle name="Normal 41 2 3 4 7" xfId="17248" xr:uid="{00000000-0005-0000-0000-0000663F0000}"/>
    <cellStyle name="Normal 41 2 3 5" xfId="2941" xr:uid="{00000000-0005-0000-0000-0000673F0000}"/>
    <cellStyle name="Normal 41 2 3 5 2" xfId="13015" xr:uid="{00000000-0005-0000-0000-0000683F0000}"/>
    <cellStyle name="Normal 41 2 3 5 2 2" xfId="43346" xr:uid="{00000000-0005-0000-0000-0000693F0000}"/>
    <cellStyle name="Normal 41 2 3 5 2 3" xfId="28113" xr:uid="{00000000-0005-0000-0000-00006A3F0000}"/>
    <cellStyle name="Normal 41 2 3 5 3" xfId="7995" xr:uid="{00000000-0005-0000-0000-00006B3F0000}"/>
    <cellStyle name="Normal 41 2 3 5 3 2" xfId="38329" xr:uid="{00000000-0005-0000-0000-00006C3F0000}"/>
    <cellStyle name="Normal 41 2 3 5 3 3" xfId="23096" xr:uid="{00000000-0005-0000-0000-00006D3F0000}"/>
    <cellStyle name="Normal 41 2 3 5 4" xfId="33316" xr:uid="{00000000-0005-0000-0000-00006E3F0000}"/>
    <cellStyle name="Normal 41 2 3 5 5" xfId="18083" xr:uid="{00000000-0005-0000-0000-00006F3F0000}"/>
    <cellStyle name="Normal 41 2 3 6" xfId="4634" xr:uid="{00000000-0005-0000-0000-0000703F0000}"/>
    <cellStyle name="Normal 41 2 3 6 2" xfId="14686" xr:uid="{00000000-0005-0000-0000-0000713F0000}"/>
    <cellStyle name="Normal 41 2 3 6 2 2" xfId="45017" xr:uid="{00000000-0005-0000-0000-0000723F0000}"/>
    <cellStyle name="Normal 41 2 3 6 2 3" xfId="29784" xr:uid="{00000000-0005-0000-0000-0000733F0000}"/>
    <cellStyle name="Normal 41 2 3 6 3" xfId="9666" xr:uid="{00000000-0005-0000-0000-0000743F0000}"/>
    <cellStyle name="Normal 41 2 3 6 3 2" xfId="40000" xr:uid="{00000000-0005-0000-0000-0000753F0000}"/>
    <cellStyle name="Normal 41 2 3 6 3 3" xfId="24767" xr:uid="{00000000-0005-0000-0000-0000763F0000}"/>
    <cellStyle name="Normal 41 2 3 6 4" xfId="34987" xr:uid="{00000000-0005-0000-0000-0000773F0000}"/>
    <cellStyle name="Normal 41 2 3 6 5" xfId="19754" xr:uid="{00000000-0005-0000-0000-0000783F0000}"/>
    <cellStyle name="Normal 41 2 3 7" xfId="11344" xr:uid="{00000000-0005-0000-0000-0000793F0000}"/>
    <cellStyle name="Normal 41 2 3 7 2" xfId="41675" xr:uid="{00000000-0005-0000-0000-00007A3F0000}"/>
    <cellStyle name="Normal 41 2 3 7 3" xfId="26442" xr:uid="{00000000-0005-0000-0000-00007B3F0000}"/>
    <cellStyle name="Normal 41 2 3 8" xfId="6323" xr:uid="{00000000-0005-0000-0000-00007C3F0000}"/>
    <cellStyle name="Normal 41 2 3 8 2" xfId="36658" xr:uid="{00000000-0005-0000-0000-00007D3F0000}"/>
    <cellStyle name="Normal 41 2 3 8 3" xfId="21425" xr:uid="{00000000-0005-0000-0000-00007E3F0000}"/>
    <cellStyle name="Normal 41 2 3 9" xfId="31647" xr:uid="{00000000-0005-0000-0000-00007F3F0000}"/>
    <cellStyle name="Normal 41 2 4" xfId="1348" xr:uid="{00000000-0005-0000-0000-0000803F0000}"/>
    <cellStyle name="Normal 41 2 4 2" xfId="1771" xr:uid="{00000000-0005-0000-0000-0000813F0000}"/>
    <cellStyle name="Normal 41 2 4 2 2" xfId="2610" xr:uid="{00000000-0005-0000-0000-0000823F0000}"/>
    <cellStyle name="Normal 41 2 4 2 2 2" xfId="4300" xr:uid="{00000000-0005-0000-0000-0000833F0000}"/>
    <cellStyle name="Normal 41 2 4 2 2 2 2" xfId="14373" xr:uid="{00000000-0005-0000-0000-0000843F0000}"/>
    <cellStyle name="Normal 41 2 4 2 2 2 2 2" xfId="44704" xr:uid="{00000000-0005-0000-0000-0000853F0000}"/>
    <cellStyle name="Normal 41 2 4 2 2 2 2 3" xfId="29471" xr:uid="{00000000-0005-0000-0000-0000863F0000}"/>
    <cellStyle name="Normal 41 2 4 2 2 2 3" xfId="9353" xr:uid="{00000000-0005-0000-0000-0000873F0000}"/>
    <cellStyle name="Normal 41 2 4 2 2 2 3 2" xfId="39687" xr:uid="{00000000-0005-0000-0000-0000883F0000}"/>
    <cellStyle name="Normal 41 2 4 2 2 2 3 3" xfId="24454" xr:uid="{00000000-0005-0000-0000-0000893F0000}"/>
    <cellStyle name="Normal 41 2 4 2 2 2 4" xfId="34674" xr:uid="{00000000-0005-0000-0000-00008A3F0000}"/>
    <cellStyle name="Normal 41 2 4 2 2 2 5" xfId="19441" xr:uid="{00000000-0005-0000-0000-00008B3F0000}"/>
    <cellStyle name="Normal 41 2 4 2 2 3" xfId="5992" xr:uid="{00000000-0005-0000-0000-00008C3F0000}"/>
    <cellStyle name="Normal 41 2 4 2 2 3 2" xfId="16044" xr:uid="{00000000-0005-0000-0000-00008D3F0000}"/>
    <cellStyle name="Normal 41 2 4 2 2 3 2 2" xfId="46375" xr:uid="{00000000-0005-0000-0000-00008E3F0000}"/>
    <cellStyle name="Normal 41 2 4 2 2 3 2 3" xfId="31142" xr:uid="{00000000-0005-0000-0000-00008F3F0000}"/>
    <cellStyle name="Normal 41 2 4 2 2 3 3" xfId="11024" xr:uid="{00000000-0005-0000-0000-0000903F0000}"/>
    <cellStyle name="Normal 41 2 4 2 2 3 3 2" xfId="41358" xr:uid="{00000000-0005-0000-0000-0000913F0000}"/>
    <cellStyle name="Normal 41 2 4 2 2 3 3 3" xfId="26125" xr:uid="{00000000-0005-0000-0000-0000923F0000}"/>
    <cellStyle name="Normal 41 2 4 2 2 3 4" xfId="36345" xr:uid="{00000000-0005-0000-0000-0000933F0000}"/>
    <cellStyle name="Normal 41 2 4 2 2 3 5" xfId="21112" xr:uid="{00000000-0005-0000-0000-0000943F0000}"/>
    <cellStyle name="Normal 41 2 4 2 2 4" xfId="12702" xr:uid="{00000000-0005-0000-0000-0000953F0000}"/>
    <cellStyle name="Normal 41 2 4 2 2 4 2" xfId="43033" xr:uid="{00000000-0005-0000-0000-0000963F0000}"/>
    <cellStyle name="Normal 41 2 4 2 2 4 3" xfId="27800" xr:uid="{00000000-0005-0000-0000-0000973F0000}"/>
    <cellStyle name="Normal 41 2 4 2 2 5" xfId="7681" xr:uid="{00000000-0005-0000-0000-0000983F0000}"/>
    <cellStyle name="Normal 41 2 4 2 2 5 2" xfId="38016" xr:uid="{00000000-0005-0000-0000-0000993F0000}"/>
    <cellStyle name="Normal 41 2 4 2 2 5 3" xfId="22783" xr:uid="{00000000-0005-0000-0000-00009A3F0000}"/>
    <cellStyle name="Normal 41 2 4 2 2 6" xfId="33004" xr:uid="{00000000-0005-0000-0000-00009B3F0000}"/>
    <cellStyle name="Normal 41 2 4 2 2 7" xfId="17770" xr:uid="{00000000-0005-0000-0000-00009C3F0000}"/>
    <cellStyle name="Normal 41 2 4 2 3" xfId="3463" xr:uid="{00000000-0005-0000-0000-00009D3F0000}"/>
    <cellStyle name="Normal 41 2 4 2 3 2" xfId="13537" xr:uid="{00000000-0005-0000-0000-00009E3F0000}"/>
    <cellStyle name="Normal 41 2 4 2 3 2 2" xfId="43868" xr:uid="{00000000-0005-0000-0000-00009F3F0000}"/>
    <cellStyle name="Normal 41 2 4 2 3 2 3" xfId="28635" xr:uid="{00000000-0005-0000-0000-0000A03F0000}"/>
    <cellStyle name="Normal 41 2 4 2 3 3" xfId="8517" xr:uid="{00000000-0005-0000-0000-0000A13F0000}"/>
    <cellStyle name="Normal 41 2 4 2 3 3 2" xfId="38851" xr:uid="{00000000-0005-0000-0000-0000A23F0000}"/>
    <cellStyle name="Normal 41 2 4 2 3 3 3" xfId="23618" xr:uid="{00000000-0005-0000-0000-0000A33F0000}"/>
    <cellStyle name="Normal 41 2 4 2 3 4" xfId="33838" xr:uid="{00000000-0005-0000-0000-0000A43F0000}"/>
    <cellStyle name="Normal 41 2 4 2 3 5" xfId="18605" xr:uid="{00000000-0005-0000-0000-0000A53F0000}"/>
    <cellStyle name="Normal 41 2 4 2 4" xfId="5156" xr:uid="{00000000-0005-0000-0000-0000A63F0000}"/>
    <cellStyle name="Normal 41 2 4 2 4 2" xfId="15208" xr:uid="{00000000-0005-0000-0000-0000A73F0000}"/>
    <cellStyle name="Normal 41 2 4 2 4 2 2" xfId="45539" xr:uid="{00000000-0005-0000-0000-0000A83F0000}"/>
    <cellStyle name="Normal 41 2 4 2 4 2 3" xfId="30306" xr:uid="{00000000-0005-0000-0000-0000A93F0000}"/>
    <cellStyle name="Normal 41 2 4 2 4 3" xfId="10188" xr:uid="{00000000-0005-0000-0000-0000AA3F0000}"/>
    <cellStyle name="Normal 41 2 4 2 4 3 2" xfId="40522" xr:uid="{00000000-0005-0000-0000-0000AB3F0000}"/>
    <cellStyle name="Normal 41 2 4 2 4 3 3" xfId="25289" xr:uid="{00000000-0005-0000-0000-0000AC3F0000}"/>
    <cellStyle name="Normal 41 2 4 2 4 4" xfId="35509" xr:uid="{00000000-0005-0000-0000-0000AD3F0000}"/>
    <cellStyle name="Normal 41 2 4 2 4 5" xfId="20276" xr:uid="{00000000-0005-0000-0000-0000AE3F0000}"/>
    <cellStyle name="Normal 41 2 4 2 5" xfId="11866" xr:uid="{00000000-0005-0000-0000-0000AF3F0000}"/>
    <cellStyle name="Normal 41 2 4 2 5 2" xfId="42197" xr:uid="{00000000-0005-0000-0000-0000B03F0000}"/>
    <cellStyle name="Normal 41 2 4 2 5 3" xfId="26964" xr:uid="{00000000-0005-0000-0000-0000B13F0000}"/>
    <cellStyle name="Normal 41 2 4 2 6" xfId="6845" xr:uid="{00000000-0005-0000-0000-0000B23F0000}"/>
    <cellStyle name="Normal 41 2 4 2 6 2" xfId="37180" xr:uid="{00000000-0005-0000-0000-0000B33F0000}"/>
    <cellStyle name="Normal 41 2 4 2 6 3" xfId="21947" xr:uid="{00000000-0005-0000-0000-0000B43F0000}"/>
    <cellStyle name="Normal 41 2 4 2 7" xfId="32168" xr:uid="{00000000-0005-0000-0000-0000B53F0000}"/>
    <cellStyle name="Normal 41 2 4 2 8" xfId="16934" xr:uid="{00000000-0005-0000-0000-0000B63F0000}"/>
    <cellStyle name="Normal 41 2 4 3" xfId="2192" xr:uid="{00000000-0005-0000-0000-0000B73F0000}"/>
    <cellStyle name="Normal 41 2 4 3 2" xfId="3882" xr:uid="{00000000-0005-0000-0000-0000B83F0000}"/>
    <cellStyle name="Normal 41 2 4 3 2 2" xfId="13955" xr:uid="{00000000-0005-0000-0000-0000B93F0000}"/>
    <cellStyle name="Normal 41 2 4 3 2 2 2" xfId="44286" xr:uid="{00000000-0005-0000-0000-0000BA3F0000}"/>
    <cellStyle name="Normal 41 2 4 3 2 2 3" xfId="29053" xr:uid="{00000000-0005-0000-0000-0000BB3F0000}"/>
    <cellStyle name="Normal 41 2 4 3 2 3" xfId="8935" xr:uid="{00000000-0005-0000-0000-0000BC3F0000}"/>
    <cellStyle name="Normal 41 2 4 3 2 3 2" xfId="39269" xr:uid="{00000000-0005-0000-0000-0000BD3F0000}"/>
    <cellStyle name="Normal 41 2 4 3 2 3 3" xfId="24036" xr:uid="{00000000-0005-0000-0000-0000BE3F0000}"/>
    <cellStyle name="Normal 41 2 4 3 2 4" xfId="34256" xr:uid="{00000000-0005-0000-0000-0000BF3F0000}"/>
    <cellStyle name="Normal 41 2 4 3 2 5" xfId="19023" xr:uid="{00000000-0005-0000-0000-0000C03F0000}"/>
    <cellStyle name="Normal 41 2 4 3 3" xfId="5574" xr:uid="{00000000-0005-0000-0000-0000C13F0000}"/>
    <cellStyle name="Normal 41 2 4 3 3 2" xfId="15626" xr:uid="{00000000-0005-0000-0000-0000C23F0000}"/>
    <cellStyle name="Normal 41 2 4 3 3 2 2" xfId="45957" xr:uid="{00000000-0005-0000-0000-0000C33F0000}"/>
    <cellStyle name="Normal 41 2 4 3 3 2 3" xfId="30724" xr:uid="{00000000-0005-0000-0000-0000C43F0000}"/>
    <cellStyle name="Normal 41 2 4 3 3 3" xfId="10606" xr:uid="{00000000-0005-0000-0000-0000C53F0000}"/>
    <cellStyle name="Normal 41 2 4 3 3 3 2" xfId="40940" xr:uid="{00000000-0005-0000-0000-0000C63F0000}"/>
    <cellStyle name="Normal 41 2 4 3 3 3 3" xfId="25707" xr:uid="{00000000-0005-0000-0000-0000C73F0000}"/>
    <cellStyle name="Normal 41 2 4 3 3 4" xfId="35927" xr:uid="{00000000-0005-0000-0000-0000C83F0000}"/>
    <cellStyle name="Normal 41 2 4 3 3 5" xfId="20694" xr:uid="{00000000-0005-0000-0000-0000C93F0000}"/>
    <cellStyle name="Normal 41 2 4 3 4" xfId="12284" xr:uid="{00000000-0005-0000-0000-0000CA3F0000}"/>
    <cellStyle name="Normal 41 2 4 3 4 2" xfId="42615" xr:uid="{00000000-0005-0000-0000-0000CB3F0000}"/>
    <cellStyle name="Normal 41 2 4 3 4 3" xfId="27382" xr:uid="{00000000-0005-0000-0000-0000CC3F0000}"/>
    <cellStyle name="Normal 41 2 4 3 5" xfId="7263" xr:uid="{00000000-0005-0000-0000-0000CD3F0000}"/>
    <cellStyle name="Normal 41 2 4 3 5 2" xfId="37598" xr:uid="{00000000-0005-0000-0000-0000CE3F0000}"/>
    <cellStyle name="Normal 41 2 4 3 5 3" xfId="22365" xr:uid="{00000000-0005-0000-0000-0000CF3F0000}"/>
    <cellStyle name="Normal 41 2 4 3 6" xfId="32586" xr:uid="{00000000-0005-0000-0000-0000D03F0000}"/>
    <cellStyle name="Normal 41 2 4 3 7" xfId="17352" xr:uid="{00000000-0005-0000-0000-0000D13F0000}"/>
    <cellStyle name="Normal 41 2 4 4" xfId="3045" xr:uid="{00000000-0005-0000-0000-0000D23F0000}"/>
    <cellStyle name="Normal 41 2 4 4 2" xfId="13119" xr:uid="{00000000-0005-0000-0000-0000D33F0000}"/>
    <cellStyle name="Normal 41 2 4 4 2 2" xfId="43450" xr:uid="{00000000-0005-0000-0000-0000D43F0000}"/>
    <cellStyle name="Normal 41 2 4 4 2 3" xfId="28217" xr:uid="{00000000-0005-0000-0000-0000D53F0000}"/>
    <cellStyle name="Normal 41 2 4 4 3" xfId="8099" xr:uid="{00000000-0005-0000-0000-0000D63F0000}"/>
    <cellStyle name="Normal 41 2 4 4 3 2" xfId="38433" xr:uid="{00000000-0005-0000-0000-0000D73F0000}"/>
    <cellStyle name="Normal 41 2 4 4 3 3" xfId="23200" xr:uid="{00000000-0005-0000-0000-0000D83F0000}"/>
    <cellStyle name="Normal 41 2 4 4 4" xfId="33420" xr:uid="{00000000-0005-0000-0000-0000D93F0000}"/>
    <cellStyle name="Normal 41 2 4 4 5" xfId="18187" xr:uid="{00000000-0005-0000-0000-0000DA3F0000}"/>
    <cellStyle name="Normal 41 2 4 5" xfId="4738" xr:uid="{00000000-0005-0000-0000-0000DB3F0000}"/>
    <cellStyle name="Normal 41 2 4 5 2" xfId="14790" xr:uid="{00000000-0005-0000-0000-0000DC3F0000}"/>
    <cellStyle name="Normal 41 2 4 5 2 2" xfId="45121" xr:uid="{00000000-0005-0000-0000-0000DD3F0000}"/>
    <cellStyle name="Normal 41 2 4 5 2 3" xfId="29888" xr:uid="{00000000-0005-0000-0000-0000DE3F0000}"/>
    <cellStyle name="Normal 41 2 4 5 3" xfId="9770" xr:uid="{00000000-0005-0000-0000-0000DF3F0000}"/>
    <cellStyle name="Normal 41 2 4 5 3 2" xfId="40104" xr:uid="{00000000-0005-0000-0000-0000E03F0000}"/>
    <cellStyle name="Normal 41 2 4 5 3 3" xfId="24871" xr:uid="{00000000-0005-0000-0000-0000E13F0000}"/>
    <cellStyle name="Normal 41 2 4 5 4" xfId="35091" xr:uid="{00000000-0005-0000-0000-0000E23F0000}"/>
    <cellStyle name="Normal 41 2 4 5 5" xfId="19858" xr:uid="{00000000-0005-0000-0000-0000E33F0000}"/>
    <cellStyle name="Normal 41 2 4 6" xfId="11448" xr:uid="{00000000-0005-0000-0000-0000E43F0000}"/>
    <cellStyle name="Normal 41 2 4 6 2" xfId="41779" xr:uid="{00000000-0005-0000-0000-0000E53F0000}"/>
    <cellStyle name="Normal 41 2 4 6 3" xfId="26546" xr:uid="{00000000-0005-0000-0000-0000E63F0000}"/>
    <cellStyle name="Normal 41 2 4 7" xfId="6427" xr:uid="{00000000-0005-0000-0000-0000E73F0000}"/>
    <cellStyle name="Normal 41 2 4 7 2" xfId="36762" xr:uid="{00000000-0005-0000-0000-0000E83F0000}"/>
    <cellStyle name="Normal 41 2 4 7 3" xfId="21529" xr:uid="{00000000-0005-0000-0000-0000E93F0000}"/>
    <cellStyle name="Normal 41 2 4 8" xfId="31750" xr:uid="{00000000-0005-0000-0000-0000EA3F0000}"/>
    <cellStyle name="Normal 41 2 4 9" xfId="16516" xr:uid="{00000000-0005-0000-0000-0000EB3F0000}"/>
    <cellStyle name="Normal 41 2 5" xfId="1561" xr:uid="{00000000-0005-0000-0000-0000EC3F0000}"/>
    <cellStyle name="Normal 41 2 5 2" xfId="2402" xr:uid="{00000000-0005-0000-0000-0000ED3F0000}"/>
    <cellStyle name="Normal 41 2 5 2 2" xfId="4092" xr:uid="{00000000-0005-0000-0000-0000EE3F0000}"/>
    <cellStyle name="Normal 41 2 5 2 2 2" xfId="14165" xr:uid="{00000000-0005-0000-0000-0000EF3F0000}"/>
    <cellStyle name="Normal 41 2 5 2 2 2 2" xfId="44496" xr:uid="{00000000-0005-0000-0000-0000F03F0000}"/>
    <cellStyle name="Normal 41 2 5 2 2 2 3" xfId="29263" xr:uid="{00000000-0005-0000-0000-0000F13F0000}"/>
    <cellStyle name="Normal 41 2 5 2 2 3" xfId="9145" xr:uid="{00000000-0005-0000-0000-0000F23F0000}"/>
    <cellStyle name="Normal 41 2 5 2 2 3 2" xfId="39479" xr:uid="{00000000-0005-0000-0000-0000F33F0000}"/>
    <cellStyle name="Normal 41 2 5 2 2 3 3" xfId="24246" xr:uid="{00000000-0005-0000-0000-0000F43F0000}"/>
    <cellStyle name="Normal 41 2 5 2 2 4" xfId="34466" xr:uid="{00000000-0005-0000-0000-0000F53F0000}"/>
    <cellStyle name="Normal 41 2 5 2 2 5" xfId="19233" xr:uid="{00000000-0005-0000-0000-0000F63F0000}"/>
    <cellStyle name="Normal 41 2 5 2 3" xfId="5784" xr:uid="{00000000-0005-0000-0000-0000F73F0000}"/>
    <cellStyle name="Normal 41 2 5 2 3 2" xfId="15836" xr:uid="{00000000-0005-0000-0000-0000F83F0000}"/>
    <cellStyle name="Normal 41 2 5 2 3 2 2" xfId="46167" xr:uid="{00000000-0005-0000-0000-0000F93F0000}"/>
    <cellStyle name="Normal 41 2 5 2 3 2 3" xfId="30934" xr:uid="{00000000-0005-0000-0000-0000FA3F0000}"/>
    <cellStyle name="Normal 41 2 5 2 3 3" xfId="10816" xr:uid="{00000000-0005-0000-0000-0000FB3F0000}"/>
    <cellStyle name="Normal 41 2 5 2 3 3 2" xfId="41150" xr:uid="{00000000-0005-0000-0000-0000FC3F0000}"/>
    <cellStyle name="Normal 41 2 5 2 3 3 3" xfId="25917" xr:uid="{00000000-0005-0000-0000-0000FD3F0000}"/>
    <cellStyle name="Normal 41 2 5 2 3 4" xfId="36137" xr:uid="{00000000-0005-0000-0000-0000FE3F0000}"/>
    <cellStyle name="Normal 41 2 5 2 3 5" xfId="20904" xr:uid="{00000000-0005-0000-0000-0000FF3F0000}"/>
    <cellStyle name="Normal 41 2 5 2 4" xfId="12494" xr:uid="{00000000-0005-0000-0000-000000400000}"/>
    <cellStyle name="Normal 41 2 5 2 4 2" xfId="42825" xr:uid="{00000000-0005-0000-0000-000001400000}"/>
    <cellStyle name="Normal 41 2 5 2 4 3" xfId="27592" xr:uid="{00000000-0005-0000-0000-000002400000}"/>
    <cellStyle name="Normal 41 2 5 2 5" xfId="7473" xr:uid="{00000000-0005-0000-0000-000003400000}"/>
    <cellStyle name="Normal 41 2 5 2 5 2" xfId="37808" xr:uid="{00000000-0005-0000-0000-000004400000}"/>
    <cellStyle name="Normal 41 2 5 2 5 3" xfId="22575" xr:uid="{00000000-0005-0000-0000-000005400000}"/>
    <cellStyle name="Normal 41 2 5 2 6" xfId="32796" xr:uid="{00000000-0005-0000-0000-000006400000}"/>
    <cellStyle name="Normal 41 2 5 2 7" xfId="17562" xr:uid="{00000000-0005-0000-0000-000007400000}"/>
    <cellStyle name="Normal 41 2 5 3" xfId="3255" xr:uid="{00000000-0005-0000-0000-000008400000}"/>
    <cellStyle name="Normal 41 2 5 3 2" xfId="13329" xr:uid="{00000000-0005-0000-0000-000009400000}"/>
    <cellStyle name="Normal 41 2 5 3 2 2" xfId="43660" xr:uid="{00000000-0005-0000-0000-00000A400000}"/>
    <cellStyle name="Normal 41 2 5 3 2 3" xfId="28427" xr:uid="{00000000-0005-0000-0000-00000B400000}"/>
    <cellStyle name="Normal 41 2 5 3 3" xfId="8309" xr:uid="{00000000-0005-0000-0000-00000C400000}"/>
    <cellStyle name="Normal 41 2 5 3 3 2" xfId="38643" xr:uid="{00000000-0005-0000-0000-00000D400000}"/>
    <cellStyle name="Normal 41 2 5 3 3 3" xfId="23410" xr:uid="{00000000-0005-0000-0000-00000E400000}"/>
    <cellStyle name="Normal 41 2 5 3 4" xfId="33630" xr:uid="{00000000-0005-0000-0000-00000F400000}"/>
    <cellStyle name="Normal 41 2 5 3 5" xfId="18397" xr:uid="{00000000-0005-0000-0000-000010400000}"/>
    <cellStyle name="Normal 41 2 5 4" xfId="4948" xr:uid="{00000000-0005-0000-0000-000011400000}"/>
    <cellStyle name="Normal 41 2 5 4 2" xfId="15000" xr:uid="{00000000-0005-0000-0000-000012400000}"/>
    <cellStyle name="Normal 41 2 5 4 2 2" xfId="45331" xr:uid="{00000000-0005-0000-0000-000013400000}"/>
    <cellStyle name="Normal 41 2 5 4 2 3" xfId="30098" xr:uid="{00000000-0005-0000-0000-000014400000}"/>
    <cellStyle name="Normal 41 2 5 4 3" xfId="9980" xr:uid="{00000000-0005-0000-0000-000015400000}"/>
    <cellStyle name="Normal 41 2 5 4 3 2" xfId="40314" xr:uid="{00000000-0005-0000-0000-000016400000}"/>
    <cellStyle name="Normal 41 2 5 4 3 3" xfId="25081" xr:uid="{00000000-0005-0000-0000-000017400000}"/>
    <cellStyle name="Normal 41 2 5 4 4" xfId="35301" xr:uid="{00000000-0005-0000-0000-000018400000}"/>
    <cellStyle name="Normal 41 2 5 4 5" xfId="20068" xr:uid="{00000000-0005-0000-0000-000019400000}"/>
    <cellStyle name="Normal 41 2 5 5" xfId="11658" xr:uid="{00000000-0005-0000-0000-00001A400000}"/>
    <cellStyle name="Normal 41 2 5 5 2" xfId="41989" xr:uid="{00000000-0005-0000-0000-00001B400000}"/>
    <cellStyle name="Normal 41 2 5 5 3" xfId="26756" xr:uid="{00000000-0005-0000-0000-00001C400000}"/>
    <cellStyle name="Normal 41 2 5 6" xfId="6637" xr:uid="{00000000-0005-0000-0000-00001D400000}"/>
    <cellStyle name="Normal 41 2 5 6 2" xfId="36972" xr:uid="{00000000-0005-0000-0000-00001E400000}"/>
    <cellStyle name="Normal 41 2 5 6 3" xfId="21739" xr:uid="{00000000-0005-0000-0000-00001F400000}"/>
    <cellStyle name="Normal 41 2 5 7" xfId="31960" xr:uid="{00000000-0005-0000-0000-000020400000}"/>
    <cellStyle name="Normal 41 2 5 8" xfId="16726" xr:uid="{00000000-0005-0000-0000-000021400000}"/>
    <cellStyle name="Normal 41 2 6" xfId="1982" xr:uid="{00000000-0005-0000-0000-000022400000}"/>
    <cellStyle name="Normal 41 2 6 2" xfId="3674" xr:uid="{00000000-0005-0000-0000-000023400000}"/>
    <cellStyle name="Normal 41 2 6 2 2" xfId="13747" xr:uid="{00000000-0005-0000-0000-000024400000}"/>
    <cellStyle name="Normal 41 2 6 2 2 2" xfId="44078" xr:uid="{00000000-0005-0000-0000-000025400000}"/>
    <cellStyle name="Normal 41 2 6 2 2 3" xfId="28845" xr:uid="{00000000-0005-0000-0000-000026400000}"/>
    <cellStyle name="Normal 41 2 6 2 3" xfId="8727" xr:uid="{00000000-0005-0000-0000-000027400000}"/>
    <cellStyle name="Normal 41 2 6 2 3 2" xfId="39061" xr:uid="{00000000-0005-0000-0000-000028400000}"/>
    <cellStyle name="Normal 41 2 6 2 3 3" xfId="23828" xr:uid="{00000000-0005-0000-0000-000029400000}"/>
    <cellStyle name="Normal 41 2 6 2 4" xfId="34048" xr:uid="{00000000-0005-0000-0000-00002A400000}"/>
    <cellStyle name="Normal 41 2 6 2 5" xfId="18815" xr:uid="{00000000-0005-0000-0000-00002B400000}"/>
    <cellStyle name="Normal 41 2 6 3" xfId="5366" xr:uid="{00000000-0005-0000-0000-00002C400000}"/>
    <cellStyle name="Normal 41 2 6 3 2" xfId="15418" xr:uid="{00000000-0005-0000-0000-00002D400000}"/>
    <cellStyle name="Normal 41 2 6 3 2 2" xfId="45749" xr:uid="{00000000-0005-0000-0000-00002E400000}"/>
    <cellStyle name="Normal 41 2 6 3 2 3" xfId="30516" xr:uid="{00000000-0005-0000-0000-00002F400000}"/>
    <cellStyle name="Normal 41 2 6 3 3" xfId="10398" xr:uid="{00000000-0005-0000-0000-000030400000}"/>
    <cellStyle name="Normal 41 2 6 3 3 2" xfId="40732" xr:uid="{00000000-0005-0000-0000-000031400000}"/>
    <cellStyle name="Normal 41 2 6 3 3 3" xfId="25499" xr:uid="{00000000-0005-0000-0000-000032400000}"/>
    <cellStyle name="Normal 41 2 6 3 4" xfId="35719" xr:uid="{00000000-0005-0000-0000-000033400000}"/>
    <cellStyle name="Normal 41 2 6 3 5" xfId="20486" xr:uid="{00000000-0005-0000-0000-000034400000}"/>
    <cellStyle name="Normal 41 2 6 4" xfId="12076" xr:uid="{00000000-0005-0000-0000-000035400000}"/>
    <cellStyle name="Normal 41 2 6 4 2" xfId="42407" xr:uid="{00000000-0005-0000-0000-000036400000}"/>
    <cellStyle name="Normal 41 2 6 4 3" xfId="27174" xr:uid="{00000000-0005-0000-0000-000037400000}"/>
    <cellStyle name="Normal 41 2 6 5" xfId="7055" xr:uid="{00000000-0005-0000-0000-000038400000}"/>
    <cellStyle name="Normal 41 2 6 5 2" xfId="37390" xr:uid="{00000000-0005-0000-0000-000039400000}"/>
    <cellStyle name="Normal 41 2 6 5 3" xfId="22157" xr:uid="{00000000-0005-0000-0000-00003A400000}"/>
    <cellStyle name="Normal 41 2 6 6" xfId="32378" xr:uid="{00000000-0005-0000-0000-00003B400000}"/>
    <cellStyle name="Normal 41 2 6 7" xfId="17144" xr:uid="{00000000-0005-0000-0000-00003C400000}"/>
    <cellStyle name="Normal 41 2 7" xfId="2833" xr:uid="{00000000-0005-0000-0000-00003D400000}"/>
    <cellStyle name="Normal 41 2 7 2" xfId="12911" xr:uid="{00000000-0005-0000-0000-00003E400000}"/>
    <cellStyle name="Normal 41 2 7 2 2" xfId="43242" xr:uid="{00000000-0005-0000-0000-00003F400000}"/>
    <cellStyle name="Normal 41 2 7 2 3" xfId="28009" xr:uid="{00000000-0005-0000-0000-000040400000}"/>
    <cellStyle name="Normal 41 2 7 3" xfId="7891" xr:uid="{00000000-0005-0000-0000-000041400000}"/>
    <cellStyle name="Normal 41 2 7 3 2" xfId="38225" xr:uid="{00000000-0005-0000-0000-000042400000}"/>
    <cellStyle name="Normal 41 2 7 3 3" xfId="22992" xr:uid="{00000000-0005-0000-0000-000043400000}"/>
    <cellStyle name="Normal 41 2 7 4" xfId="33212" xr:uid="{00000000-0005-0000-0000-000044400000}"/>
    <cellStyle name="Normal 41 2 7 5" xfId="17979" xr:uid="{00000000-0005-0000-0000-000045400000}"/>
    <cellStyle name="Normal 41 2 8" xfId="4527" xr:uid="{00000000-0005-0000-0000-000046400000}"/>
    <cellStyle name="Normal 41 2 8 2" xfId="14582" xr:uid="{00000000-0005-0000-0000-000047400000}"/>
    <cellStyle name="Normal 41 2 8 2 2" xfId="44913" xr:uid="{00000000-0005-0000-0000-000048400000}"/>
    <cellStyle name="Normal 41 2 8 2 3" xfId="29680" xr:uid="{00000000-0005-0000-0000-000049400000}"/>
    <cellStyle name="Normal 41 2 8 3" xfId="9562" xr:uid="{00000000-0005-0000-0000-00004A400000}"/>
    <cellStyle name="Normal 41 2 8 3 2" xfId="39896" xr:uid="{00000000-0005-0000-0000-00004B400000}"/>
    <cellStyle name="Normal 41 2 8 3 3" xfId="24663" xr:uid="{00000000-0005-0000-0000-00004C400000}"/>
    <cellStyle name="Normal 41 2 8 4" xfId="34883" xr:uid="{00000000-0005-0000-0000-00004D400000}"/>
    <cellStyle name="Normal 41 2 8 5" xfId="19650" xr:uid="{00000000-0005-0000-0000-00004E400000}"/>
    <cellStyle name="Normal 41 2 9" xfId="11238" xr:uid="{00000000-0005-0000-0000-00004F400000}"/>
    <cellStyle name="Normal 41 2 9 2" xfId="41571" xr:uid="{00000000-0005-0000-0000-000050400000}"/>
    <cellStyle name="Normal 41 2 9 3" xfId="26338" xr:uid="{00000000-0005-0000-0000-000051400000}"/>
    <cellStyle name="Normal 42" xfId="167" xr:uid="{00000000-0005-0000-0000-000052400000}"/>
    <cellStyle name="Normal 42 2" xfId="856" xr:uid="{00000000-0005-0000-0000-000053400000}"/>
    <cellStyle name="Normal 42 2 10" xfId="6218" xr:uid="{00000000-0005-0000-0000-000054400000}"/>
    <cellStyle name="Normal 42 2 10 2" xfId="36555" xr:uid="{00000000-0005-0000-0000-000055400000}"/>
    <cellStyle name="Normal 42 2 10 3" xfId="21322" xr:uid="{00000000-0005-0000-0000-000056400000}"/>
    <cellStyle name="Normal 42 2 11" xfId="31546" xr:uid="{00000000-0005-0000-0000-000057400000}"/>
    <cellStyle name="Normal 42 2 12" xfId="16307" xr:uid="{00000000-0005-0000-0000-000058400000}"/>
    <cellStyle name="Normal 42 2 2" xfId="1182" xr:uid="{00000000-0005-0000-0000-000059400000}"/>
    <cellStyle name="Normal 42 2 2 10" xfId="31598" xr:uid="{00000000-0005-0000-0000-00005A400000}"/>
    <cellStyle name="Normal 42 2 2 11" xfId="16361" xr:uid="{00000000-0005-0000-0000-00005B400000}"/>
    <cellStyle name="Normal 42 2 2 2" xfId="1290" xr:uid="{00000000-0005-0000-0000-00005C400000}"/>
    <cellStyle name="Normal 42 2 2 2 10" xfId="16465" xr:uid="{00000000-0005-0000-0000-00005D400000}"/>
    <cellStyle name="Normal 42 2 2 2 2" xfId="1507" xr:uid="{00000000-0005-0000-0000-00005E400000}"/>
    <cellStyle name="Normal 42 2 2 2 2 2" xfId="1928" xr:uid="{00000000-0005-0000-0000-00005F400000}"/>
    <cellStyle name="Normal 42 2 2 2 2 2 2" xfId="2767" xr:uid="{00000000-0005-0000-0000-000060400000}"/>
    <cellStyle name="Normal 42 2 2 2 2 2 2 2" xfId="4457" xr:uid="{00000000-0005-0000-0000-000061400000}"/>
    <cellStyle name="Normal 42 2 2 2 2 2 2 2 2" xfId="14530" xr:uid="{00000000-0005-0000-0000-000062400000}"/>
    <cellStyle name="Normal 42 2 2 2 2 2 2 2 2 2" xfId="44861" xr:uid="{00000000-0005-0000-0000-000063400000}"/>
    <cellStyle name="Normal 42 2 2 2 2 2 2 2 2 3" xfId="29628" xr:uid="{00000000-0005-0000-0000-000064400000}"/>
    <cellStyle name="Normal 42 2 2 2 2 2 2 2 3" xfId="9510" xr:uid="{00000000-0005-0000-0000-000065400000}"/>
    <cellStyle name="Normal 42 2 2 2 2 2 2 2 3 2" xfId="39844" xr:uid="{00000000-0005-0000-0000-000066400000}"/>
    <cellStyle name="Normal 42 2 2 2 2 2 2 2 3 3" xfId="24611" xr:uid="{00000000-0005-0000-0000-000067400000}"/>
    <cellStyle name="Normal 42 2 2 2 2 2 2 2 4" xfId="34831" xr:uid="{00000000-0005-0000-0000-000068400000}"/>
    <cellStyle name="Normal 42 2 2 2 2 2 2 2 5" xfId="19598" xr:uid="{00000000-0005-0000-0000-000069400000}"/>
    <cellStyle name="Normal 42 2 2 2 2 2 2 3" xfId="6149" xr:uid="{00000000-0005-0000-0000-00006A400000}"/>
    <cellStyle name="Normal 42 2 2 2 2 2 2 3 2" xfId="16201" xr:uid="{00000000-0005-0000-0000-00006B400000}"/>
    <cellStyle name="Normal 42 2 2 2 2 2 2 3 2 2" xfId="46532" xr:uid="{00000000-0005-0000-0000-00006C400000}"/>
    <cellStyle name="Normal 42 2 2 2 2 2 2 3 2 3" xfId="31299" xr:uid="{00000000-0005-0000-0000-00006D400000}"/>
    <cellStyle name="Normal 42 2 2 2 2 2 2 3 3" xfId="11181" xr:uid="{00000000-0005-0000-0000-00006E400000}"/>
    <cellStyle name="Normal 42 2 2 2 2 2 2 3 3 2" xfId="41515" xr:uid="{00000000-0005-0000-0000-00006F400000}"/>
    <cellStyle name="Normal 42 2 2 2 2 2 2 3 3 3" xfId="26282" xr:uid="{00000000-0005-0000-0000-000070400000}"/>
    <cellStyle name="Normal 42 2 2 2 2 2 2 3 4" xfId="36502" xr:uid="{00000000-0005-0000-0000-000071400000}"/>
    <cellStyle name="Normal 42 2 2 2 2 2 2 3 5" xfId="21269" xr:uid="{00000000-0005-0000-0000-000072400000}"/>
    <cellStyle name="Normal 42 2 2 2 2 2 2 4" xfId="12859" xr:uid="{00000000-0005-0000-0000-000073400000}"/>
    <cellStyle name="Normal 42 2 2 2 2 2 2 4 2" xfId="43190" xr:uid="{00000000-0005-0000-0000-000074400000}"/>
    <cellStyle name="Normal 42 2 2 2 2 2 2 4 3" xfId="27957" xr:uid="{00000000-0005-0000-0000-000075400000}"/>
    <cellStyle name="Normal 42 2 2 2 2 2 2 5" xfId="7838" xr:uid="{00000000-0005-0000-0000-000076400000}"/>
    <cellStyle name="Normal 42 2 2 2 2 2 2 5 2" xfId="38173" xr:uid="{00000000-0005-0000-0000-000077400000}"/>
    <cellStyle name="Normal 42 2 2 2 2 2 2 5 3" xfId="22940" xr:uid="{00000000-0005-0000-0000-000078400000}"/>
    <cellStyle name="Normal 42 2 2 2 2 2 2 6" xfId="33161" xr:uid="{00000000-0005-0000-0000-000079400000}"/>
    <cellStyle name="Normal 42 2 2 2 2 2 2 7" xfId="17927" xr:uid="{00000000-0005-0000-0000-00007A400000}"/>
    <cellStyle name="Normal 42 2 2 2 2 2 3" xfId="3620" xr:uid="{00000000-0005-0000-0000-00007B400000}"/>
    <cellStyle name="Normal 42 2 2 2 2 2 3 2" xfId="13694" xr:uid="{00000000-0005-0000-0000-00007C400000}"/>
    <cellStyle name="Normal 42 2 2 2 2 2 3 2 2" xfId="44025" xr:uid="{00000000-0005-0000-0000-00007D400000}"/>
    <cellStyle name="Normal 42 2 2 2 2 2 3 2 3" xfId="28792" xr:uid="{00000000-0005-0000-0000-00007E400000}"/>
    <cellStyle name="Normal 42 2 2 2 2 2 3 3" xfId="8674" xr:uid="{00000000-0005-0000-0000-00007F400000}"/>
    <cellStyle name="Normal 42 2 2 2 2 2 3 3 2" xfId="39008" xr:uid="{00000000-0005-0000-0000-000080400000}"/>
    <cellStyle name="Normal 42 2 2 2 2 2 3 3 3" xfId="23775" xr:uid="{00000000-0005-0000-0000-000081400000}"/>
    <cellStyle name="Normal 42 2 2 2 2 2 3 4" xfId="33995" xr:uid="{00000000-0005-0000-0000-000082400000}"/>
    <cellStyle name="Normal 42 2 2 2 2 2 3 5" xfId="18762" xr:uid="{00000000-0005-0000-0000-000083400000}"/>
    <cellStyle name="Normal 42 2 2 2 2 2 4" xfId="5313" xr:uid="{00000000-0005-0000-0000-000084400000}"/>
    <cellStyle name="Normal 42 2 2 2 2 2 4 2" xfId="15365" xr:uid="{00000000-0005-0000-0000-000085400000}"/>
    <cellStyle name="Normal 42 2 2 2 2 2 4 2 2" xfId="45696" xr:uid="{00000000-0005-0000-0000-000086400000}"/>
    <cellStyle name="Normal 42 2 2 2 2 2 4 2 3" xfId="30463" xr:uid="{00000000-0005-0000-0000-000087400000}"/>
    <cellStyle name="Normal 42 2 2 2 2 2 4 3" xfId="10345" xr:uid="{00000000-0005-0000-0000-000088400000}"/>
    <cellStyle name="Normal 42 2 2 2 2 2 4 3 2" xfId="40679" xr:uid="{00000000-0005-0000-0000-000089400000}"/>
    <cellStyle name="Normal 42 2 2 2 2 2 4 3 3" xfId="25446" xr:uid="{00000000-0005-0000-0000-00008A400000}"/>
    <cellStyle name="Normal 42 2 2 2 2 2 4 4" xfId="35666" xr:uid="{00000000-0005-0000-0000-00008B400000}"/>
    <cellStyle name="Normal 42 2 2 2 2 2 4 5" xfId="20433" xr:uid="{00000000-0005-0000-0000-00008C400000}"/>
    <cellStyle name="Normal 42 2 2 2 2 2 5" xfId="12023" xr:uid="{00000000-0005-0000-0000-00008D400000}"/>
    <cellStyle name="Normal 42 2 2 2 2 2 5 2" xfId="42354" xr:uid="{00000000-0005-0000-0000-00008E400000}"/>
    <cellStyle name="Normal 42 2 2 2 2 2 5 3" xfId="27121" xr:uid="{00000000-0005-0000-0000-00008F400000}"/>
    <cellStyle name="Normal 42 2 2 2 2 2 6" xfId="7002" xr:uid="{00000000-0005-0000-0000-000090400000}"/>
    <cellStyle name="Normal 42 2 2 2 2 2 6 2" xfId="37337" xr:uid="{00000000-0005-0000-0000-000091400000}"/>
    <cellStyle name="Normal 42 2 2 2 2 2 6 3" xfId="22104" xr:uid="{00000000-0005-0000-0000-000092400000}"/>
    <cellStyle name="Normal 42 2 2 2 2 2 7" xfId="32325" xr:uid="{00000000-0005-0000-0000-000093400000}"/>
    <cellStyle name="Normal 42 2 2 2 2 2 8" xfId="17091" xr:uid="{00000000-0005-0000-0000-000094400000}"/>
    <cellStyle name="Normal 42 2 2 2 2 3" xfId="2349" xr:uid="{00000000-0005-0000-0000-000095400000}"/>
    <cellStyle name="Normal 42 2 2 2 2 3 2" xfId="4039" xr:uid="{00000000-0005-0000-0000-000096400000}"/>
    <cellStyle name="Normal 42 2 2 2 2 3 2 2" xfId="14112" xr:uid="{00000000-0005-0000-0000-000097400000}"/>
    <cellStyle name="Normal 42 2 2 2 2 3 2 2 2" xfId="44443" xr:uid="{00000000-0005-0000-0000-000098400000}"/>
    <cellStyle name="Normal 42 2 2 2 2 3 2 2 3" xfId="29210" xr:uid="{00000000-0005-0000-0000-000099400000}"/>
    <cellStyle name="Normal 42 2 2 2 2 3 2 3" xfId="9092" xr:uid="{00000000-0005-0000-0000-00009A400000}"/>
    <cellStyle name="Normal 42 2 2 2 2 3 2 3 2" xfId="39426" xr:uid="{00000000-0005-0000-0000-00009B400000}"/>
    <cellStyle name="Normal 42 2 2 2 2 3 2 3 3" xfId="24193" xr:uid="{00000000-0005-0000-0000-00009C400000}"/>
    <cellStyle name="Normal 42 2 2 2 2 3 2 4" xfId="34413" xr:uid="{00000000-0005-0000-0000-00009D400000}"/>
    <cellStyle name="Normal 42 2 2 2 2 3 2 5" xfId="19180" xr:uid="{00000000-0005-0000-0000-00009E400000}"/>
    <cellStyle name="Normal 42 2 2 2 2 3 3" xfId="5731" xr:uid="{00000000-0005-0000-0000-00009F400000}"/>
    <cellStyle name="Normal 42 2 2 2 2 3 3 2" xfId="15783" xr:uid="{00000000-0005-0000-0000-0000A0400000}"/>
    <cellStyle name="Normal 42 2 2 2 2 3 3 2 2" xfId="46114" xr:uid="{00000000-0005-0000-0000-0000A1400000}"/>
    <cellStyle name="Normal 42 2 2 2 2 3 3 2 3" xfId="30881" xr:uid="{00000000-0005-0000-0000-0000A2400000}"/>
    <cellStyle name="Normal 42 2 2 2 2 3 3 3" xfId="10763" xr:uid="{00000000-0005-0000-0000-0000A3400000}"/>
    <cellStyle name="Normal 42 2 2 2 2 3 3 3 2" xfId="41097" xr:uid="{00000000-0005-0000-0000-0000A4400000}"/>
    <cellStyle name="Normal 42 2 2 2 2 3 3 3 3" xfId="25864" xr:uid="{00000000-0005-0000-0000-0000A5400000}"/>
    <cellStyle name="Normal 42 2 2 2 2 3 3 4" xfId="36084" xr:uid="{00000000-0005-0000-0000-0000A6400000}"/>
    <cellStyle name="Normal 42 2 2 2 2 3 3 5" xfId="20851" xr:uid="{00000000-0005-0000-0000-0000A7400000}"/>
    <cellStyle name="Normal 42 2 2 2 2 3 4" xfId="12441" xr:uid="{00000000-0005-0000-0000-0000A8400000}"/>
    <cellStyle name="Normal 42 2 2 2 2 3 4 2" xfId="42772" xr:uid="{00000000-0005-0000-0000-0000A9400000}"/>
    <cellStyle name="Normal 42 2 2 2 2 3 4 3" xfId="27539" xr:uid="{00000000-0005-0000-0000-0000AA400000}"/>
    <cellStyle name="Normal 42 2 2 2 2 3 5" xfId="7420" xr:uid="{00000000-0005-0000-0000-0000AB400000}"/>
    <cellStyle name="Normal 42 2 2 2 2 3 5 2" xfId="37755" xr:uid="{00000000-0005-0000-0000-0000AC400000}"/>
    <cellStyle name="Normal 42 2 2 2 2 3 5 3" xfId="22522" xr:uid="{00000000-0005-0000-0000-0000AD400000}"/>
    <cellStyle name="Normal 42 2 2 2 2 3 6" xfId="32743" xr:uid="{00000000-0005-0000-0000-0000AE400000}"/>
    <cellStyle name="Normal 42 2 2 2 2 3 7" xfId="17509" xr:uid="{00000000-0005-0000-0000-0000AF400000}"/>
    <cellStyle name="Normal 42 2 2 2 2 4" xfId="3202" xr:uid="{00000000-0005-0000-0000-0000B0400000}"/>
    <cellStyle name="Normal 42 2 2 2 2 4 2" xfId="13276" xr:uid="{00000000-0005-0000-0000-0000B1400000}"/>
    <cellStyle name="Normal 42 2 2 2 2 4 2 2" xfId="43607" xr:uid="{00000000-0005-0000-0000-0000B2400000}"/>
    <cellStyle name="Normal 42 2 2 2 2 4 2 3" xfId="28374" xr:uid="{00000000-0005-0000-0000-0000B3400000}"/>
    <cellStyle name="Normal 42 2 2 2 2 4 3" xfId="8256" xr:uid="{00000000-0005-0000-0000-0000B4400000}"/>
    <cellStyle name="Normal 42 2 2 2 2 4 3 2" xfId="38590" xr:uid="{00000000-0005-0000-0000-0000B5400000}"/>
    <cellStyle name="Normal 42 2 2 2 2 4 3 3" xfId="23357" xr:uid="{00000000-0005-0000-0000-0000B6400000}"/>
    <cellStyle name="Normal 42 2 2 2 2 4 4" xfId="33577" xr:uid="{00000000-0005-0000-0000-0000B7400000}"/>
    <cellStyle name="Normal 42 2 2 2 2 4 5" xfId="18344" xr:uid="{00000000-0005-0000-0000-0000B8400000}"/>
    <cellStyle name="Normal 42 2 2 2 2 5" xfId="4895" xr:uid="{00000000-0005-0000-0000-0000B9400000}"/>
    <cellStyle name="Normal 42 2 2 2 2 5 2" xfId="14947" xr:uid="{00000000-0005-0000-0000-0000BA400000}"/>
    <cellStyle name="Normal 42 2 2 2 2 5 2 2" xfId="45278" xr:uid="{00000000-0005-0000-0000-0000BB400000}"/>
    <cellStyle name="Normal 42 2 2 2 2 5 2 3" xfId="30045" xr:uid="{00000000-0005-0000-0000-0000BC400000}"/>
    <cellStyle name="Normal 42 2 2 2 2 5 3" xfId="9927" xr:uid="{00000000-0005-0000-0000-0000BD400000}"/>
    <cellStyle name="Normal 42 2 2 2 2 5 3 2" xfId="40261" xr:uid="{00000000-0005-0000-0000-0000BE400000}"/>
    <cellStyle name="Normal 42 2 2 2 2 5 3 3" xfId="25028" xr:uid="{00000000-0005-0000-0000-0000BF400000}"/>
    <cellStyle name="Normal 42 2 2 2 2 5 4" xfId="35248" xr:uid="{00000000-0005-0000-0000-0000C0400000}"/>
    <cellStyle name="Normal 42 2 2 2 2 5 5" xfId="20015" xr:uid="{00000000-0005-0000-0000-0000C1400000}"/>
    <cellStyle name="Normal 42 2 2 2 2 6" xfId="11605" xr:uid="{00000000-0005-0000-0000-0000C2400000}"/>
    <cellStyle name="Normal 42 2 2 2 2 6 2" xfId="41936" xr:uid="{00000000-0005-0000-0000-0000C3400000}"/>
    <cellStyle name="Normal 42 2 2 2 2 6 3" xfId="26703" xr:uid="{00000000-0005-0000-0000-0000C4400000}"/>
    <cellStyle name="Normal 42 2 2 2 2 7" xfId="6584" xr:uid="{00000000-0005-0000-0000-0000C5400000}"/>
    <cellStyle name="Normal 42 2 2 2 2 7 2" xfId="36919" xr:uid="{00000000-0005-0000-0000-0000C6400000}"/>
    <cellStyle name="Normal 42 2 2 2 2 7 3" xfId="21686" xr:uid="{00000000-0005-0000-0000-0000C7400000}"/>
    <cellStyle name="Normal 42 2 2 2 2 8" xfId="31907" xr:uid="{00000000-0005-0000-0000-0000C8400000}"/>
    <cellStyle name="Normal 42 2 2 2 2 9" xfId="16673" xr:uid="{00000000-0005-0000-0000-0000C9400000}"/>
    <cellStyle name="Normal 42 2 2 2 3" xfId="1720" xr:uid="{00000000-0005-0000-0000-0000CA400000}"/>
    <cellStyle name="Normal 42 2 2 2 3 2" xfId="2559" xr:uid="{00000000-0005-0000-0000-0000CB400000}"/>
    <cellStyle name="Normal 42 2 2 2 3 2 2" xfId="4249" xr:uid="{00000000-0005-0000-0000-0000CC400000}"/>
    <cellStyle name="Normal 42 2 2 2 3 2 2 2" xfId="14322" xr:uid="{00000000-0005-0000-0000-0000CD400000}"/>
    <cellStyle name="Normal 42 2 2 2 3 2 2 2 2" xfId="44653" xr:uid="{00000000-0005-0000-0000-0000CE400000}"/>
    <cellStyle name="Normal 42 2 2 2 3 2 2 2 3" xfId="29420" xr:uid="{00000000-0005-0000-0000-0000CF400000}"/>
    <cellStyle name="Normal 42 2 2 2 3 2 2 3" xfId="9302" xr:uid="{00000000-0005-0000-0000-0000D0400000}"/>
    <cellStyle name="Normal 42 2 2 2 3 2 2 3 2" xfId="39636" xr:uid="{00000000-0005-0000-0000-0000D1400000}"/>
    <cellStyle name="Normal 42 2 2 2 3 2 2 3 3" xfId="24403" xr:uid="{00000000-0005-0000-0000-0000D2400000}"/>
    <cellStyle name="Normal 42 2 2 2 3 2 2 4" xfId="34623" xr:uid="{00000000-0005-0000-0000-0000D3400000}"/>
    <cellStyle name="Normal 42 2 2 2 3 2 2 5" xfId="19390" xr:uid="{00000000-0005-0000-0000-0000D4400000}"/>
    <cellStyle name="Normal 42 2 2 2 3 2 3" xfId="5941" xr:uid="{00000000-0005-0000-0000-0000D5400000}"/>
    <cellStyle name="Normal 42 2 2 2 3 2 3 2" xfId="15993" xr:uid="{00000000-0005-0000-0000-0000D6400000}"/>
    <cellStyle name="Normal 42 2 2 2 3 2 3 2 2" xfId="46324" xr:uid="{00000000-0005-0000-0000-0000D7400000}"/>
    <cellStyle name="Normal 42 2 2 2 3 2 3 2 3" xfId="31091" xr:uid="{00000000-0005-0000-0000-0000D8400000}"/>
    <cellStyle name="Normal 42 2 2 2 3 2 3 3" xfId="10973" xr:uid="{00000000-0005-0000-0000-0000D9400000}"/>
    <cellStyle name="Normal 42 2 2 2 3 2 3 3 2" xfId="41307" xr:uid="{00000000-0005-0000-0000-0000DA400000}"/>
    <cellStyle name="Normal 42 2 2 2 3 2 3 3 3" xfId="26074" xr:uid="{00000000-0005-0000-0000-0000DB400000}"/>
    <cellStyle name="Normal 42 2 2 2 3 2 3 4" xfId="36294" xr:uid="{00000000-0005-0000-0000-0000DC400000}"/>
    <cellStyle name="Normal 42 2 2 2 3 2 3 5" xfId="21061" xr:uid="{00000000-0005-0000-0000-0000DD400000}"/>
    <cellStyle name="Normal 42 2 2 2 3 2 4" xfId="12651" xr:uid="{00000000-0005-0000-0000-0000DE400000}"/>
    <cellStyle name="Normal 42 2 2 2 3 2 4 2" xfId="42982" xr:uid="{00000000-0005-0000-0000-0000DF400000}"/>
    <cellStyle name="Normal 42 2 2 2 3 2 4 3" xfId="27749" xr:uid="{00000000-0005-0000-0000-0000E0400000}"/>
    <cellStyle name="Normal 42 2 2 2 3 2 5" xfId="7630" xr:uid="{00000000-0005-0000-0000-0000E1400000}"/>
    <cellStyle name="Normal 42 2 2 2 3 2 5 2" xfId="37965" xr:uid="{00000000-0005-0000-0000-0000E2400000}"/>
    <cellStyle name="Normal 42 2 2 2 3 2 5 3" xfId="22732" xr:uid="{00000000-0005-0000-0000-0000E3400000}"/>
    <cellStyle name="Normal 42 2 2 2 3 2 6" xfId="32953" xr:uid="{00000000-0005-0000-0000-0000E4400000}"/>
    <cellStyle name="Normal 42 2 2 2 3 2 7" xfId="17719" xr:uid="{00000000-0005-0000-0000-0000E5400000}"/>
    <cellStyle name="Normal 42 2 2 2 3 3" xfId="3412" xr:uid="{00000000-0005-0000-0000-0000E6400000}"/>
    <cellStyle name="Normal 42 2 2 2 3 3 2" xfId="13486" xr:uid="{00000000-0005-0000-0000-0000E7400000}"/>
    <cellStyle name="Normal 42 2 2 2 3 3 2 2" xfId="43817" xr:uid="{00000000-0005-0000-0000-0000E8400000}"/>
    <cellStyle name="Normal 42 2 2 2 3 3 2 3" xfId="28584" xr:uid="{00000000-0005-0000-0000-0000E9400000}"/>
    <cellStyle name="Normal 42 2 2 2 3 3 3" xfId="8466" xr:uid="{00000000-0005-0000-0000-0000EA400000}"/>
    <cellStyle name="Normal 42 2 2 2 3 3 3 2" xfId="38800" xr:uid="{00000000-0005-0000-0000-0000EB400000}"/>
    <cellStyle name="Normal 42 2 2 2 3 3 3 3" xfId="23567" xr:uid="{00000000-0005-0000-0000-0000EC400000}"/>
    <cellStyle name="Normal 42 2 2 2 3 3 4" xfId="33787" xr:uid="{00000000-0005-0000-0000-0000ED400000}"/>
    <cellStyle name="Normal 42 2 2 2 3 3 5" xfId="18554" xr:uid="{00000000-0005-0000-0000-0000EE400000}"/>
    <cellStyle name="Normal 42 2 2 2 3 4" xfId="5105" xr:uid="{00000000-0005-0000-0000-0000EF400000}"/>
    <cellStyle name="Normal 42 2 2 2 3 4 2" xfId="15157" xr:uid="{00000000-0005-0000-0000-0000F0400000}"/>
    <cellStyle name="Normal 42 2 2 2 3 4 2 2" xfId="45488" xr:uid="{00000000-0005-0000-0000-0000F1400000}"/>
    <cellStyle name="Normal 42 2 2 2 3 4 2 3" xfId="30255" xr:uid="{00000000-0005-0000-0000-0000F2400000}"/>
    <cellStyle name="Normal 42 2 2 2 3 4 3" xfId="10137" xr:uid="{00000000-0005-0000-0000-0000F3400000}"/>
    <cellStyle name="Normal 42 2 2 2 3 4 3 2" xfId="40471" xr:uid="{00000000-0005-0000-0000-0000F4400000}"/>
    <cellStyle name="Normal 42 2 2 2 3 4 3 3" xfId="25238" xr:uid="{00000000-0005-0000-0000-0000F5400000}"/>
    <cellStyle name="Normal 42 2 2 2 3 4 4" xfId="35458" xr:uid="{00000000-0005-0000-0000-0000F6400000}"/>
    <cellStyle name="Normal 42 2 2 2 3 4 5" xfId="20225" xr:uid="{00000000-0005-0000-0000-0000F7400000}"/>
    <cellStyle name="Normal 42 2 2 2 3 5" xfId="11815" xr:uid="{00000000-0005-0000-0000-0000F8400000}"/>
    <cellStyle name="Normal 42 2 2 2 3 5 2" xfId="42146" xr:uid="{00000000-0005-0000-0000-0000F9400000}"/>
    <cellStyle name="Normal 42 2 2 2 3 5 3" xfId="26913" xr:uid="{00000000-0005-0000-0000-0000FA400000}"/>
    <cellStyle name="Normal 42 2 2 2 3 6" xfId="6794" xr:uid="{00000000-0005-0000-0000-0000FB400000}"/>
    <cellStyle name="Normal 42 2 2 2 3 6 2" xfId="37129" xr:uid="{00000000-0005-0000-0000-0000FC400000}"/>
    <cellStyle name="Normal 42 2 2 2 3 6 3" xfId="21896" xr:uid="{00000000-0005-0000-0000-0000FD400000}"/>
    <cellStyle name="Normal 42 2 2 2 3 7" xfId="32117" xr:uid="{00000000-0005-0000-0000-0000FE400000}"/>
    <cellStyle name="Normal 42 2 2 2 3 8" xfId="16883" xr:uid="{00000000-0005-0000-0000-0000FF400000}"/>
    <cellStyle name="Normal 42 2 2 2 4" xfId="2141" xr:uid="{00000000-0005-0000-0000-000000410000}"/>
    <cellStyle name="Normal 42 2 2 2 4 2" xfId="3831" xr:uid="{00000000-0005-0000-0000-000001410000}"/>
    <cellStyle name="Normal 42 2 2 2 4 2 2" xfId="13904" xr:uid="{00000000-0005-0000-0000-000002410000}"/>
    <cellStyle name="Normal 42 2 2 2 4 2 2 2" xfId="44235" xr:uid="{00000000-0005-0000-0000-000003410000}"/>
    <cellStyle name="Normal 42 2 2 2 4 2 2 3" xfId="29002" xr:uid="{00000000-0005-0000-0000-000004410000}"/>
    <cellStyle name="Normal 42 2 2 2 4 2 3" xfId="8884" xr:uid="{00000000-0005-0000-0000-000005410000}"/>
    <cellStyle name="Normal 42 2 2 2 4 2 3 2" xfId="39218" xr:uid="{00000000-0005-0000-0000-000006410000}"/>
    <cellStyle name="Normal 42 2 2 2 4 2 3 3" xfId="23985" xr:uid="{00000000-0005-0000-0000-000007410000}"/>
    <cellStyle name="Normal 42 2 2 2 4 2 4" xfId="34205" xr:uid="{00000000-0005-0000-0000-000008410000}"/>
    <cellStyle name="Normal 42 2 2 2 4 2 5" xfId="18972" xr:uid="{00000000-0005-0000-0000-000009410000}"/>
    <cellStyle name="Normal 42 2 2 2 4 3" xfId="5523" xr:uid="{00000000-0005-0000-0000-00000A410000}"/>
    <cellStyle name="Normal 42 2 2 2 4 3 2" xfId="15575" xr:uid="{00000000-0005-0000-0000-00000B410000}"/>
    <cellStyle name="Normal 42 2 2 2 4 3 2 2" xfId="45906" xr:uid="{00000000-0005-0000-0000-00000C410000}"/>
    <cellStyle name="Normal 42 2 2 2 4 3 2 3" xfId="30673" xr:uid="{00000000-0005-0000-0000-00000D410000}"/>
    <cellStyle name="Normal 42 2 2 2 4 3 3" xfId="10555" xr:uid="{00000000-0005-0000-0000-00000E410000}"/>
    <cellStyle name="Normal 42 2 2 2 4 3 3 2" xfId="40889" xr:uid="{00000000-0005-0000-0000-00000F410000}"/>
    <cellStyle name="Normal 42 2 2 2 4 3 3 3" xfId="25656" xr:uid="{00000000-0005-0000-0000-000010410000}"/>
    <cellStyle name="Normal 42 2 2 2 4 3 4" xfId="35876" xr:uid="{00000000-0005-0000-0000-000011410000}"/>
    <cellStyle name="Normal 42 2 2 2 4 3 5" xfId="20643" xr:uid="{00000000-0005-0000-0000-000012410000}"/>
    <cellStyle name="Normal 42 2 2 2 4 4" xfId="12233" xr:uid="{00000000-0005-0000-0000-000013410000}"/>
    <cellStyle name="Normal 42 2 2 2 4 4 2" xfId="42564" xr:uid="{00000000-0005-0000-0000-000014410000}"/>
    <cellStyle name="Normal 42 2 2 2 4 4 3" xfId="27331" xr:uid="{00000000-0005-0000-0000-000015410000}"/>
    <cellStyle name="Normal 42 2 2 2 4 5" xfId="7212" xr:uid="{00000000-0005-0000-0000-000016410000}"/>
    <cellStyle name="Normal 42 2 2 2 4 5 2" xfId="37547" xr:uid="{00000000-0005-0000-0000-000017410000}"/>
    <cellStyle name="Normal 42 2 2 2 4 5 3" xfId="22314" xr:uid="{00000000-0005-0000-0000-000018410000}"/>
    <cellStyle name="Normal 42 2 2 2 4 6" xfId="32535" xr:uid="{00000000-0005-0000-0000-000019410000}"/>
    <cellStyle name="Normal 42 2 2 2 4 7" xfId="17301" xr:uid="{00000000-0005-0000-0000-00001A410000}"/>
    <cellStyle name="Normal 42 2 2 2 5" xfId="2994" xr:uid="{00000000-0005-0000-0000-00001B410000}"/>
    <cellStyle name="Normal 42 2 2 2 5 2" xfId="13068" xr:uid="{00000000-0005-0000-0000-00001C410000}"/>
    <cellStyle name="Normal 42 2 2 2 5 2 2" xfId="43399" xr:uid="{00000000-0005-0000-0000-00001D410000}"/>
    <cellStyle name="Normal 42 2 2 2 5 2 3" xfId="28166" xr:uid="{00000000-0005-0000-0000-00001E410000}"/>
    <cellStyle name="Normal 42 2 2 2 5 3" xfId="8048" xr:uid="{00000000-0005-0000-0000-00001F410000}"/>
    <cellStyle name="Normal 42 2 2 2 5 3 2" xfId="38382" xr:uid="{00000000-0005-0000-0000-000020410000}"/>
    <cellStyle name="Normal 42 2 2 2 5 3 3" xfId="23149" xr:uid="{00000000-0005-0000-0000-000021410000}"/>
    <cellStyle name="Normal 42 2 2 2 5 4" xfId="33369" xr:uid="{00000000-0005-0000-0000-000022410000}"/>
    <cellStyle name="Normal 42 2 2 2 5 5" xfId="18136" xr:uid="{00000000-0005-0000-0000-000023410000}"/>
    <cellStyle name="Normal 42 2 2 2 6" xfId="4687" xr:uid="{00000000-0005-0000-0000-000024410000}"/>
    <cellStyle name="Normal 42 2 2 2 6 2" xfId="14739" xr:uid="{00000000-0005-0000-0000-000025410000}"/>
    <cellStyle name="Normal 42 2 2 2 6 2 2" xfId="45070" xr:uid="{00000000-0005-0000-0000-000026410000}"/>
    <cellStyle name="Normal 42 2 2 2 6 2 3" xfId="29837" xr:uid="{00000000-0005-0000-0000-000027410000}"/>
    <cellStyle name="Normal 42 2 2 2 6 3" xfId="9719" xr:uid="{00000000-0005-0000-0000-000028410000}"/>
    <cellStyle name="Normal 42 2 2 2 6 3 2" xfId="40053" xr:uid="{00000000-0005-0000-0000-000029410000}"/>
    <cellStyle name="Normal 42 2 2 2 6 3 3" xfId="24820" xr:uid="{00000000-0005-0000-0000-00002A410000}"/>
    <cellStyle name="Normal 42 2 2 2 6 4" xfId="35040" xr:uid="{00000000-0005-0000-0000-00002B410000}"/>
    <cellStyle name="Normal 42 2 2 2 6 5" xfId="19807" xr:uid="{00000000-0005-0000-0000-00002C410000}"/>
    <cellStyle name="Normal 42 2 2 2 7" xfId="11397" xr:uid="{00000000-0005-0000-0000-00002D410000}"/>
    <cellStyle name="Normal 42 2 2 2 7 2" xfId="41728" xr:uid="{00000000-0005-0000-0000-00002E410000}"/>
    <cellStyle name="Normal 42 2 2 2 7 3" xfId="26495" xr:uid="{00000000-0005-0000-0000-00002F410000}"/>
    <cellStyle name="Normal 42 2 2 2 8" xfId="6376" xr:uid="{00000000-0005-0000-0000-000030410000}"/>
    <cellStyle name="Normal 42 2 2 2 8 2" xfId="36711" xr:uid="{00000000-0005-0000-0000-000031410000}"/>
    <cellStyle name="Normal 42 2 2 2 8 3" xfId="21478" xr:uid="{00000000-0005-0000-0000-000032410000}"/>
    <cellStyle name="Normal 42 2 2 2 9" xfId="31699" xr:uid="{00000000-0005-0000-0000-000033410000}"/>
    <cellStyle name="Normal 42 2 2 3" xfId="1403" xr:uid="{00000000-0005-0000-0000-000034410000}"/>
    <cellStyle name="Normal 42 2 2 3 2" xfId="1824" xr:uid="{00000000-0005-0000-0000-000035410000}"/>
    <cellStyle name="Normal 42 2 2 3 2 2" xfId="2663" xr:uid="{00000000-0005-0000-0000-000036410000}"/>
    <cellStyle name="Normal 42 2 2 3 2 2 2" xfId="4353" xr:uid="{00000000-0005-0000-0000-000037410000}"/>
    <cellStyle name="Normal 42 2 2 3 2 2 2 2" xfId="14426" xr:uid="{00000000-0005-0000-0000-000038410000}"/>
    <cellStyle name="Normal 42 2 2 3 2 2 2 2 2" xfId="44757" xr:uid="{00000000-0005-0000-0000-000039410000}"/>
    <cellStyle name="Normal 42 2 2 3 2 2 2 2 3" xfId="29524" xr:uid="{00000000-0005-0000-0000-00003A410000}"/>
    <cellStyle name="Normal 42 2 2 3 2 2 2 3" xfId="9406" xr:uid="{00000000-0005-0000-0000-00003B410000}"/>
    <cellStyle name="Normal 42 2 2 3 2 2 2 3 2" xfId="39740" xr:uid="{00000000-0005-0000-0000-00003C410000}"/>
    <cellStyle name="Normal 42 2 2 3 2 2 2 3 3" xfId="24507" xr:uid="{00000000-0005-0000-0000-00003D410000}"/>
    <cellStyle name="Normal 42 2 2 3 2 2 2 4" xfId="34727" xr:uid="{00000000-0005-0000-0000-00003E410000}"/>
    <cellStyle name="Normal 42 2 2 3 2 2 2 5" xfId="19494" xr:uid="{00000000-0005-0000-0000-00003F410000}"/>
    <cellStyle name="Normal 42 2 2 3 2 2 3" xfId="6045" xr:uid="{00000000-0005-0000-0000-000040410000}"/>
    <cellStyle name="Normal 42 2 2 3 2 2 3 2" xfId="16097" xr:uid="{00000000-0005-0000-0000-000041410000}"/>
    <cellStyle name="Normal 42 2 2 3 2 2 3 2 2" xfId="46428" xr:uid="{00000000-0005-0000-0000-000042410000}"/>
    <cellStyle name="Normal 42 2 2 3 2 2 3 2 3" xfId="31195" xr:uid="{00000000-0005-0000-0000-000043410000}"/>
    <cellStyle name="Normal 42 2 2 3 2 2 3 3" xfId="11077" xr:uid="{00000000-0005-0000-0000-000044410000}"/>
    <cellStyle name="Normal 42 2 2 3 2 2 3 3 2" xfId="41411" xr:uid="{00000000-0005-0000-0000-000045410000}"/>
    <cellStyle name="Normal 42 2 2 3 2 2 3 3 3" xfId="26178" xr:uid="{00000000-0005-0000-0000-000046410000}"/>
    <cellStyle name="Normal 42 2 2 3 2 2 3 4" xfId="36398" xr:uid="{00000000-0005-0000-0000-000047410000}"/>
    <cellStyle name="Normal 42 2 2 3 2 2 3 5" xfId="21165" xr:uid="{00000000-0005-0000-0000-000048410000}"/>
    <cellStyle name="Normal 42 2 2 3 2 2 4" xfId="12755" xr:uid="{00000000-0005-0000-0000-000049410000}"/>
    <cellStyle name="Normal 42 2 2 3 2 2 4 2" xfId="43086" xr:uid="{00000000-0005-0000-0000-00004A410000}"/>
    <cellStyle name="Normal 42 2 2 3 2 2 4 3" xfId="27853" xr:uid="{00000000-0005-0000-0000-00004B410000}"/>
    <cellStyle name="Normal 42 2 2 3 2 2 5" xfId="7734" xr:uid="{00000000-0005-0000-0000-00004C410000}"/>
    <cellStyle name="Normal 42 2 2 3 2 2 5 2" xfId="38069" xr:uid="{00000000-0005-0000-0000-00004D410000}"/>
    <cellStyle name="Normal 42 2 2 3 2 2 5 3" xfId="22836" xr:uid="{00000000-0005-0000-0000-00004E410000}"/>
    <cellStyle name="Normal 42 2 2 3 2 2 6" xfId="33057" xr:uid="{00000000-0005-0000-0000-00004F410000}"/>
    <cellStyle name="Normal 42 2 2 3 2 2 7" xfId="17823" xr:uid="{00000000-0005-0000-0000-000050410000}"/>
    <cellStyle name="Normal 42 2 2 3 2 3" xfId="3516" xr:uid="{00000000-0005-0000-0000-000051410000}"/>
    <cellStyle name="Normal 42 2 2 3 2 3 2" xfId="13590" xr:uid="{00000000-0005-0000-0000-000052410000}"/>
    <cellStyle name="Normal 42 2 2 3 2 3 2 2" xfId="43921" xr:uid="{00000000-0005-0000-0000-000053410000}"/>
    <cellStyle name="Normal 42 2 2 3 2 3 2 3" xfId="28688" xr:uid="{00000000-0005-0000-0000-000054410000}"/>
    <cellStyle name="Normal 42 2 2 3 2 3 3" xfId="8570" xr:uid="{00000000-0005-0000-0000-000055410000}"/>
    <cellStyle name="Normal 42 2 2 3 2 3 3 2" xfId="38904" xr:uid="{00000000-0005-0000-0000-000056410000}"/>
    <cellStyle name="Normal 42 2 2 3 2 3 3 3" xfId="23671" xr:uid="{00000000-0005-0000-0000-000057410000}"/>
    <cellStyle name="Normal 42 2 2 3 2 3 4" xfId="33891" xr:uid="{00000000-0005-0000-0000-000058410000}"/>
    <cellStyle name="Normal 42 2 2 3 2 3 5" xfId="18658" xr:uid="{00000000-0005-0000-0000-000059410000}"/>
    <cellStyle name="Normal 42 2 2 3 2 4" xfId="5209" xr:uid="{00000000-0005-0000-0000-00005A410000}"/>
    <cellStyle name="Normal 42 2 2 3 2 4 2" xfId="15261" xr:uid="{00000000-0005-0000-0000-00005B410000}"/>
    <cellStyle name="Normal 42 2 2 3 2 4 2 2" xfId="45592" xr:uid="{00000000-0005-0000-0000-00005C410000}"/>
    <cellStyle name="Normal 42 2 2 3 2 4 2 3" xfId="30359" xr:uid="{00000000-0005-0000-0000-00005D410000}"/>
    <cellStyle name="Normal 42 2 2 3 2 4 3" xfId="10241" xr:uid="{00000000-0005-0000-0000-00005E410000}"/>
    <cellStyle name="Normal 42 2 2 3 2 4 3 2" xfId="40575" xr:uid="{00000000-0005-0000-0000-00005F410000}"/>
    <cellStyle name="Normal 42 2 2 3 2 4 3 3" xfId="25342" xr:uid="{00000000-0005-0000-0000-000060410000}"/>
    <cellStyle name="Normal 42 2 2 3 2 4 4" xfId="35562" xr:uid="{00000000-0005-0000-0000-000061410000}"/>
    <cellStyle name="Normal 42 2 2 3 2 4 5" xfId="20329" xr:uid="{00000000-0005-0000-0000-000062410000}"/>
    <cellStyle name="Normal 42 2 2 3 2 5" xfId="11919" xr:uid="{00000000-0005-0000-0000-000063410000}"/>
    <cellStyle name="Normal 42 2 2 3 2 5 2" xfId="42250" xr:uid="{00000000-0005-0000-0000-000064410000}"/>
    <cellStyle name="Normal 42 2 2 3 2 5 3" xfId="27017" xr:uid="{00000000-0005-0000-0000-000065410000}"/>
    <cellStyle name="Normal 42 2 2 3 2 6" xfId="6898" xr:uid="{00000000-0005-0000-0000-000066410000}"/>
    <cellStyle name="Normal 42 2 2 3 2 6 2" xfId="37233" xr:uid="{00000000-0005-0000-0000-000067410000}"/>
    <cellStyle name="Normal 42 2 2 3 2 6 3" xfId="22000" xr:uid="{00000000-0005-0000-0000-000068410000}"/>
    <cellStyle name="Normal 42 2 2 3 2 7" xfId="32221" xr:uid="{00000000-0005-0000-0000-000069410000}"/>
    <cellStyle name="Normal 42 2 2 3 2 8" xfId="16987" xr:uid="{00000000-0005-0000-0000-00006A410000}"/>
    <cellStyle name="Normal 42 2 2 3 3" xfId="2245" xr:uid="{00000000-0005-0000-0000-00006B410000}"/>
    <cellStyle name="Normal 42 2 2 3 3 2" xfId="3935" xr:uid="{00000000-0005-0000-0000-00006C410000}"/>
    <cellStyle name="Normal 42 2 2 3 3 2 2" xfId="14008" xr:uid="{00000000-0005-0000-0000-00006D410000}"/>
    <cellStyle name="Normal 42 2 2 3 3 2 2 2" xfId="44339" xr:uid="{00000000-0005-0000-0000-00006E410000}"/>
    <cellStyle name="Normal 42 2 2 3 3 2 2 3" xfId="29106" xr:uid="{00000000-0005-0000-0000-00006F410000}"/>
    <cellStyle name="Normal 42 2 2 3 3 2 3" xfId="8988" xr:uid="{00000000-0005-0000-0000-000070410000}"/>
    <cellStyle name="Normal 42 2 2 3 3 2 3 2" xfId="39322" xr:uid="{00000000-0005-0000-0000-000071410000}"/>
    <cellStyle name="Normal 42 2 2 3 3 2 3 3" xfId="24089" xr:uid="{00000000-0005-0000-0000-000072410000}"/>
    <cellStyle name="Normal 42 2 2 3 3 2 4" xfId="34309" xr:uid="{00000000-0005-0000-0000-000073410000}"/>
    <cellStyle name="Normal 42 2 2 3 3 2 5" xfId="19076" xr:uid="{00000000-0005-0000-0000-000074410000}"/>
    <cellStyle name="Normal 42 2 2 3 3 3" xfId="5627" xr:uid="{00000000-0005-0000-0000-000075410000}"/>
    <cellStyle name="Normal 42 2 2 3 3 3 2" xfId="15679" xr:uid="{00000000-0005-0000-0000-000076410000}"/>
    <cellStyle name="Normal 42 2 2 3 3 3 2 2" xfId="46010" xr:uid="{00000000-0005-0000-0000-000077410000}"/>
    <cellStyle name="Normal 42 2 2 3 3 3 2 3" xfId="30777" xr:uid="{00000000-0005-0000-0000-000078410000}"/>
    <cellStyle name="Normal 42 2 2 3 3 3 3" xfId="10659" xr:uid="{00000000-0005-0000-0000-000079410000}"/>
    <cellStyle name="Normal 42 2 2 3 3 3 3 2" xfId="40993" xr:uid="{00000000-0005-0000-0000-00007A410000}"/>
    <cellStyle name="Normal 42 2 2 3 3 3 3 3" xfId="25760" xr:uid="{00000000-0005-0000-0000-00007B410000}"/>
    <cellStyle name="Normal 42 2 2 3 3 3 4" xfId="35980" xr:uid="{00000000-0005-0000-0000-00007C410000}"/>
    <cellStyle name="Normal 42 2 2 3 3 3 5" xfId="20747" xr:uid="{00000000-0005-0000-0000-00007D410000}"/>
    <cellStyle name="Normal 42 2 2 3 3 4" xfId="12337" xr:uid="{00000000-0005-0000-0000-00007E410000}"/>
    <cellStyle name="Normal 42 2 2 3 3 4 2" xfId="42668" xr:uid="{00000000-0005-0000-0000-00007F410000}"/>
    <cellStyle name="Normal 42 2 2 3 3 4 3" xfId="27435" xr:uid="{00000000-0005-0000-0000-000080410000}"/>
    <cellStyle name="Normal 42 2 2 3 3 5" xfId="7316" xr:uid="{00000000-0005-0000-0000-000081410000}"/>
    <cellStyle name="Normal 42 2 2 3 3 5 2" xfId="37651" xr:uid="{00000000-0005-0000-0000-000082410000}"/>
    <cellStyle name="Normal 42 2 2 3 3 5 3" xfId="22418" xr:uid="{00000000-0005-0000-0000-000083410000}"/>
    <cellStyle name="Normal 42 2 2 3 3 6" xfId="32639" xr:uid="{00000000-0005-0000-0000-000084410000}"/>
    <cellStyle name="Normal 42 2 2 3 3 7" xfId="17405" xr:uid="{00000000-0005-0000-0000-000085410000}"/>
    <cellStyle name="Normal 42 2 2 3 4" xfId="3098" xr:uid="{00000000-0005-0000-0000-000086410000}"/>
    <cellStyle name="Normal 42 2 2 3 4 2" xfId="13172" xr:uid="{00000000-0005-0000-0000-000087410000}"/>
    <cellStyle name="Normal 42 2 2 3 4 2 2" xfId="43503" xr:uid="{00000000-0005-0000-0000-000088410000}"/>
    <cellStyle name="Normal 42 2 2 3 4 2 3" xfId="28270" xr:uid="{00000000-0005-0000-0000-000089410000}"/>
    <cellStyle name="Normal 42 2 2 3 4 3" xfId="8152" xr:uid="{00000000-0005-0000-0000-00008A410000}"/>
    <cellStyle name="Normal 42 2 2 3 4 3 2" xfId="38486" xr:uid="{00000000-0005-0000-0000-00008B410000}"/>
    <cellStyle name="Normal 42 2 2 3 4 3 3" xfId="23253" xr:uid="{00000000-0005-0000-0000-00008C410000}"/>
    <cellStyle name="Normal 42 2 2 3 4 4" xfId="33473" xr:uid="{00000000-0005-0000-0000-00008D410000}"/>
    <cellStyle name="Normal 42 2 2 3 4 5" xfId="18240" xr:uid="{00000000-0005-0000-0000-00008E410000}"/>
    <cellStyle name="Normal 42 2 2 3 5" xfId="4791" xr:uid="{00000000-0005-0000-0000-00008F410000}"/>
    <cellStyle name="Normal 42 2 2 3 5 2" xfId="14843" xr:uid="{00000000-0005-0000-0000-000090410000}"/>
    <cellStyle name="Normal 42 2 2 3 5 2 2" xfId="45174" xr:uid="{00000000-0005-0000-0000-000091410000}"/>
    <cellStyle name="Normal 42 2 2 3 5 2 3" xfId="29941" xr:uid="{00000000-0005-0000-0000-000092410000}"/>
    <cellStyle name="Normal 42 2 2 3 5 3" xfId="9823" xr:uid="{00000000-0005-0000-0000-000093410000}"/>
    <cellStyle name="Normal 42 2 2 3 5 3 2" xfId="40157" xr:uid="{00000000-0005-0000-0000-000094410000}"/>
    <cellStyle name="Normal 42 2 2 3 5 3 3" xfId="24924" xr:uid="{00000000-0005-0000-0000-000095410000}"/>
    <cellStyle name="Normal 42 2 2 3 5 4" xfId="35144" xr:uid="{00000000-0005-0000-0000-000096410000}"/>
    <cellStyle name="Normal 42 2 2 3 5 5" xfId="19911" xr:uid="{00000000-0005-0000-0000-000097410000}"/>
    <cellStyle name="Normal 42 2 2 3 6" xfId="11501" xr:uid="{00000000-0005-0000-0000-000098410000}"/>
    <cellStyle name="Normal 42 2 2 3 6 2" xfId="41832" xr:uid="{00000000-0005-0000-0000-000099410000}"/>
    <cellStyle name="Normal 42 2 2 3 6 3" xfId="26599" xr:uid="{00000000-0005-0000-0000-00009A410000}"/>
    <cellStyle name="Normal 42 2 2 3 7" xfId="6480" xr:uid="{00000000-0005-0000-0000-00009B410000}"/>
    <cellStyle name="Normal 42 2 2 3 7 2" xfId="36815" xr:uid="{00000000-0005-0000-0000-00009C410000}"/>
    <cellStyle name="Normal 42 2 2 3 7 3" xfId="21582" xr:uid="{00000000-0005-0000-0000-00009D410000}"/>
    <cellStyle name="Normal 42 2 2 3 8" xfId="31803" xr:uid="{00000000-0005-0000-0000-00009E410000}"/>
    <cellStyle name="Normal 42 2 2 3 9" xfId="16569" xr:uid="{00000000-0005-0000-0000-00009F410000}"/>
    <cellStyle name="Normal 42 2 2 4" xfId="1616" xr:uid="{00000000-0005-0000-0000-0000A0410000}"/>
    <cellStyle name="Normal 42 2 2 4 2" xfId="2455" xr:uid="{00000000-0005-0000-0000-0000A1410000}"/>
    <cellStyle name="Normal 42 2 2 4 2 2" xfId="4145" xr:uid="{00000000-0005-0000-0000-0000A2410000}"/>
    <cellStyle name="Normal 42 2 2 4 2 2 2" xfId="14218" xr:uid="{00000000-0005-0000-0000-0000A3410000}"/>
    <cellStyle name="Normal 42 2 2 4 2 2 2 2" xfId="44549" xr:uid="{00000000-0005-0000-0000-0000A4410000}"/>
    <cellStyle name="Normal 42 2 2 4 2 2 2 3" xfId="29316" xr:uid="{00000000-0005-0000-0000-0000A5410000}"/>
    <cellStyle name="Normal 42 2 2 4 2 2 3" xfId="9198" xr:uid="{00000000-0005-0000-0000-0000A6410000}"/>
    <cellStyle name="Normal 42 2 2 4 2 2 3 2" xfId="39532" xr:uid="{00000000-0005-0000-0000-0000A7410000}"/>
    <cellStyle name="Normal 42 2 2 4 2 2 3 3" xfId="24299" xr:uid="{00000000-0005-0000-0000-0000A8410000}"/>
    <cellStyle name="Normal 42 2 2 4 2 2 4" xfId="34519" xr:uid="{00000000-0005-0000-0000-0000A9410000}"/>
    <cellStyle name="Normal 42 2 2 4 2 2 5" xfId="19286" xr:uid="{00000000-0005-0000-0000-0000AA410000}"/>
    <cellStyle name="Normal 42 2 2 4 2 3" xfId="5837" xr:uid="{00000000-0005-0000-0000-0000AB410000}"/>
    <cellStyle name="Normal 42 2 2 4 2 3 2" xfId="15889" xr:uid="{00000000-0005-0000-0000-0000AC410000}"/>
    <cellStyle name="Normal 42 2 2 4 2 3 2 2" xfId="46220" xr:uid="{00000000-0005-0000-0000-0000AD410000}"/>
    <cellStyle name="Normal 42 2 2 4 2 3 2 3" xfId="30987" xr:uid="{00000000-0005-0000-0000-0000AE410000}"/>
    <cellStyle name="Normal 42 2 2 4 2 3 3" xfId="10869" xr:uid="{00000000-0005-0000-0000-0000AF410000}"/>
    <cellStyle name="Normal 42 2 2 4 2 3 3 2" xfId="41203" xr:uid="{00000000-0005-0000-0000-0000B0410000}"/>
    <cellStyle name="Normal 42 2 2 4 2 3 3 3" xfId="25970" xr:uid="{00000000-0005-0000-0000-0000B1410000}"/>
    <cellStyle name="Normal 42 2 2 4 2 3 4" xfId="36190" xr:uid="{00000000-0005-0000-0000-0000B2410000}"/>
    <cellStyle name="Normal 42 2 2 4 2 3 5" xfId="20957" xr:uid="{00000000-0005-0000-0000-0000B3410000}"/>
    <cellStyle name="Normal 42 2 2 4 2 4" xfId="12547" xr:uid="{00000000-0005-0000-0000-0000B4410000}"/>
    <cellStyle name="Normal 42 2 2 4 2 4 2" xfId="42878" xr:uid="{00000000-0005-0000-0000-0000B5410000}"/>
    <cellStyle name="Normal 42 2 2 4 2 4 3" xfId="27645" xr:uid="{00000000-0005-0000-0000-0000B6410000}"/>
    <cellStyle name="Normal 42 2 2 4 2 5" xfId="7526" xr:uid="{00000000-0005-0000-0000-0000B7410000}"/>
    <cellStyle name="Normal 42 2 2 4 2 5 2" xfId="37861" xr:uid="{00000000-0005-0000-0000-0000B8410000}"/>
    <cellStyle name="Normal 42 2 2 4 2 5 3" xfId="22628" xr:uid="{00000000-0005-0000-0000-0000B9410000}"/>
    <cellStyle name="Normal 42 2 2 4 2 6" xfId="32849" xr:uid="{00000000-0005-0000-0000-0000BA410000}"/>
    <cellStyle name="Normal 42 2 2 4 2 7" xfId="17615" xr:uid="{00000000-0005-0000-0000-0000BB410000}"/>
    <cellStyle name="Normal 42 2 2 4 3" xfId="3308" xr:uid="{00000000-0005-0000-0000-0000BC410000}"/>
    <cellStyle name="Normal 42 2 2 4 3 2" xfId="13382" xr:uid="{00000000-0005-0000-0000-0000BD410000}"/>
    <cellStyle name="Normal 42 2 2 4 3 2 2" xfId="43713" xr:uid="{00000000-0005-0000-0000-0000BE410000}"/>
    <cellStyle name="Normal 42 2 2 4 3 2 3" xfId="28480" xr:uid="{00000000-0005-0000-0000-0000BF410000}"/>
    <cellStyle name="Normal 42 2 2 4 3 3" xfId="8362" xr:uid="{00000000-0005-0000-0000-0000C0410000}"/>
    <cellStyle name="Normal 42 2 2 4 3 3 2" xfId="38696" xr:uid="{00000000-0005-0000-0000-0000C1410000}"/>
    <cellStyle name="Normal 42 2 2 4 3 3 3" xfId="23463" xr:uid="{00000000-0005-0000-0000-0000C2410000}"/>
    <cellStyle name="Normal 42 2 2 4 3 4" xfId="33683" xr:uid="{00000000-0005-0000-0000-0000C3410000}"/>
    <cellStyle name="Normal 42 2 2 4 3 5" xfId="18450" xr:uid="{00000000-0005-0000-0000-0000C4410000}"/>
    <cellStyle name="Normal 42 2 2 4 4" xfId="5001" xr:uid="{00000000-0005-0000-0000-0000C5410000}"/>
    <cellStyle name="Normal 42 2 2 4 4 2" xfId="15053" xr:uid="{00000000-0005-0000-0000-0000C6410000}"/>
    <cellStyle name="Normal 42 2 2 4 4 2 2" xfId="45384" xr:uid="{00000000-0005-0000-0000-0000C7410000}"/>
    <cellStyle name="Normal 42 2 2 4 4 2 3" xfId="30151" xr:uid="{00000000-0005-0000-0000-0000C8410000}"/>
    <cellStyle name="Normal 42 2 2 4 4 3" xfId="10033" xr:uid="{00000000-0005-0000-0000-0000C9410000}"/>
    <cellStyle name="Normal 42 2 2 4 4 3 2" xfId="40367" xr:uid="{00000000-0005-0000-0000-0000CA410000}"/>
    <cellStyle name="Normal 42 2 2 4 4 3 3" xfId="25134" xr:uid="{00000000-0005-0000-0000-0000CB410000}"/>
    <cellStyle name="Normal 42 2 2 4 4 4" xfId="35354" xr:uid="{00000000-0005-0000-0000-0000CC410000}"/>
    <cellStyle name="Normal 42 2 2 4 4 5" xfId="20121" xr:uid="{00000000-0005-0000-0000-0000CD410000}"/>
    <cellStyle name="Normal 42 2 2 4 5" xfId="11711" xr:uid="{00000000-0005-0000-0000-0000CE410000}"/>
    <cellStyle name="Normal 42 2 2 4 5 2" xfId="42042" xr:uid="{00000000-0005-0000-0000-0000CF410000}"/>
    <cellStyle name="Normal 42 2 2 4 5 3" xfId="26809" xr:uid="{00000000-0005-0000-0000-0000D0410000}"/>
    <cellStyle name="Normal 42 2 2 4 6" xfId="6690" xr:uid="{00000000-0005-0000-0000-0000D1410000}"/>
    <cellStyle name="Normal 42 2 2 4 6 2" xfId="37025" xr:uid="{00000000-0005-0000-0000-0000D2410000}"/>
    <cellStyle name="Normal 42 2 2 4 6 3" xfId="21792" xr:uid="{00000000-0005-0000-0000-0000D3410000}"/>
    <cellStyle name="Normal 42 2 2 4 7" xfId="32013" xr:uid="{00000000-0005-0000-0000-0000D4410000}"/>
    <cellStyle name="Normal 42 2 2 4 8" xfId="16779" xr:uid="{00000000-0005-0000-0000-0000D5410000}"/>
    <cellStyle name="Normal 42 2 2 5" xfId="2037" xr:uid="{00000000-0005-0000-0000-0000D6410000}"/>
    <cellStyle name="Normal 42 2 2 5 2" xfId="3727" xr:uid="{00000000-0005-0000-0000-0000D7410000}"/>
    <cellStyle name="Normal 42 2 2 5 2 2" xfId="13800" xr:uid="{00000000-0005-0000-0000-0000D8410000}"/>
    <cellStyle name="Normal 42 2 2 5 2 2 2" xfId="44131" xr:uid="{00000000-0005-0000-0000-0000D9410000}"/>
    <cellStyle name="Normal 42 2 2 5 2 2 3" xfId="28898" xr:uid="{00000000-0005-0000-0000-0000DA410000}"/>
    <cellStyle name="Normal 42 2 2 5 2 3" xfId="8780" xr:uid="{00000000-0005-0000-0000-0000DB410000}"/>
    <cellStyle name="Normal 42 2 2 5 2 3 2" xfId="39114" xr:uid="{00000000-0005-0000-0000-0000DC410000}"/>
    <cellStyle name="Normal 42 2 2 5 2 3 3" xfId="23881" xr:uid="{00000000-0005-0000-0000-0000DD410000}"/>
    <cellStyle name="Normal 42 2 2 5 2 4" xfId="34101" xr:uid="{00000000-0005-0000-0000-0000DE410000}"/>
    <cellStyle name="Normal 42 2 2 5 2 5" xfId="18868" xr:uid="{00000000-0005-0000-0000-0000DF410000}"/>
    <cellStyle name="Normal 42 2 2 5 3" xfId="5419" xr:uid="{00000000-0005-0000-0000-0000E0410000}"/>
    <cellStyle name="Normal 42 2 2 5 3 2" xfId="15471" xr:uid="{00000000-0005-0000-0000-0000E1410000}"/>
    <cellStyle name="Normal 42 2 2 5 3 2 2" xfId="45802" xr:uid="{00000000-0005-0000-0000-0000E2410000}"/>
    <cellStyle name="Normal 42 2 2 5 3 2 3" xfId="30569" xr:uid="{00000000-0005-0000-0000-0000E3410000}"/>
    <cellStyle name="Normal 42 2 2 5 3 3" xfId="10451" xr:uid="{00000000-0005-0000-0000-0000E4410000}"/>
    <cellStyle name="Normal 42 2 2 5 3 3 2" xfId="40785" xr:uid="{00000000-0005-0000-0000-0000E5410000}"/>
    <cellStyle name="Normal 42 2 2 5 3 3 3" xfId="25552" xr:uid="{00000000-0005-0000-0000-0000E6410000}"/>
    <cellStyle name="Normal 42 2 2 5 3 4" xfId="35772" xr:uid="{00000000-0005-0000-0000-0000E7410000}"/>
    <cellStyle name="Normal 42 2 2 5 3 5" xfId="20539" xr:uid="{00000000-0005-0000-0000-0000E8410000}"/>
    <cellStyle name="Normal 42 2 2 5 4" xfId="12129" xr:uid="{00000000-0005-0000-0000-0000E9410000}"/>
    <cellStyle name="Normal 42 2 2 5 4 2" xfId="42460" xr:uid="{00000000-0005-0000-0000-0000EA410000}"/>
    <cellStyle name="Normal 42 2 2 5 4 3" xfId="27227" xr:uid="{00000000-0005-0000-0000-0000EB410000}"/>
    <cellStyle name="Normal 42 2 2 5 5" xfId="7108" xr:uid="{00000000-0005-0000-0000-0000EC410000}"/>
    <cellStyle name="Normal 42 2 2 5 5 2" xfId="37443" xr:uid="{00000000-0005-0000-0000-0000ED410000}"/>
    <cellStyle name="Normal 42 2 2 5 5 3" xfId="22210" xr:uid="{00000000-0005-0000-0000-0000EE410000}"/>
    <cellStyle name="Normal 42 2 2 5 6" xfId="32431" xr:uid="{00000000-0005-0000-0000-0000EF410000}"/>
    <cellStyle name="Normal 42 2 2 5 7" xfId="17197" xr:uid="{00000000-0005-0000-0000-0000F0410000}"/>
    <cellStyle name="Normal 42 2 2 6" xfId="2890" xr:uid="{00000000-0005-0000-0000-0000F1410000}"/>
    <cellStyle name="Normal 42 2 2 6 2" xfId="12964" xr:uid="{00000000-0005-0000-0000-0000F2410000}"/>
    <cellStyle name="Normal 42 2 2 6 2 2" xfId="43295" xr:uid="{00000000-0005-0000-0000-0000F3410000}"/>
    <cellStyle name="Normal 42 2 2 6 2 3" xfId="28062" xr:uid="{00000000-0005-0000-0000-0000F4410000}"/>
    <cellStyle name="Normal 42 2 2 6 3" xfId="7944" xr:uid="{00000000-0005-0000-0000-0000F5410000}"/>
    <cellStyle name="Normal 42 2 2 6 3 2" xfId="38278" xr:uid="{00000000-0005-0000-0000-0000F6410000}"/>
    <cellStyle name="Normal 42 2 2 6 3 3" xfId="23045" xr:uid="{00000000-0005-0000-0000-0000F7410000}"/>
    <cellStyle name="Normal 42 2 2 6 4" xfId="33265" xr:uid="{00000000-0005-0000-0000-0000F8410000}"/>
    <cellStyle name="Normal 42 2 2 6 5" xfId="18032" xr:uid="{00000000-0005-0000-0000-0000F9410000}"/>
    <cellStyle name="Normal 42 2 2 7" xfId="4583" xr:uid="{00000000-0005-0000-0000-0000FA410000}"/>
    <cellStyle name="Normal 42 2 2 7 2" xfId="14635" xr:uid="{00000000-0005-0000-0000-0000FB410000}"/>
    <cellStyle name="Normal 42 2 2 7 2 2" xfId="44966" xr:uid="{00000000-0005-0000-0000-0000FC410000}"/>
    <cellStyle name="Normal 42 2 2 7 2 3" xfId="29733" xr:uid="{00000000-0005-0000-0000-0000FD410000}"/>
    <cellStyle name="Normal 42 2 2 7 3" xfId="9615" xr:uid="{00000000-0005-0000-0000-0000FE410000}"/>
    <cellStyle name="Normal 42 2 2 7 3 2" xfId="39949" xr:uid="{00000000-0005-0000-0000-0000FF410000}"/>
    <cellStyle name="Normal 42 2 2 7 3 3" xfId="24716" xr:uid="{00000000-0005-0000-0000-000000420000}"/>
    <cellStyle name="Normal 42 2 2 7 4" xfId="34936" xr:uid="{00000000-0005-0000-0000-000001420000}"/>
    <cellStyle name="Normal 42 2 2 7 5" xfId="19703" xr:uid="{00000000-0005-0000-0000-000002420000}"/>
    <cellStyle name="Normal 42 2 2 8" xfId="11293" xr:uid="{00000000-0005-0000-0000-000003420000}"/>
    <cellStyle name="Normal 42 2 2 8 2" xfId="41624" xr:uid="{00000000-0005-0000-0000-000004420000}"/>
    <cellStyle name="Normal 42 2 2 8 3" xfId="26391" xr:uid="{00000000-0005-0000-0000-000005420000}"/>
    <cellStyle name="Normal 42 2 2 9" xfId="6272" xr:uid="{00000000-0005-0000-0000-000006420000}"/>
    <cellStyle name="Normal 42 2 2 9 2" xfId="36607" xr:uid="{00000000-0005-0000-0000-000007420000}"/>
    <cellStyle name="Normal 42 2 2 9 3" xfId="21374" xr:uid="{00000000-0005-0000-0000-000008420000}"/>
    <cellStyle name="Normal 42 2 3" xfId="1236" xr:uid="{00000000-0005-0000-0000-000009420000}"/>
    <cellStyle name="Normal 42 2 3 10" xfId="16413" xr:uid="{00000000-0005-0000-0000-00000A420000}"/>
    <cellStyle name="Normal 42 2 3 2" xfId="1455" xr:uid="{00000000-0005-0000-0000-00000B420000}"/>
    <cellStyle name="Normal 42 2 3 2 2" xfId="1876" xr:uid="{00000000-0005-0000-0000-00000C420000}"/>
    <cellStyle name="Normal 42 2 3 2 2 2" xfId="2715" xr:uid="{00000000-0005-0000-0000-00000D420000}"/>
    <cellStyle name="Normal 42 2 3 2 2 2 2" xfId="4405" xr:uid="{00000000-0005-0000-0000-00000E420000}"/>
    <cellStyle name="Normal 42 2 3 2 2 2 2 2" xfId="14478" xr:uid="{00000000-0005-0000-0000-00000F420000}"/>
    <cellStyle name="Normal 42 2 3 2 2 2 2 2 2" xfId="44809" xr:uid="{00000000-0005-0000-0000-000010420000}"/>
    <cellStyle name="Normal 42 2 3 2 2 2 2 2 3" xfId="29576" xr:uid="{00000000-0005-0000-0000-000011420000}"/>
    <cellStyle name="Normal 42 2 3 2 2 2 2 3" xfId="9458" xr:uid="{00000000-0005-0000-0000-000012420000}"/>
    <cellStyle name="Normal 42 2 3 2 2 2 2 3 2" xfId="39792" xr:uid="{00000000-0005-0000-0000-000013420000}"/>
    <cellStyle name="Normal 42 2 3 2 2 2 2 3 3" xfId="24559" xr:uid="{00000000-0005-0000-0000-000014420000}"/>
    <cellStyle name="Normal 42 2 3 2 2 2 2 4" xfId="34779" xr:uid="{00000000-0005-0000-0000-000015420000}"/>
    <cellStyle name="Normal 42 2 3 2 2 2 2 5" xfId="19546" xr:uid="{00000000-0005-0000-0000-000016420000}"/>
    <cellStyle name="Normal 42 2 3 2 2 2 3" xfId="6097" xr:uid="{00000000-0005-0000-0000-000017420000}"/>
    <cellStyle name="Normal 42 2 3 2 2 2 3 2" xfId="16149" xr:uid="{00000000-0005-0000-0000-000018420000}"/>
    <cellStyle name="Normal 42 2 3 2 2 2 3 2 2" xfId="46480" xr:uid="{00000000-0005-0000-0000-000019420000}"/>
    <cellStyle name="Normal 42 2 3 2 2 2 3 2 3" xfId="31247" xr:uid="{00000000-0005-0000-0000-00001A420000}"/>
    <cellStyle name="Normal 42 2 3 2 2 2 3 3" xfId="11129" xr:uid="{00000000-0005-0000-0000-00001B420000}"/>
    <cellStyle name="Normal 42 2 3 2 2 2 3 3 2" xfId="41463" xr:uid="{00000000-0005-0000-0000-00001C420000}"/>
    <cellStyle name="Normal 42 2 3 2 2 2 3 3 3" xfId="26230" xr:uid="{00000000-0005-0000-0000-00001D420000}"/>
    <cellStyle name="Normal 42 2 3 2 2 2 3 4" xfId="36450" xr:uid="{00000000-0005-0000-0000-00001E420000}"/>
    <cellStyle name="Normal 42 2 3 2 2 2 3 5" xfId="21217" xr:uid="{00000000-0005-0000-0000-00001F420000}"/>
    <cellStyle name="Normal 42 2 3 2 2 2 4" xfId="12807" xr:uid="{00000000-0005-0000-0000-000020420000}"/>
    <cellStyle name="Normal 42 2 3 2 2 2 4 2" xfId="43138" xr:uid="{00000000-0005-0000-0000-000021420000}"/>
    <cellStyle name="Normal 42 2 3 2 2 2 4 3" xfId="27905" xr:uid="{00000000-0005-0000-0000-000022420000}"/>
    <cellStyle name="Normal 42 2 3 2 2 2 5" xfId="7786" xr:uid="{00000000-0005-0000-0000-000023420000}"/>
    <cellStyle name="Normal 42 2 3 2 2 2 5 2" xfId="38121" xr:uid="{00000000-0005-0000-0000-000024420000}"/>
    <cellStyle name="Normal 42 2 3 2 2 2 5 3" xfId="22888" xr:uid="{00000000-0005-0000-0000-000025420000}"/>
    <cellStyle name="Normal 42 2 3 2 2 2 6" xfId="33109" xr:uid="{00000000-0005-0000-0000-000026420000}"/>
    <cellStyle name="Normal 42 2 3 2 2 2 7" xfId="17875" xr:uid="{00000000-0005-0000-0000-000027420000}"/>
    <cellStyle name="Normal 42 2 3 2 2 3" xfId="3568" xr:uid="{00000000-0005-0000-0000-000028420000}"/>
    <cellStyle name="Normal 42 2 3 2 2 3 2" xfId="13642" xr:uid="{00000000-0005-0000-0000-000029420000}"/>
    <cellStyle name="Normal 42 2 3 2 2 3 2 2" xfId="43973" xr:uid="{00000000-0005-0000-0000-00002A420000}"/>
    <cellStyle name="Normal 42 2 3 2 2 3 2 3" xfId="28740" xr:uid="{00000000-0005-0000-0000-00002B420000}"/>
    <cellStyle name="Normal 42 2 3 2 2 3 3" xfId="8622" xr:uid="{00000000-0005-0000-0000-00002C420000}"/>
    <cellStyle name="Normal 42 2 3 2 2 3 3 2" xfId="38956" xr:uid="{00000000-0005-0000-0000-00002D420000}"/>
    <cellStyle name="Normal 42 2 3 2 2 3 3 3" xfId="23723" xr:uid="{00000000-0005-0000-0000-00002E420000}"/>
    <cellStyle name="Normal 42 2 3 2 2 3 4" xfId="33943" xr:uid="{00000000-0005-0000-0000-00002F420000}"/>
    <cellStyle name="Normal 42 2 3 2 2 3 5" xfId="18710" xr:uid="{00000000-0005-0000-0000-000030420000}"/>
    <cellStyle name="Normal 42 2 3 2 2 4" xfId="5261" xr:uid="{00000000-0005-0000-0000-000031420000}"/>
    <cellStyle name="Normal 42 2 3 2 2 4 2" xfId="15313" xr:uid="{00000000-0005-0000-0000-000032420000}"/>
    <cellStyle name="Normal 42 2 3 2 2 4 2 2" xfId="45644" xr:uid="{00000000-0005-0000-0000-000033420000}"/>
    <cellStyle name="Normal 42 2 3 2 2 4 2 3" xfId="30411" xr:uid="{00000000-0005-0000-0000-000034420000}"/>
    <cellStyle name="Normal 42 2 3 2 2 4 3" xfId="10293" xr:uid="{00000000-0005-0000-0000-000035420000}"/>
    <cellStyle name="Normal 42 2 3 2 2 4 3 2" xfId="40627" xr:uid="{00000000-0005-0000-0000-000036420000}"/>
    <cellStyle name="Normal 42 2 3 2 2 4 3 3" xfId="25394" xr:uid="{00000000-0005-0000-0000-000037420000}"/>
    <cellStyle name="Normal 42 2 3 2 2 4 4" xfId="35614" xr:uid="{00000000-0005-0000-0000-000038420000}"/>
    <cellStyle name="Normal 42 2 3 2 2 4 5" xfId="20381" xr:uid="{00000000-0005-0000-0000-000039420000}"/>
    <cellStyle name="Normal 42 2 3 2 2 5" xfId="11971" xr:uid="{00000000-0005-0000-0000-00003A420000}"/>
    <cellStyle name="Normal 42 2 3 2 2 5 2" xfId="42302" xr:uid="{00000000-0005-0000-0000-00003B420000}"/>
    <cellStyle name="Normal 42 2 3 2 2 5 3" xfId="27069" xr:uid="{00000000-0005-0000-0000-00003C420000}"/>
    <cellStyle name="Normal 42 2 3 2 2 6" xfId="6950" xr:uid="{00000000-0005-0000-0000-00003D420000}"/>
    <cellStyle name="Normal 42 2 3 2 2 6 2" xfId="37285" xr:uid="{00000000-0005-0000-0000-00003E420000}"/>
    <cellStyle name="Normal 42 2 3 2 2 6 3" xfId="22052" xr:uid="{00000000-0005-0000-0000-00003F420000}"/>
    <cellStyle name="Normal 42 2 3 2 2 7" xfId="32273" xr:uid="{00000000-0005-0000-0000-000040420000}"/>
    <cellStyle name="Normal 42 2 3 2 2 8" xfId="17039" xr:uid="{00000000-0005-0000-0000-000041420000}"/>
    <cellStyle name="Normal 42 2 3 2 3" xfId="2297" xr:uid="{00000000-0005-0000-0000-000042420000}"/>
    <cellStyle name="Normal 42 2 3 2 3 2" xfId="3987" xr:uid="{00000000-0005-0000-0000-000043420000}"/>
    <cellStyle name="Normal 42 2 3 2 3 2 2" xfId="14060" xr:uid="{00000000-0005-0000-0000-000044420000}"/>
    <cellStyle name="Normal 42 2 3 2 3 2 2 2" xfId="44391" xr:uid="{00000000-0005-0000-0000-000045420000}"/>
    <cellStyle name="Normal 42 2 3 2 3 2 2 3" xfId="29158" xr:uid="{00000000-0005-0000-0000-000046420000}"/>
    <cellStyle name="Normal 42 2 3 2 3 2 3" xfId="9040" xr:uid="{00000000-0005-0000-0000-000047420000}"/>
    <cellStyle name="Normal 42 2 3 2 3 2 3 2" xfId="39374" xr:uid="{00000000-0005-0000-0000-000048420000}"/>
    <cellStyle name="Normal 42 2 3 2 3 2 3 3" xfId="24141" xr:uid="{00000000-0005-0000-0000-000049420000}"/>
    <cellStyle name="Normal 42 2 3 2 3 2 4" xfId="34361" xr:uid="{00000000-0005-0000-0000-00004A420000}"/>
    <cellStyle name="Normal 42 2 3 2 3 2 5" xfId="19128" xr:uid="{00000000-0005-0000-0000-00004B420000}"/>
    <cellStyle name="Normal 42 2 3 2 3 3" xfId="5679" xr:uid="{00000000-0005-0000-0000-00004C420000}"/>
    <cellStyle name="Normal 42 2 3 2 3 3 2" xfId="15731" xr:uid="{00000000-0005-0000-0000-00004D420000}"/>
    <cellStyle name="Normal 42 2 3 2 3 3 2 2" xfId="46062" xr:uid="{00000000-0005-0000-0000-00004E420000}"/>
    <cellStyle name="Normal 42 2 3 2 3 3 2 3" xfId="30829" xr:uid="{00000000-0005-0000-0000-00004F420000}"/>
    <cellStyle name="Normal 42 2 3 2 3 3 3" xfId="10711" xr:uid="{00000000-0005-0000-0000-000050420000}"/>
    <cellStyle name="Normal 42 2 3 2 3 3 3 2" xfId="41045" xr:uid="{00000000-0005-0000-0000-000051420000}"/>
    <cellStyle name="Normal 42 2 3 2 3 3 3 3" xfId="25812" xr:uid="{00000000-0005-0000-0000-000052420000}"/>
    <cellStyle name="Normal 42 2 3 2 3 3 4" xfId="36032" xr:uid="{00000000-0005-0000-0000-000053420000}"/>
    <cellStyle name="Normal 42 2 3 2 3 3 5" xfId="20799" xr:uid="{00000000-0005-0000-0000-000054420000}"/>
    <cellStyle name="Normal 42 2 3 2 3 4" xfId="12389" xr:uid="{00000000-0005-0000-0000-000055420000}"/>
    <cellStyle name="Normal 42 2 3 2 3 4 2" xfId="42720" xr:uid="{00000000-0005-0000-0000-000056420000}"/>
    <cellStyle name="Normal 42 2 3 2 3 4 3" xfId="27487" xr:uid="{00000000-0005-0000-0000-000057420000}"/>
    <cellStyle name="Normal 42 2 3 2 3 5" xfId="7368" xr:uid="{00000000-0005-0000-0000-000058420000}"/>
    <cellStyle name="Normal 42 2 3 2 3 5 2" xfId="37703" xr:uid="{00000000-0005-0000-0000-000059420000}"/>
    <cellStyle name="Normal 42 2 3 2 3 5 3" xfId="22470" xr:uid="{00000000-0005-0000-0000-00005A420000}"/>
    <cellStyle name="Normal 42 2 3 2 3 6" xfId="32691" xr:uid="{00000000-0005-0000-0000-00005B420000}"/>
    <cellStyle name="Normal 42 2 3 2 3 7" xfId="17457" xr:uid="{00000000-0005-0000-0000-00005C420000}"/>
    <cellStyle name="Normal 42 2 3 2 4" xfId="3150" xr:uid="{00000000-0005-0000-0000-00005D420000}"/>
    <cellStyle name="Normal 42 2 3 2 4 2" xfId="13224" xr:uid="{00000000-0005-0000-0000-00005E420000}"/>
    <cellStyle name="Normal 42 2 3 2 4 2 2" xfId="43555" xr:uid="{00000000-0005-0000-0000-00005F420000}"/>
    <cellStyle name="Normal 42 2 3 2 4 2 3" xfId="28322" xr:uid="{00000000-0005-0000-0000-000060420000}"/>
    <cellStyle name="Normal 42 2 3 2 4 3" xfId="8204" xr:uid="{00000000-0005-0000-0000-000061420000}"/>
    <cellStyle name="Normal 42 2 3 2 4 3 2" xfId="38538" xr:uid="{00000000-0005-0000-0000-000062420000}"/>
    <cellStyle name="Normal 42 2 3 2 4 3 3" xfId="23305" xr:uid="{00000000-0005-0000-0000-000063420000}"/>
    <cellStyle name="Normal 42 2 3 2 4 4" xfId="33525" xr:uid="{00000000-0005-0000-0000-000064420000}"/>
    <cellStyle name="Normal 42 2 3 2 4 5" xfId="18292" xr:uid="{00000000-0005-0000-0000-000065420000}"/>
    <cellStyle name="Normal 42 2 3 2 5" xfId="4843" xr:uid="{00000000-0005-0000-0000-000066420000}"/>
    <cellStyle name="Normal 42 2 3 2 5 2" xfId="14895" xr:uid="{00000000-0005-0000-0000-000067420000}"/>
    <cellStyle name="Normal 42 2 3 2 5 2 2" xfId="45226" xr:uid="{00000000-0005-0000-0000-000068420000}"/>
    <cellStyle name="Normal 42 2 3 2 5 2 3" xfId="29993" xr:uid="{00000000-0005-0000-0000-000069420000}"/>
    <cellStyle name="Normal 42 2 3 2 5 3" xfId="9875" xr:uid="{00000000-0005-0000-0000-00006A420000}"/>
    <cellStyle name="Normal 42 2 3 2 5 3 2" xfId="40209" xr:uid="{00000000-0005-0000-0000-00006B420000}"/>
    <cellStyle name="Normal 42 2 3 2 5 3 3" xfId="24976" xr:uid="{00000000-0005-0000-0000-00006C420000}"/>
    <cellStyle name="Normal 42 2 3 2 5 4" xfId="35196" xr:uid="{00000000-0005-0000-0000-00006D420000}"/>
    <cellStyle name="Normal 42 2 3 2 5 5" xfId="19963" xr:uid="{00000000-0005-0000-0000-00006E420000}"/>
    <cellStyle name="Normal 42 2 3 2 6" xfId="11553" xr:uid="{00000000-0005-0000-0000-00006F420000}"/>
    <cellStyle name="Normal 42 2 3 2 6 2" xfId="41884" xr:uid="{00000000-0005-0000-0000-000070420000}"/>
    <cellStyle name="Normal 42 2 3 2 6 3" xfId="26651" xr:uid="{00000000-0005-0000-0000-000071420000}"/>
    <cellStyle name="Normal 42 2 3 2 7" xfId="6532" xr:uid="{00000000-0005-0000-0000-000072420000}"/>
    <cellStyle name="Normal 42 2 3 2 7 2" xfId="36867" xr:uid="{00000000-0005-0000-0000-000073420000}"/>
    <cellStyle name="Normal 42 2 3 2 7 3" xfId="21634" xr:uid="{00000000-0005-0000-0000-000074420000}"/>
    <cellStyle name="Normal 42 2 3 2 8" xfId="31855" xr:uid="{00000000-0005-0000-0000-000075420000}"/>
    <cellStyle name="Normal 42 2 3 2 9" xfId="16621" xr:uid="{00000000-0005-0000-0000-000076420000}"/>
    <cellStyle name="Normal 42 2 3 3" xfId="1668" xr:uid="{00000000-0005-0000-0000-000077420000}"/>
    <cellStyle name="Normal 42 2 3 3 2" xfId="2507" xr:uid="{00000000-0005-0000-0000-000078420000}"/>
    <cellStyle name="Normal 42 2 3 3 2 2" xfId="4197" xr:uid="{00000000-0005-0000-0000-000079420000}"/>
    <cellStyle name="Normal 42 2 3 3 2 2 2" xfId="14270" xr:uid="{00000000-0005-0000-0000-00007A420000}"/>
    <cellStyle name="Normal 42 2 3 3 2 2 2 2" xfId="44601" xr:uid="{00000000-0005-0000-0000-00007B420000}"/>
    <cellStyle name="Normal 42 2 3 3 2 2 2 3" xfId="29368" xr:uid="{00000000-0005-0000-0000-00007C420000}"/>
    <cellStyle name="Normal 42 2 3 3 2 2 3" xfId="9250" xr:uid="{00000000-0005-0000-0000-00007D420000}"/>
    <cellStyle name="Normal 42 2 3 3 2 2 3 2" xfId="39584" xr:uid="{00000000-0005-0000-0000-00007E420000}"/>
    <cellStyle name="Normal 42 2 3 3 2 2 3 3" xfId="24351" xr:uid="{00000000-0005-0000-0000-00007F420000}"/>
    <cellStyle name="Normal 42 2 3 3 2 2 4" xfId="34571" xr:uid="{00000000-0005-0000-0000-000080420000}"/>
    <cellStyle name="Normal 42 2 3 3 2 2 5" xfId="19338" xr:uid="{00000000-0005-0000-0000-000081420000}"/>
    <cellStyle name="Normal 42 2 3 3 2 3" xfId="5889" xr:uid="{00000000-0005-0000-0000-000082420000}"/>
    <cellStyle name="Normal 42 2 3 3 2 3 2" xfId="15941" xr:uid="{00000000-0005-0000-0000-000083420000}"/>
    <cellStyle name="Normal 42 2 3 3 2 3 2 2" xfId="46272" xr:uid="{00000000-0005-0000-0000-000084420000}"/>
    <cellStyle name="Normal 42 2 3 3 2 3 2 3" xfId="31039" xr:uid="{00000000-0005-0000-0000-000085420000}"/>
    <cellStyle name="Normal 42 2 3 3 2 3 3" xfId="10921" xr:uid="{00000000-0005-0000-0000-000086420000}"/>
    <cellStyle name="Normal 42 2 3 3 2 3 3 2" xfId="41255" xr:uid="{00000000-0005-0000-0000-000087420000}"/>
    <cellStyle name="Normal 42 2 3 3 2 3 3 3" xfId="26022" xr:uid="{00000000-0005-0000-0000-000088420000}"/>
    <cellStyle name="Normal 42 2 3 3 2 3 4" xfId="36242" xr:uid="{00000000-0005-0000-0000-000089420000}"/>
    <cellStyle name="Normal 42 2 3 3 2 3 5" xfId="21009" xr:uid="{00000000-0005-0000-0000-00008A420000}"/>
    <cellStyle name="Normal 42 2 3 3 2 4" xfId="12599" xr:uid="{00000000-0005-0000-0000-00008B420000}"/>
    <cellStyle name="Normal 42 2 3 3 2 4 2" xfId="42930" xr:uid="{00000000-0005-0000-0000-00008C420000}"/>
    <cellStyle name="Normal 42 2 3 3 2 4 3" xfId="27697" xr:uid="{00000000-0005-0000-0000-00008D420000}"/>
    <cellStyle name="Normal 42 2 3 3 2 5" xfId="7578" xr:uid="{00000000-0005-0000-0000-00008E420000}"/>
    <cellStyle name="Normal 42 2 3 3 2 5 2" xfId="37913" xr:uid="{00000000-0005-0000-0000-00008F420000}"/>
    <cellStyle name="Normal 42 2 3 3 2 5 3" xfId="22680" xr:uid="{00000000-0005-0000-0000-000090420000}"/>
    <cellStyle name="Normal 42 2 3 3 2 6" xfId="32901" xr:uid="{00000000-0005-0000-0000-000091420000}"/>
    <cellStyle name="Normal 42 2 3 3 2 7" xfId="17667" xr:uid="{00000000-0005-0000-0000-000092420000}"/>
    <cellStyle name="Normal 42 2 3 3 3" xfId="3360" xr:uid="{00000000-0005-0000-0000-000093420000}"/>
    <cellStyle name="Normal 42 2 3 3 3 2" xfId="13434" xr:uid="{00000000-0005-0000-0000-000094420000}"/>
    <cellStyle name="Normal 42 2 3 3 3 2 2" xfId="43765" xr:uid="{00000000-0005-0000-0000-000095420000}"/>
    <cellStyle name="Normal 42 2 3 3 3 2 3" xfId="28532" xr:uid="{00000000-0005-0000-0000-000096420000}"/>
    <cellStyle name="Normal 42 2 3 3 3 3" xfId="8414" xr:uid="{00000000-0005-0000-0000-000097420000}"/>
    <cellStyle name="Normal 42 2 3 3 3 3 2" xfId="38748" xr:uid="{00000000-0005-0000-0000-000098420000}"/>
    <cellStyle name="Normal 42 2 3 3 3 3 3" xfId="23515" xr:uid="{00000000-0005-0000-0000-000099420000}"/>
    <cellStyle name="Normal 42 2 3 3 3 4" xfId="33735" xr:uid="{00000000-0005-0000-0000-00009A420000}"/>
    <cellStyle name="Normal 42 2 3 3 3 5" xfId="18502" xr:uid="{00000000-0005-0000-0000-00009B420000}"/>
    <cellStyle name="Normal 42 2 3 3 4" xfId="5053" xr:uid="{00000000-0005-0000-0000-00009C420000}"/>
    <cellStyle name="Normal 42 2 3 3 4 2" xfId="15105" xr:uid="{00000000-0005-0000-0000-00009D420000}"/>
    <cellStyle name="Normal 42 2 3 3 4 2 2" xfId="45436" xr:uid="{00000000-0005-0000-0000-00009E420000}"/>
    <cellStyle name="Normal 42 2 3 3 4 2 3" xfId="30203" xr:uid="{00000000-0005-0000-0000-00009F420000}"/>
    <cellStyle name="Normal 42 2 3 3 4 3" xfId="10085" xr:uid="{00000000-0005-0000-0000-0000A0420000}"/>
    <cellStyle name="Normal 42 2 3 3 4 3 2" xfId="40419" xr:uid="{00000000-0005-0000-0000-0000A1420000}"/>
    <cellStyle name="Normal 42 2 3 3 4 3 3" xfId="25186" xr:uid="{00000000-0005-0000-0000-0000A2420000}"/>
    <cellStyle name="Normal 42 2 3 3 4 4" xfId="35406" xr:uid="{00000000-0005-0000-0000-0000A3420000}"/>
    <cellStyle name="Normal 42 2 3 3 4 5" xfId="20173" xr:uid="{00000000-0005-0000-0000-0000A4420000}"/>
    <cellStyle name="Normal 42 2 3 3 5" xfId="11763" xr:uid="{00000000-0005-0000-0000-0000A5420000}"/>
    <cellStyle name="Normal 42 2 3 3 5 2" xfId="42094" xr:uid="{00000000-0005-0000-0000-0000A6420000}"/>
    <cellStyle name="Normal 42 2 3 3 5 3" xfId="26861" xr:uid="{00000000-0005-0000-0000-0000A7420000}"/>
    <cellStyle name="Normal 42 2 3 3 6" xfId="6742" xr:uid="{00000000-0005-0000-0000-0000A8420000}"/>
    <cellStyle name="Normal 42 2 3 3 6 2" xfId="37077" xr:uid="{00000000-0005-0000-0000-0000A9420000}"/>
    <cellStyle name="Normal 42 2 3 3 6 3" xfId="21844" xr:uid="{00000000-0005-0000-0000-0000AA420000}"/>
    <cellStyle name="Normal 42 2 3 3 7" xfId="32065" xr:uid="{00000000-0005-0000-0000-0000AB420000}"/>
    <cellStyle name="Normal 42 2 3 3 8" xfId="16831" xr:uid="{00000000-0005-0000-0000-0000AC420000}"/>
    <cellStyle name="Normal 42 2 3 4" xfId="2089" xr:uid="{00000000-0005-0000-0000-0000AD420000}"/>
    <cellStyle name="Normal 42 2 3 4 2" xfId="3779" xr:uid="{00000000-0005-0000-0000-0000AE420000}"/>
    <cellStyle name="Normal 42 2 3 4 2 2" xfId="13852" xr:uid="{00000000-0005-0000-0000-0000AF420000}"/>
    <cellStyle name="Normal 42 2 3 4 2 2 2" xfId="44183" xr:uid="{00000000-0005-0000-0000-0000B0420000}"/>
    <cellStyle name="Normal 42 2 3 4 2 2 3" xfId="28950" xr:uid="{00000000-0005-0000-0000-0000B1420000}"/>
    <cellStyle name="Normal 42 2 3 4 2 3" xfId="8832" xr:uid="{00000000-0005-0000-0000-0000B2420000}"/>
    <cellStyle name="Normal 42 2 3 4 2 3 2" xfId="39166" xr:uid="{00000000-0005-0000-0000-0000B3420000}"/>
    <cellStyle name="Normal 42 2 3 4 2 3 3" xfId="23933" xr:uid="{00000000-0005-0000-0000-0000B4420000}"/>
    <cellStyle name="Normal 42 2 3 4 2 4" xfId="34153" xr:uid="{00000000-0005-0000-0000-0000B5420000}"/>
    <cellStyle name="Normal 42 2 3 4 2 5" xfId="18920" xr:uid="{00000000-0005-0000-0000-0000B6420000}"/>
    <cellStyle name="Normal 42 2 3 4 3" xfId="5471" xr:uid="{00000000-0005-0000-0000-0000B7420000}"/>
    <cellStyle name="Normal 42 2 3 4 3 2" xfId="15523" xr:uid="{00000000-0005-0000-0000-0000B8420000}"/>
    <cellStyle name="Normal 42 2 3 4 3 2 2" xfId="45854" xr:uid="{00000000-0005-0000-0000-0000B9420000}"/>
    <cellStyle name="Normal 42 2 3 4 3 2 3" xfId="30621" xr:uid="{00000000-0005-0000-0000-0000BA420000}"/>
    <cellStyle name="Normal 42 2 3 4 3 3" xfId="10503" xr:uid="{00000000-0005-0000-0000-0000BB420000}"/>
    <cellStyle name="Normal 42 2 3 4 3 3 2" xfId="40837" xr:uid="{00000000-0005-0000-0000-0000BC420000}"/>
    <cellStyle name="Normal 42 2 3 4 3 3 3" xfId="25604" xr:uid="{00000000-0005-0000-0000-0000BD420000}"/>
    <cellStyle name="Normal 42 2 3 4 3 4" xfId="35824" xr:uid="{00000000-0005-0000-0000-0000BE420000}"/>
    <cellStyle name="Normal 42 2 3 4 3 5" xfId="20591" xr:uid="{00000000-0005-0000-0000-0000BF420000}"/>
    <cellStyle name="Normal 42 2 3 4 4" xfId="12181" xr:uid="{00000000-0005-0000-0000-0000C0420000}"/>
    <cellStyle name="Normal 42 2 3 4 4 2" xfId="42512" xr:uid="{00000000-0005-0000-0000-0000C1420000}"/>
    <cellStyle name="Normal 42 2 3 4 4 3" xfId="27279" xr:uid="{00000000-0005-0000-0000-0000C2420000}"/>
    <cellStyle name="Normal 42 2 3 4 5" xfId="7160" xr:uid="{00000000-0005-0000-0000-0000C3420000}"/>
    <cellStyle name="Normal 42 2 3 4 5 2" xfId="37495" xr:uid="{00000000-0005-0000-0000-0000C4420000}"/>
    <cellStyle name="Normal 42 2 3 4 5 3" xfId="22262" xr:uid="{00000000-0005-0000-0000-0000C5420000}"/>
    <cellStyle name="Normal 42 2 3 4 6" xfId="32483" xr:uid="{00000000-0005-0000-0000-0000C6420000}"/>
    <cellStyle name="Normal 42 2 3 4 7" xfId="17249" xr:uid="{00000000-0005-0000-0000-0000C7420000}"/>
    <cellStyle name="Normal 42 2 3 5" xfId="2942" xr:uid="{00000000-0005-0000-0000-0000C8420000}"/>
    <cellStyle name="Normal 42 2 3 5 2" xfId="13016" xr:uid="{00000000-0005-0000-0000-0000C9420000}"/>
    <cellStyle name="Normal 42 2 3 5 2 2" xfId="43347" xr:uid="{00000000-0005-0000-0000-0000CA420000}"/>
    <cellStyle name="Normal 42 2 3 5 2 3" xfId="28114" xr:uid="{00000000-0005-0000-0000-0000CB420000}"/>
    <cellStyle name="Normal 42 2 3 5 3" xfId="7996" xr:uid="{00000000-0005-0000-0000-0000CC420000}"/>
    <cellStyle name="Normal 42 2 3 5 3 2" xfId="38330" xr:uid="{00000000-0005-0000-0000-0000CD420000}"/>
    <cellStyle name="Normal 42 2 3 5 3 3" xfId="23097" xr:uid="{00000000-0005-0000-0000-0000CE420000}"/>
    <cellStyle name="Normal 42 2 3 5 4" xfId="33317" xr:uid="{00000000-0005-0000-0000-0000CF420000}"/>
    <cellStyle name="Normal 42 2 3 5 5" xfId="18084" xr:uid="{00000000-0005-0000-0000-0000D0420000}"/>
    <cellStyle name="Normal 42 2 3 6" xfId="4635" xr:uid="{00000000-0005-0000-0000-0000D1420000}"/>
    <cellStyle name="Normal 42 2 3 6 2" xfId="14687" xr:uid="{00000000-0005-0000-0000-0000D2420000}"/>
    <cellStyle name="Normal 42 2 3 6 2 2" xfId="45018" xr:uid="{00000000-0005-0000-0000-0000D3420000}"/>
    <cellStyle name="Normal 42 2 3 6 2 3" xfId="29785" xr:uid="{00000000-0005-0000-0000-0000D4420000}"/>
    <cellStyle name="Normal 42 2 3 6 3" xfId="9667" xr:uid="{00000000-0005-0000-0000-0000D5420000}"/>
    <cellStyle name="Normal 42 2 3 6 3 2" xfId="40001" xr:uid="{00000000-0005-0000-0000-0000D6420000}"/>
    <cellStyle name="Normal 42 2 3 6 3 3" xfId="24768" xr:uid="{00000000-0005-0000-0000-0000D7420000}"/>
    <cellStyle name="Normal 42 2 3 6 4" xfId="34988" xr:uid="{00000000-0005-0000-0000-0000D8420000}"/>
    <cellStyle name="Normal 42 2 3 6 5" xfId="19755" xr:uid="{00000000-0005-0000-0000-0000D9420000}"/>
    <cellStyle name="Normal 42 2 3 7" xfId="11345" xr:uid="{00000000-0005-0000-0000-0000DA420000}"/>
    <cellStyle name="Normal 42 2 3 7 2" xfId="41676" xr:uid="{00000000-0005-0000-0000-0000DB420000}"/>
    <cellStyle name="Normal 42 2 3 7 3" xfId="26443" xr:uid="{00000000-0005-0000-0000-0000DC420000}"/>
    <cellStyle name="Normal 42 2 3 8" xfId="6324" xr:uid="{00000000-0005-0000-0000-0000DD420000}"/>
    <cellStyle name="Normal 42 2 3 8 2" xfId="36659" xr:uid="{00000000-0005-0000-0000-0000DE420000}"/>
    <cellStyle name="Normal 42 2 3 8 3" xfId="21426" xr:uid="{00000000-0005-0000-0000-0000DF420000}"/>
    <cellStyle name="Normal 42 2 3 9" xfId="31648" xr:uid="{00000000-0005-0000-0000-0000E0420000}"/>
    <cellStyle name="Normal 42 2 4" xfId="1349" xr:uid="{00000000-0005-0000-0000-0000E1420000}"/>
    <cellStyle name="Normal 42 2 4 2" xfId="1772" xr:uid="{00000000-0005-0000-0000-0000E2420000}"/>
    <cellStyle name="Normal 42 2 4 2 2" xfId="2611" xr:uid="{00000000-0005-0000-0000-0000E3420000}"/>
    <cellStyle name="Normal 42 2 4 2 2 2" xfId="4301" xr:uid="{00000000-0005-0000-0000-0000E4420000}"/>
    <cellStyle name="Normal 42 2 4 2 2 2 2" xfId="14374" xr:uid="{00000000-0005-0000-0000-0000E5420000}"/>
    <cellStyle name="Normal 42 2 4 2 2 2 2 2" xfId="44705" xr:uid="{00000000-0005-0000-0000-0000E6420000}"/>
    <cellStyle name="Normal 42 2 4 2 2 2 2 3" xfId="29472" xr:uid="{00000000-0005-0000-0000-0000E7420000}"/>
    <cellStyle name="Normal 42 2 4 2 2 2 3" xfId="9354" xr:uid="{00000000-0005-0000-0000-0000E8420000}"/>
    <cellStyle name="Normal 42 2 4 2 2 2 3 2" xfId="39688" xr:uid="{00000000-0005-0000-0000-0000E9420000}"/>
    <cellStyle name="Normal 42 2 4 2 2 2 3 3" xfId="24455" xr:uid="{00000000-0005-0000-0000-0000EA420000}"/>
    <cellStyle name="Normal 42 2 4 2 2 2 4" xfId="34675" xr:uid="{00000000-0005-0000-0000-0000EB420000}"/>
    <cellStyle name="Normal 42 2 4 2 2 2 5" xfId="19442" xr:uid="{00000000-0005-0000-0000-0000EC420000}"/>
    <cellStyle name="Normal 42 2 4 2 2 3" xfId="5993" xr:uid="{00000000-0005-0000-0000-0000ED420000}"/>
    <cellStyle name="Normal 42 2 4 2 2 3 2" xfId="16045" xr:uid="{00000000-0005-0000-0000-0000EE420000}"/>
    <cellStyle name="Normal 42 2 4 2 2 3 2 2" xfId="46376" xr:uid="{00000000-0005-0000-0000-0000EF420000}"/>
    <cellStyle name="Normal 42 2 4 2 2 3 2 3" xfId="31143" xr:uid="{00000000-0005-0000-0000-0000F0420000}"/>
    <cellStyle name="Normal 42 2 4 2 2 3 3" xfId="11025" xr:uid="{00000000-0005-0000-0000-0000F1420000}"/>
    <cellStyle name="Normal 42 2 4 2 2 3 3 2" xfId="41359" xr:uid="{00000000-0005-0000-0000-0000F2420000}"/>
    <cellStyle name="Normal 42 2 4 2 2 3 3 3" xfId="26126" xr:uid="{00000000-0005-0000-0000-0000F3420000}"/>
    <cellStyle name="Normal 42 2 4 2 2 3 4" xfId="36346" xr:uid="{00000000-0005-0000-0000-0000F4420000}"/>
    <cellStyle name="Normal 42 2 4 2 2 3 5" xfId="21113" xr:uid="{00000000-0005-0000-0000-0000F5420000}"/>
    <cellStyle name="Normal 42 2 4 2 2 4" xfId="12703" xr:uid="{00000000-0005-0000-0000-0000F6420000}"/>
    <cellStyle name="Normal 42 2 4 2 2 4 2" xfId="43034" xr:uid="{00000000-0005-0000-0000-0000F7420000}"/>
    <cellStyle name="Normal 42 2 4 2 2 4 3" xfId="27801" xr:uid="{00000000-0005-0000-0000-0000F8420000}"/>
    <cellStyle name="Normal 42 2 4 2 2 5" xfId="7682" xr:uid="{00000000-0005-0000-0000-0000F9420000}"/>
    <cellStyle name="Normal 42 2 4 2 2 5 2" xfId="38017" xr:uid="{00000000-0005-0000-0000-0000FA420000}"/>
    <cellStyle name="Normal 42 2 4 2 2 5 3" xfId="22784" xr:uid="{00000000-0005-0000-0000-0000FB420000}"/>
    <cellStyle name="Normal 42 2 4 2 2 6" xfId="33005" xr:uid="{00000000-0005-0000-0000-0000FC420000}"/>
    <cellStyle name="Normal 42 2 4 2 2 7" xfId="17771" xr:uid="{00000000-0005-0000-0000-0000FD420000}"/>
    <cellStyle name="Normal 42 2 4 2 3" xfId="3464" xr:uid="{00000000-0005-0000-0000-0000FE420000}"/>
    <cellStyle name="Normal 42 2 4 2 3 2" xfId="13538" xr:uid="{00000000-0005-0000-0000-0000FF420000}"/>
    <cellStyle name="Normal 42 2 4 2 3 2 2" xfId="43869" xr:uid="{00000000-0005-0000-0000-000000430000}"/>
    <cellStyle name="Normal 42 2 4 2 3 2 3" xfId="28636" xr:uid="{00000000-0005-0000-0000-000001430000}"/>
    <cellStyle name="Normal 42 2 4 2 3 3" xfId="8518" xr:uid="{00000000-0005-0000-0000-000002430000}"/>
    <cellStyle name="Normal 42 2 4 2 3 3 2" xfId="38852" xr:uid="{00000000-0005-0000-0000-000003430000}"/>
    <cellStyle name="Normal 42 2 4 2 3 3 3" xfId="23619" xr:uid="{00000000-0005-0000-0000-000004430000}"/>
    <cellStyle name="Normal 42 2 4 2 3 4" xfId="33839" xr:uid="{00000000-0005-0000-0000-000005430000}"/>
    <cellStyle name="Normal 42 2 4 2 3 5" xfId="18606" xr:uid="{00000000-0005-0000-0000-000006430000}"/>
    <cellStyle name="Normal 42 2 4 2 4" xfId="5157" xr:uid="{00000000-0005-0000-0000-000007430000}"/>
    <cellStyle name="Normal 42 2 4 2 4 2" xfId="15209" xr:uid="{00000000-0005-0000-0000-000008430000}"/>
    <cellStyle name="Normal 42 2 4 2 4 2 2" xfId="45540" xr:uid="{00000000-0005-0000-0000-000009430000}"/>
    <cellStyle name="Normal 42 2 4 2 4 2 3" xfId="30307" xr:uid="{00000000-0005-0000-0000-00000A430000}"/>
    <cellStyle name="Normal 42 2 4 2 4 3" xfId="10189" xr:uid="{00000000-0005-0000-0000-00000B430000}"/>
    <cellStyle name="Normal 42 2 4 2 4 3 2" xfId="40523" xr:uid="{00000000-0005-0000-0000-00000C430000}"/>
    <cellStyle name="Normal 42 2 4 2 4 3 3" xfId="25290" xr:uid="{00000000-0005-0000-0000-00000D430000}"/>
    <cellStyle name="Normal 42 2 4 2 4 4" xfId="35510" xr:uid="{00000000-0005-0000-0000-00000E430000}"/>
    <cellStyle name="Normal 42 2 4 2 4 5" xfId="20277" xr:uid="{00000000-0005-0000-0000-00000F430000}"/>
    <cellStyle name="Normal 42 2 4 2 5" xfId="11867" xr:uid="{00000000-0005-0000-0000-000010430000}"/>
    <cellStyle name="Normal 42 2 4 2 5 2" xfId="42198" xr:uid="{00000000-0005-0000-0000-000011430000}"/>
    <cellStyle name="Normal 42 2 4 2 5 3" xfId="26965" xr:uid="{00000000-0005-0000-0000-000012430000}"/>
    <cellStyle name="Normal 42 2 4 2 6" xfId="6846" xr:uid="{00000000-0005-0000-0000-000013430000}"/>
    <cellStyle name="Normal 42 2 4 2 6 2" xfId="37181" xr:uid="{00000000-0005-0000-0000-000014430000}"/>
    <cellStyle name="Normal 42 2 4 2 6 3" xfId="21948" xr:uid="{00000000-0005-0000-0000-000015430000}"/>
    <cellStyle name="Normal 42 2 4 2 7" xfId="32169" xr:uid="{00000000-0005-0000-0000-000016430000}"/>
    <cellStyle name="Normal 42 2 4 2 8" xfId="16935" xr:uid="{00000000-0005-0000-0000-000017430000}"/>
    <cellStyle name="Normal 42 2 4 3" xfId="2193" xr:uid="{00000000-0005-0000-0000-000018430000}"/>
    <cellStyle name="Normal 42 2 4 3 2" xfId="3883" xr:uid="{00000000-0005-0000-0000-000019430000}"/>
    <cellStyle name="Normal 42 2 4 3 2 2" xfId="13956" xr:uid="{00000000-0005-0000-0000-00001A430000}"/>
    <cellStyle name="Normal 42 2 4 3 2 2 2" xfId="44287" xr:uid="{00000000-0005-0000-0000-00001B430000}"/>
    <cellStyle name="Normal 42 2 4 3 2 2 3" xfId="29054" xr:uid="{00000000-0005-0000-0000-00001C430000}"/>
    <cellStyle name="Normal 42 2 4 3 2 3" xfId="8936" xr:uid="{00000000-0005-0000-0000-00001D430000}"/>
    <cellStyle name="Normal 42 2 4 3 2 3 2" xfId="39270" xr:uid="{00000000-0005-0000-0000-00001E430000}"/>
    <cellStyle name="Normal 42 2 4 3 2 3 3" xfId="24037" xr:uid="{00000000-0005-0000-0000-00001F430000}"/>
    <cellStyle name="Normal 42 2 4 3 2 4" xfId="34257" xr:uid="{00000000-0005-0000-0000-000020430000}"/>
    <cellStyle name="Normal 42 2 4 3 2 5" xfId="19024" xr:uid="{00000000-0005-0000-0000-000021430000}"/>
    <cellStyle name="Normal 42 2 4 3 3" xfId="5575" xr:uid="{00000000-0005-0000-0000-000022430000}"/>
    <cellStyle name="Normal 42 2 4 3 3 2" xfId="15627" xr:uid="{00000000-0005-0000-0000-000023430000}"/>
    <cellStyle name="Normal 42 2 4 3 3 2 2" xfId="45958" xr:uid="{00000000-0005-0000-0000-000024430000}"/>
    <cellStyle name="Normal 42 2 4 3 3 2 3" xfId="30725" xr:uid="{00000000-0005-0000-0000-000025430000}"/>
    <cellStyle name="Normal 42 2 4 3 3 3" xfId="10607" xr:uid="{00000000-0005-0000-0000-000026430000}"/>
    <cellStyle name="Normal 42 2 4 3 3 3 2" xfId="40941" xr:uid="{00000000-0005-0000-0000-000027430000}"/>
    <cellStyle name="Normal 42 2 4 3 3 3 3" xfId="25708" xr:uid="{00000000-0005-0000-0000-000028430000}"/>
    <cellStyle name="Normal 42 2 4 3 3 4" xfId="35928" xr:uid="{00000000-0005-0000-0000-000029430000}"/>
    <cellStyle name="Normal 42 2 4 3 3 5" xfId="20695" xr:uid="{00000000-0005-0000-0000-00002A430000}"/>
    <cellStyle name="Normal 42 2 4 3 4" xfId="12285" xr:uid="{00000000-0005-0000-0000-00002B430000}"/>
    <cellStyle name="Normal 42 2 4 3 4 2" xfId="42616" xr:uid="{00000000-0005-0000-0000-00002C430000}"/>
    <cellStyle name="Normal 42 2 4 3 4 3" xfId="27383" xr:uid="{00000000-0005-0000-0000-00002D430000}"/>
    <cellStyle name="Normal 42 2 4 3 5" xfId="7264" xr:uid="{00000000-0005-0000-0000-00002E430000}"/>
    <cellStyle name="Normal 42 2 4 3 5 2" xfId="37599" xr:uid="{00000000-0005-0000-0000-00002F430000}"/>
    <cellStyle name="Normal 42 2 4 3 5 3" xfId="22366" xr:uid="{00000000-0005-0000-0000-000030430000}"/>
    <cellStyle name="Normal 42 2 4 3 6" xfId="32587" xr:uid="{00000000-0005-0000-0000-000031430000}"/>
    <cellStyle name="Normal 42 2 4 3 7" xfId="17353" xr:uid="{00000000-0005-0000-0000-000032430000}"/>
    <cellStyle name="Normal 42 2 4 4" xfId="3046" xr:uid="{00000000-0005-0000-0000-000033430000}"/>
    <cellStyle name="Normal 42 2 4 4 2" xfId="13120" xr:uid="{00000000-0005-0000-0000-000034430000}"/>
    <cellStyle name="Normal 42 2 4 4 2 2" xfId="43451" xr:uid="{00000000-0005-0000-0000-000035430000}"/>
    <cellStyle name="Normal 42 2 4 4 2 3" xfId="28218" xr:uid="{00000000-0005-0000-0000-000036430000}"/>
    <cellStyle name="Normal 42 2 4 4 3" xfId="8100" xr:uid="{00000000-0005-0000-0000-000037430000}"/>
    <cellStyle name="Normal 42 2 4 4 3 2" xfId="38434" xr:uid="{00000000-0005-0000-0000-000038430000}"/>
    <cellStyle name="Normal 42 2 4 4 3 3" xfId="23201" xr:uid="{00000000-0005-0000-0000-000039430000}"/>
    <cellStyle name="Normal 42 2 4 4 4" xfId="33421" xr:uid="{00000000-0005-0000-0000-00003A430000}"/>
    <cellStyle name="Normal 42 2 4 4 5" xfId="18188" xr:uid="{00000000-0005-0000-0000-00003B430000}"/>
    <cellStyle name="Normal 42 2 4 5" xfId="4739" xr:uid="{00000000-0005-0000-0000-00003C430000}"/>
    <cellStyle name="Normal 42 2 4 5 2" xfId="14791" xr:uid="{00000000-0005-0000-0000-00003D430000}"/>
    <cellStyle name="Normal 42 2 4 5 2 2" xfId="45122" xr:uid="{00000000-0005-0000-0000-00003E430000}"/>
    <cellStyle name="Normal 42 2 4 5 2 3" xfId="29889" xr:uid="{00000000-0005-0000-0000-00003F430000}"/>
    <cellStyle name="Normal 42 2 4 5 3" xfId="9771" xr:uid="{00000000-0005-0000-0000-000040430000}"/>
    <cellStyle name="Normal 42 2 4 5 3 2" xfId="40105" xr:uid="{00000000-0005-0000-0000-000041430000}"/>
    <cellStyle name="Normal 42 2 4 5 3 3" xfId="24872" xr:uid="{00000000-0005-0000-0000-000042430000}"/>
    <cellStyle name="Normal 42 2 4 5 4" xfId="35092" xr:uid="{00000000-0005-0000-0000-000043430000}"/>
    <cellStyle name="Normal 42 2 4 5 5" xfId="19859" xr:uid="{00000000-0005-0000-0000-000044430000}"/>
    <cellStyle name="Normal 42 2 4 6" xfId="11449" xr:uid="{00000000-0005-0000-0000-000045430000}"/>
    <cellStyle name="Normal 42 2 4 6 2" xfId="41780" xr:uid="{00000000-0005-0000-0000-000046430000}"/>
    <cellStyle name="Normal 42 2 4 6 3" xfId="26547" xr:uid="{00000000-0005-0000-0000-000047430000}"/>
    <cellStyle name="Normal 42 2 4 7" xfId="6428" xr:uid="{00000000-0005-0000-0000-000048430000}"/>
    <cellStyle name="Normal 42 2 4 7 2" xfId="36763" xr:uid="{00000000-0005-0000-0000-000049430000}"/>
    <cellStyle name="Normal 42 2 4 7 3" xfId="21530" xr:uid="{00000000-0005-0000-0000-00004A430000}"/>
    <cellStyle name="Normal 42 2 4 8" xfId="31751" xr:uid="{00000000-0005-0000-0000-00004B430000}"/>
    <cellStyle name="Normal 42 2 4 9" xfId="16517" xr:uid="{00000000-0005-0000-0000-00004C430000}"/>
    <cellStyle name="Normal 42 2 5" xfId="1562" xr:uid="{00000000-0005-0000-0000-00004D430000}"/>
    <cellStyle name="Normal 42 2 5 2" xfId="2403" xr:uid="{00000000-0005-0000-0000-00004E430000}"/>
    <cellStyle name="Normal 42 2 5 2 2" xfId="4093" xr:uid="{00000000-0005-0000-0000-00004F430000}"/>
    <cellStyle name="Normal 42 2 5 2 2 2" xfId="14166" xr:uid="{00000000-0005-0000-0000-000050430000}"/>
    <cellStyle name="Normal 42 2 5 2 2 2 2" xfId="44497" xr:uid="{00000000-0005-0000-0000-000051430000}"/>
    <cellStyle name="Normal 42 2 5 2 2 2 3" xfId="29264" xr:uid="{00000000-0005-0000-0000-000052430000}"/>
    <cellStyle name="Normal 42 2 5 2 2 3" xfId="9146" xr:uid="{00000000-0005-0000-0000-000053430000}"/>
    <cellStyle name="Normal 42 2 5 2 2 3 2" xfId="39480" xr:uid="{00000000-0005-0000-0000-000054430000}"/>
    <cellStyle name="Normal 42 2 5 2 2 3 3" xfId="24247" xr:uid="{00000000-0005-0000-0000-000055430000}"/>
    <cellStyle name="Normal 42 2 5 2 2 4" xfId="34467" xr:uid="{00000000-0005-0000-0000-000056430000}"/>
    <cellStyle name="Normal 42 2 5 2 2 5" xfId="19234" xr:uid="{00000000-0005-0000-0000-000057430000}"/>
    <cellStyle name="Normal 42 2 5 2 3" xfId="5785" xr:uid="{00000000-0005-0000-0000-000058430000}"/>
    <cellStyle name="Normal 42 2 5 2 3 2" xfId="15837" xr:uid="{00000000-0005-0000-0000-000059430000}"/>
    <cellStyle name="Normal 42 2 5 2 3 2 2" xfId="46168" xr:uid="{00000000-0005-0000-0000-00005A430000}"/>
    <cellStyle name="Normal 42 2 5 2 3 2 3" xfId="30935" xr:uid="{00000000-0005-0000-0000-00005B430000}"/>
    <cellStyle name="Normal 42 2 5 2 3 3" xfId="10817" xr:uid="{00000000-0005-0000-0000-00005C430000}"/>
    <cellStyle name="Normal 42 2 5 2 3 3 2" xfId="41151" xr:uid="{00000000-0005-0000-0000-00005D430000}"/>
    <cellStyle name="Normal 42 2 5 2 3 3 3" xfId="25918" xr:uid="{00000000-0005-0000-0000-00005E430000}"/>
    <cellStyle name="Normal 42 2 5 2 3 4" xfId="36138" xr:uid="{00000000-0005-0000-0000-00005F430000}"/>
    <cellStyle name="Normal 42 2 5 2 3 5" xfId="20905" xr:uid="{00000000-0005-0000-0000-000060430000}"/>
    <cellStyle name="Normal 42 2 5 2 4" xfId="12495" xr:uid="{00000000-0005-0000-0000-000061430000}"/>
    <cellStyle name="Normal 42 2 5 2 4 2" xfId="42826" xr:uid="{00000000-0005-0000-0000-000062430000}"/>
    <cellStyle name="Normal 42 2 5 2 4 3" xfId="27593" xr:uid="{00000000-0005-0000-0000-000063430000}"/>
    <cellStyle name="Normal 42 2 5 2 5" xfId="7474" xr:uid="{00000000-0005-0000-0000-000064430000}"/>
    <cellStyle name="Normal 42 2 5 2 5 2" xfId="37809" xr:uid="{00000000-0005-0000-0000-000065430000}"/>
    <cellStyle name="Normal 42 2 5 2 5 3" xfId="22576" xr:uid="{00000000-0005-0000-0000-000066430000}"/>
    <cellStyle name="Normal 42 2 5 2 6" xfId="32797" xr:uid="{00000000-0005-0000-0000-000067430000}"/>
    <cellStyle name="Normal 42 2 5 2 7" xfId="17563" xr:uid="{00000000-0005-0000-0000-000068430000}"/>
    <cellStyle name="Normal 42 2 5 3" xfId="3256" xr:uid="{00000000-0005-0000-0000-000069430000}"/>
    <cellStyle name="Normal 42 2 5 3 2" xfId="13330" xr:uid="{00000000-0005-0000-0000-00006A430000}"/>
    <cellStyle name="Normal 42 2 5 3 2 2" xfId="43661" xr:uid="{00000000-0005-0000-0000-00006B430000}"/>
    <cellStyle name="Normal 42 2 5 3 2 3" xfId="28428" xr:uid="{00000000-0005-0000-0000-00006C430000}"/>
    <cellStyle name="Normal 42 2 5 3 3" xfId="8310" xr:uid="{00000000-0005-0000-0000-00006D430000}"/>
    <cellStyle name="Normal 42 2 5 3 3 2" xfId="38644" xr:uid="{00000000-0005-0000-0000-00006E430000}"/>
    <cellStyle name="Normal 42 2 5 3 3 3" xfId="23411" xr:uid="{00000000-0005-0000-0000-00006F430000}"/>
    <cellStyle name="Normal 42 2 5 3 4" xfId="33631" xr:uid="{00000000-0005-0000-0000-000070430000}"/>
    <cellStyle name="Normal 42 2 5 3 5" xfId="18398" xr:uid="{00000000-0005-0000-0000-000071430000}"/>
    <cellStyle name="Normal 42 2 5 4" xfId="4949" xr:uid="{00000000-0005-0000-0000-000072430000}"/>
    <cellStyle name="Normal 42 2 5 4 2" xfId="15001" xr:uid="{00000000-0005-0000-0000-000073430000}"/>
    <cellStyle name="Normal 42 2 5 4 2 2" xfId="45332" xr:uid="{00000000-0005-0000-0000-000074430000}"/>
    <cellStyle name="Normal 42 2 5 4 2 3" xfId="30099" xr:uid="{00000000-0005-0000-0000-000075430000}"/>
    <cellStyle name="Normal 42 2 5 4 3" xfId="9981" xr:uid="{00000000-0005-0000-0000-000076430000}"/>
    <cellStyle name="Normal 42 2 5 4 3 2" xfId="40315" xr:uid="{00000000-0005-0000-0000-000077430000}"/>
    <cellStyle name="Normal 42 2 5 4 3 3" xfId="25082" xr:uid="{00000000-0005-0000-0000-000078430000}"/>
    <cellStyle name="Normal 42 2 5 4 4" xfId="35302" xr:uid="{00000000-0005-0000-0000-000079430000}"/>
    <cellStyle name="Normal 42 2 5 4 5" xfId="20069" xr:uid="{00000000-0005-0000-0000-00007A430000}"/>
    <cellStyle name="Normal 42 2 5 5" xfId="11659" xr:uid="{00000000-0005-0000-0000-00007B430000}"/>
    <cellStyle name="Normal 42 2 5 5 2" xfId="41990" xr:uid="{00000000-0005-0000-0000-00007C430000}"/>
    <cellStyle name="Normal 42 2 5 5 3" xfId="26757" xr:uid="{00000000-0005-0000-0000-00007D430000}"/>
    <cellStyle name="Normal 42 2 5 6" xfId="6638" xr:uid="{00000000-0005-0000-0000-00007E430000}"/>
    <cellStyle name="Normal 42 2 5 6 2" xfId="36973" xr:uid="{00000000-0005-0000-0000-00007F430000}"/>
    <cellStyle name="Normal 42 2 5 6 3" xfId="21740" xr:uid="{00000000-0005-0000-0000-000080430000}"/>
    <cellStyle name="Normal 42 2 5 7" xfId="31961" xr:uid="{00000000-0005-0000-0000-000081430000}"/>
    <cellStyle name="Normal 42 2 5 8" xfId="16727" xr:uid="{00000000-0005-0000-0000-000082430000}"/>
    <cellStyle name="Normal 42 2 6" xfId="1983" xr:uid="{00000000-0005-0000-0000-000083430000}"/>
    <cellStyle name="Normal 42 2 6 2" xfId="3675" xr:uid="{00000000-0005-0000-0000-000084430000}"/>
    <cellStyle name="Normal 42 2 6 2 2" xfId="13748" xr:uid="{00000000-0005-0000-0000-000085430000}"/>
    <cellStyle name="Normal 42 2 6 2 2 2" xfId="44079" xr:uid="{00000000-0005-0000-0000-000086430000}"/>
    <cellStyle name="Normal 42 2 6 2 2 3" xfId="28846" xr:uid="{00000000-0005-0000-0000-000087430000}"/>
    <cellStyle name="Normal 42 2 6 2 3" xfId="8728" xr:uid="{00000000-0005-0000-0000-000088430000}"/>
    <cellStyle name="Normal 42 2 6 2 3 2" xfId="39062" xr:uid="{00000000-0005-0000-0000-000089430000}"/>
    <cellStyle name="Normal 42 2 6 2 3 3" xfId="23829" xr:uid="{00000000-0005-0000-0000-00008A430000}"/>
    <cellStyle name="Normal 42 2 6 2 4" xfId="34049" xr:uid="{00000000-0005-0000-0000-00008B430000}"/>
    <cellStyle name="Normal 42 2 6 2 5" xfId="18816" xr:uid="{00000000-0005-0000-0000-00008C430000}"/>
    <cellStyle name="Normal 42 2 6 3" xfId="5367" xr:uid="{00000000-0005-0000-0000-00008D430000}"/>
    <cellStyle name="Normal 42 2 6 3 2" xfId="15419" xr:uid="{00000000-0005-0000-0000-00008E430000}"/>
    <cellStyle name="Normal 42 2 6 3 2 2" xfId="45750" xr:uid="{00000000-0005-0000-0000-00008F430000}"/>
    <cellStyle name="Normal 42 2 6 3 2 3" xfId="30517" xr:uid="{00000000-0005-0000-0000-000090430000}"/>
    <cellStyle name="Normal 42 2 6 3 3" xfId="10399" xr:uid="{00000000-0005-0000-0000-000091430000}"/>
    <cellStyle name="Normal 42 2 6 3 3 2" xfId="40733" xr:uid="{00000000-0005-0000-0000-000092430000}"/>
    <cellStyle name="Normal 42 2 6 3 3 3" xfId="25500" xr:uid="{00000000-0005-0000-0000-000093430000}"/>
    <cellStyle name="Normal 42 2 6 3 4" xfId="35720" xr:uid="{00000000-0005-0000-0000-000094430000}"/>
    <cellStyle name="Normal 42 2 6 3 5" xfId="20487" xr:uid="{00000000-0005-0000-0000-000095430000}"/>
    <cellStyle name="Normal 42 2 6 4" xfId="12077" xr:uid="{00000000-0005-0000-0000-000096430000}"/>
    <cellStyle name="Normal 42 2 6 4 2" xfId="42408" xr:uid="{00000000-0005-0000-0000-000097430000}"/>
    <cellStyle name="Normal 42 2 6 4 3" xfId="27175" xr:uid="{00000000-0005-0000-0000-000098430000}"/>
    <cellStyle name="Normal 42 2 6 5" xfId="7056" xr:uid="{00000000-0005-0000-0000-000099430000}"/>
    <cellStyle name="Normal 42 2 6 5 2" xfId="37391" xr:uid="{00000000-0005-0000-0000-00009A430000}"/>
    <cellStyle name="Normal 42 2 6 5 3" xfId="22158" xr:uid="{00000000-0005-0000-0000-00009B430000}"/>
    <cellStyle name="Normal 42 2 6 6" xfId="32379" xr:uid="{00000000-0005-0000-0000-00009C430000}"/>
    <cellStyle name="Normal 42 2 6 7" xfId="17145" xr:uid="{00000000-0005-0000-0000-00009D430000}"/>
    <cellStyle name="Normal 42 2 7" xfId="2834" xr:uid="{00000000-0005-0000-0000-00009E430000}"/>
    <cellStyle name="Normal 42 2 7 2" xfId="12912" xr:uid="{00000000-0005-0000-0000-00009F430000}"/>
    <cellStyle name="Normal 42 2 7 2 2" xfId="43243" xr:uid="{00000000-0005-0000-0000-0000A0430000}"/>
    <cellStyle name="Normal 42 2 7 2 3" xfId="28010" xr:uid="{00000000-0005-0000-0000-0000A1430000}"/>
    <cellStyle name="Normal 42 2 7 3" xfId="7892" xr:uid="{00000000-0005-0000-0000-0000A2430000}"/>
    <cellStyle name="Normal 42 2 7 3 2" xfId="38226" xr:uid="{00000000-0005-0000-0000-0000A3430000}"/>
    <cellStyle name="Normal 42 2 7 3 3" xfId="22993" xr:uid="{00000000-0005-0000-0000-0000A4430000}"/>
    <cellStyle name="Normal 42 2 7 4" xfId="33213" xr:uid="{00000000-0005-0000-0000-0000A5430000}"/>
    <cellStyle name="Normal 42 2 7 5" xfId="17980" xr:uid="{00000000-0005-0000-0000-0000A6430000}"/>
    <cellStyle name="Normal 42 2 8" xfId="4528" xr:uid="{00000000-0005-0000-0000-0000A7430000}"/>
    <cellStyle name="Normal 42 2 8 2" xfId="14583" xr:uid="{00000000-0005-0000-0000-0000A8430000}"/>
    <cellStyle name="Normal 42 2 8 2 2" xfId="44914" xr:uid="{00000000-0005-0000-0000-0000A9430000}"/>
    <cellStyle name="Normal 42 2 8 2 3" xfId="29681" xr:uid="{00000000-0005-0000-0000-0000AA430000}"/>
    <cellStyle name="Normal 42 2 8 3" xfId="9563" xr:uid="{00000000-0005-0000-0000-0000AB430000}"/>
    <cellStyle name="Normal 42 2 8 3 2" xfId="39897" xr:uid="{00000000-0005-0000-0000-0000AC430000}"/>
    <cellStyle name="Normal 42 2 8 3 3" xfId="24664" xr:uid="{00000000-0005-0000-0000-0000AD430000}"/>
    <cellStyle name="Normal 42 2 8 4" xfId="34884" xr:uid="{00000000-0005-0000-0000-0000AE430000}"/>
    <cellStyle name="Normal 42 2 8 5" xfId="19651" xr:uid="{00000000-0005-0000-0000-0000AF430000}"/>
    <cellStyle name="Normal 42 2 9" xfId="11239" xr:uid="{00000000-0005-0000-0000-0000B0430000}"/>
    <cellStyle name="Normal 42 2 9 2" xfId="41572" xr:uid="{00000000-0005-0000-0000-0000B1430000}"/>
    <cellStyle name="Normal 42 2 9 3" xfId="26339" xr:uid="{00000000-0005-0000-0000-0000B2430000}"/>
    <cellStyle name="Normal 43" xfId="168" xr:uid="{00000000-0005-0000-0000-0000B3430000}"/>
    <cellStyle name="Normal 43 2" xfId="857" xr:uid="{00000000-0005-0000-0000-0000B4430000}"/>
    <cellStyle name="Normal 43 2 10" xfId="6219" xr:uid="{00000000-0005-0000-0000-0000B5430000}"/>
    <cellStyle name="Normal 43 2 10 2" xfId="36556" xr:uid="{00000000-0005-0000-0000-0000B6430000}"/>
    <cellStyle name="Normal 43 2 10 3" xfId="21323" xr:uid="{00000000-0005-0000-0000-0000B7430000}"/>
    <cellStyle name="Normal 43 2 11" xfId="31547" xr:uid="{00000000-0005-0000-0000-0000B8430000}"/>
    <cellStyle name="Normal 43 2 12" xfId="16308" xr:uid="{00000000-0005-0000-0000-0000B9430000}"/>
    <cellStyle name="Normal 43 2 2" xfId="1183" xr:uid="{00000000-0005-0000-0000-0000BA430000}"/>
    <cellStyle name="Normal 43 2 2 10" xfId="31599" xr:uid="{00000000-0005-0000-0000-0000BB430000}"/>
    <cellStyle name="Normal 43 2 2 11" xfId="16362" xr:uid="{00000000-0005-0000-0000-0000BC430000}"/>
    <cellStyle name="Normal 43 2 2 2" xfId="1291" xr:uid="{00000000-0005-0000-0000-0000BD430000}"/>
    <cellStyle name="Normal 43 2 2 2 10" xfId="16466" xr:uid="{00000000-0005-0000-0000-0000BE430000}"/>
    <cellStyle name="Normal 43 2 2 2 2" xfId="1508" xr:uid="{00000000-0005-0000-0000-0000BF430000}"/>
    <cellStyle name="Normal 43 2 2 2 2 2" xfId="1929" xr:uid="{00000000-0005-0000-0000-0000C0430000}"/>
    <cellStyle name="Normal 43 2 2 2 2 2 2" xfId="2768" xr:uid="{00000000-0005-0000-0000-0000C1430000}"/>
    <cellStyle name="Normal 43 2 2 2 2 2 2 2" xfId="4458" xr:uid="{00000000-0005-0000-0000-0000C2430000}"/>
    <cellStyle name="Normal 43 2 2 2 2 2 2 2 2" xfId="14531" xr:uid="{00000000-0005-0000-0000-0000C3430000}"/>
    <cellStyle name="Normal 43 2 2 2 2 2 2 2 2 2" xfId="44862" xr:uid="{00000000-0005-0000-0000-0000C4430000}"/>
    <cellStyle name="Normal 43 2 2 2 2 2 2 2 2 3" xfId="29629" xr:uid="{00000000-0005-0000-0000-0000C5430000}"/>
    <cellStyle name="Normal 43 2 2 2 2 2 2 2 3" xfId="9511" xr:uid="{00000000-0005-0000-0000-0000C6430000}"/>
    <cellStyle name="Normal 43 2 2 2 2 2 2 2 3 2" xfId="39845" xr:uid="{00000000-0005-0000-0000-0000C7430000}"/>
    <cellStyle name="Normal 43 2 2 2 2 2 2 2 3 3" xfId="24612" xr:uid="{00000000-0005-0000-0000-0000C8430000}"/>
    <cellStyle name="Normal 43 2 2 2 2 2 2 2 4" xfId="34832" xr:uid="{00000000-0005-0000-0000-0000C9430000}"/>
    <cellStyle name="Normal 43 2 2 2 2 2 2 2 5" xfId="19599" xr:uid="{00000000-0005-0000-0000-0000CA430000}"/>
    <cellStyle name="Normal 43 2 2 2 2 2 2 3" xfId="6150" xr:uid="{00000000-0005-0000-0000-0000CB430000}"/>
    <cellStyle name="Normal 43 2 2 2 2 2 2 3 2" xfId="16202" xr:uid="{00000000-0005-0000-0000-0000CC430000}"/>
    <cellStyle name="Normal 43 2 2 2 2 2 2 3 2 2" xfId="46533" xr:uid="{00000000-0005-0000-0000-0000CD430000}"/>
    <cellStyle name="Normal 43 2 2 2 2 2 2 3 2 3" xfId="31300" xr:uid="{00000000-0005-0000-0000-0000CE430000}"/>
    <cellStyle name="Normal 43 2 2 2 2 2 2 3 3" xfId="11182" xr:uid="{00000000-0005-0000-0000-0000CF430000}"/>
    <cellStyle name="Normal 43 2 2 2 2 2 2 3 3 2" xfId="41516" xr:uid="{00000000-0005-0000-0000-0000D0430000}"/>
    <cellStyle name="Normal 43 2 2 2 2 2 2 3 3 3" xfId="26283" xr:uid="{00000000-0005-0000-0000-0000D1430000}"/>
    <cellStyle name="Normal 43 2 2 2 2 2 2 3 4" xfId="36503" xr:uid="{00000000-0005-0000-0000-0000D2430000}"/>
    <cellStyle name="Normal 43 2 2 2 2 2 2 3 5" xfId="21270" xr:uid="{00000000-0005-0000-0000-0000D3430000}"/>
    <cellStyle name="Normal 43 2 2 2 2 2 2 4" xfId="12860" xr:uid="{00000000-0005-0000-0000-0000D4430000}"/>
    <cellStyle name="Normal 43 2 2 2 2 2 2 4 2" xfId="43191" xr:uid="{00000000-0005-0000-0000-0000D5430000}"/>
    <cellStyle name="Normal 43 2 2 2 2 2 2 4 3" xfId="27958" xr:uid="{00000000-0005-0000-0000-0000D6430000}"/>
    <cellStyle name="Normal 43 2 2 2 2 2 2 5" xfId="7839" xr:uid="{00000000-0005-0000-0000-0000D7430000}"/>
    <cellStyle name="Normal 43 2 2 2 2 2 2 5 2" xfId="38174" xr:uid="{00000000-0005-0000-0000-0000D8430000}"/>
    <cellStyle name="Normal 43 2 2 2 2 2 2 5 3" xfId="22941" xr:uid="{00000000-0005-0000-0000-0000D9430000}"/>
    <cellStyle name="Normal 43 2 2 2 2 2 2 6" xfId="33162" xr:uid="{00000000-0005-0000-0000-0000DA430000}"/>
    <cellStyle name="Normal 43 2 2 2 2 2 2 7" xfId="17928" xr:uid="{00000000-0005-0000-0000-0000DB430000}"/>
    <cellStyle name="Normal 43 2 2 2 2 2 3" xfId="3621" xr:uid="{00000000-0005-0000-0000-0000DC430000}"/>
    <cellStyle name="Normal 43 2 2 2 2 2 3 2" xfId="13695" xr:uid="{00000000-0005-0000-0000-0000DD430000}"/>
    <cellStyle name="Normal 43 2 2 2 2 2 3 2 2" xfId="44026" xr:uid="{00000000-0005-0000-0000-0000DE430000}"/>
    <cellStyle name="Normal 43 2 2 2 2 2 3 2 3" xfId="28793" xr:uid="{00000000-0005-0000-0000-0000DF430000}"/>
    <cellStyle name="Normal 43 2 2 2 2 2 3 3" xfId="8675" xr:uid="{00000000-0005-0000-0000-0000E0430000}"/>
    <cellStyle name="Normal 43 2 2 2 2 2 3 3 2" xfId="39009" xr:uid="{00000000-0005-0000-0000-0000E1430000}"/>
    <cellStyle name="Normal 43 2 2 2 2 2 3 3 3" xfId="23776" xr:uid="{00000000-0005-0000-0000-0000E2430000}"/>
    <cellStyle name="Normal 43 2 2 2 2 2 3 4" xfId="33996" xr:uid="{00000000-0005-0000-0000-0000E3430000}"/>
    <cellStyle name="Normal 43 2 2 2 2 2 3 5" xfId="18763" xr:uid="{00000000-0005-0000-0000-0000E4430000}"/>
    <cellStyle name="Normal 43 2 2 2 2 2 4" xfId="5314" xr:uid="{00000000-0005-0000-0000-0000E5430000}"/>
    <cellStyle name="Normal 43 2 2 2 2 2 4 2" xfId="15366" xr:uid="{00000000-0005-0000-0000-0000E6430000}"/>
    <cellStyle name="Normal 43 2 2 2 2 2 4 2 2" xfId="45697" xr:uid="{00000000-0005-0000-0000-0000E7430000}"/>
    <cellStyle name="Normal 43 2 2 2 2 2 4 2 3" xfId="30464" xr:uid="{00000000-0005-0000-0000-0000E8430000}"/>
    <cellStyle name="Normal 43 2 2 2 2 2 4 3" xfId="10346" xr:uid="{00000000-0005-0000-0000-0000E9430000}"/>
    <cellStyle name="Normal 43 2 2 2 2 2 4 3 2" xfId="40680" xr:uid="{00000000-0005-0000-0000-0000EA430000}"/>
    <cellStyle name="Normal 43 2 2 2 2 2 4 3 3" xfId="25447" xr:uid="{00000000-0005-0000-0000-0000EB430000}"/>
    <cellStyle name="Normal 43 2 2 2 2 2 4 4" xfId="35667" xr:uid="{00000000-0005-0000-0000-0000EC430000}"/>
    <cellStyle name="Normal 43 2 2 2 2 2 4 5" xfId="20434" xr:uid="{00000000-0005-0000-0000-0000ED430000}"/>
    <cellStyle name="Normal 43 2 2 2 2 2 5" xfId="12024" xr:uid="{00000000-0005-0000-0000-0000EE430000}"/>
    <cellStyle name="Normal 43 2 2 2 2 2 5 2" xfId="42355" xr:uid="{00000000-0005-0000-0000-0000EF430000}"/>
    <cellStyle name="Normal 43 2 2 2 2 2 5 3" xfId="27122" xr:uid="{00000000-0005-0000-0000-0000F0430000}"/>
    <cellStyle name="Normal 43 2 2 2 2 2 6" xfId="7003" xr:uid="{00000000-0005-0000-0000-0000F1430000}"/>
    <cellStyle name="Normal 43 2 2 2 2 2 6 2" xfId="37338" xr:uid="{00000000-0005-0000-0000-0000F2430000}"/>
    <cellStyle name="Normal 43 2 2 2 2 2 6 3" xfId="22105" xr:uid="{00000000-0005-0000-0000-0000F3430000}"/>
    <cellStyle name="Normal 43 2 2 2 2 2 7" xfId="32326" xr:uid="{00000000-0005-0000-0000-0000F4430000}"/>
    <cellStyle name="Normal 43 2 2 2 2 2 8" xfId="17092" xr:uid="{00000000-0005-0000-0000-0000F5430000}"/>
    <cellStyle name="Normal 43 2 2 2 2 3" xfId="2350" xr:uid="{00000000-0005-0000-0000-0000F6430000}"/>
    <cellStyle name="Normal 43 2 2 2 2 3 2" xfId="4040" xr:uid="{00000000-0005-0000-0000-0000F7430000}"/>
    <cellStyle name="Normal 43 2 2 2 2 3 2 2" xfId="14113" xr:uid="{00000000-0005-0000-0000-0000F8430000}"/>
    <cellStyle name="Normal 43 2 2 2 2 3 2 2 2" xfId="44444" xr:uid="{00000000-0005-0000-0000-0000F9430000}"/>
    <cellStyle name="Normal 43 2 2 2 2 3 2 2 3" xfId="29211" xr:uid="{00000000-0005-0000-0000-0000FA430000}"/>
    <cellStyle name="Normal 43 2 2 2 2 3 2 3" xfId="9093" xr:uid="{00000000-0005-0000-0000-0000FB430000}"/>
    <cellStyle name="Normal 43 2 2 2 2 3 2 3 2" xfId="39427" xr:uid="{00000000-0005-0000-0000-0000FC430000}"/>
    <cellStyle name="Normal 43 2 2 2 2 3 2 3 3" xfId="24194" xr:uid="{00000000-0005-0000-0000-0000FD430000}"/>
    <cellStyle name="Normal 43 2 2 2 2 3 2 4" xfId="34414" xr:uid="{00000000-0005-0000-0000-0000FE430000}"/>
    <cellStyle name="Normal 43 2 2 2 2 3 2 5" xfId="19181" xr:uid="{00000000-0005-0000-0000-0000FF430000}"/>
    <cellStyle name="Normal 43 2 2 2 2 3 3" xfId="5732" xr:uid="{00000000-0005-0000-0000-000000440000}"/>
    <cellStyle name="Normal 43 2 2 2 2 3 3 2" xfId="15784" xr:uid="{00000000-0005-0000-0000-000001440000}"/>
    <cellStyle name="Normal 43 2 2 2 2 3 3 2 2" xfId="46115" xr:uid="{00000000-0005-0000-0000-000002440000}"/>
    <cellStyle name="Normal 43 2 2 2 2 3 3 2 3" xfId="30882" xr:uid="{00000000-0005-0000-0000-000003440000}"/>
    <cellStyle name="Normal 43 2 2 2 2 3 3 3" xfId="10764" xr:uid="{00000000-0005-0000-0000-000004440000}"/>
    <cellStyle name="Normal 43 2 2 2 2 3 3 3 2" xfId="41098" xr:uid="{00000000-0005-0000-0000-000005440000}"/>
    <cellStyle name="Normal 43 2 2 2 2 3 3 3 3" xfId="25865" xr:uid="{00000000-0005-0000-0000-000006440000}"/>
    <cellStyle name="Normal 43 2 2 2 2 3 3 4" xfId="36085" xr:uid="{00000000-0005-0000-0000-000007440000}"/>
    <cellStyle name="Normal 43 2 2 2 2 3 3 5" xfId="20852" xr:uid="{00000000-0005-0000-0000-000008440000}"/>
    <cellStyle name="Normal 43 2 2 2 2 3 4" xfId="12442" xr:uid="{00000000-0005-0000-0000-000009440000}"/>
    <cellStyle name="Normal 43 2 2 2 2 3 4 2" xfId="42773" xr:uid="{00000000-0005-0000-0000-00000A440000}"/>
    <cellStyle name="Normal 43 2 2 2 2 3 4 3" xfId="27540" xr:uid="{00000000-0005-0000-0000-00000B440000}"/>
    <cellStyle name="Normal 43 2 2 2 2 3 5" xfId="7421" xr:uid="{00000000-0005-0000-0000-00000C440000}"/>
    <cellStyle name="Normal 43 2 2 2 2 3 5 2" xfId="37756" xr:uid="{00000000-0005-0000-0000-00000D440000}"/>
    <cellStyle name="Normal 43 2 2 2 2 3 5 3" xfId="22523" xr:uid="{00000000-0005-0000-0000-00000E440000}"/>
    <cellStyle name="Normal 43 2 2 2 2 3 6" xfId="32744" xr:uid="{00000000-0005-0000-0000-00000F440000}"/>
    <cellStyle name="Normal 43 2 2 2 2 3 7" xfId="17510" xr:uid="{00000000-0005-0000-0000-000010440000}"/>
    <cellStyle name="Normal 43 2 2 2 2 4" xfId="3203" xr:uid="{00000000-0005-0000-0000-000011440000}"/>
    <cellStyle name="Normal 43 2 2 2 2 4 2" xfId="13277" xr:uid="{00000000-0005-0000-0000-000012440000}"/>
    <cellStyle name="Normal 43 2 2 2 2 4 2 2" xfId="43608" xr:uid="{00000000-0005-0000-0000-000013440000}"/>
    <cellStyle name="Normal 43 2 2 2 2 4 2 3" xfId="28375" xr:uid="{00000000-0005-0000-0000-000014440000}"/>
    <cellStyle name="Normal 43 2 2 2 2 4 3" xfId="8257" xr:uid="{00000000-0005-0000-0000-000015440000}"/>
    <cellStyle name="Normal 43 2 2 2 2 4 3 2" xfId="38591" xr:uid="{00000000-0005-0000-0000-000016440000}"/>
    <cellStyle name="Normal 43 2 2 2 2 4 3 3" xfId="23358" xr:uid="{00000000-0005-0000-0000-000017440000}"/>
    <cellStyle name="Normal 43 2 2 2 2 4 4" xfId="33578" xr:uid="{00000000-0005-0000-0000-000018440000}"/>
    <cellStyle name="Normal 43 2 2 2 2 4 5" xfId="18345" xr:uid="{00000000-0005-0000-0000-000019440000}"/>
    <cellStyle name="Normal 43 2 2 2 2 5" xfId="4896" xr:uid="{00000000-0005-0000-0000-00001A440000}"/>
    <cellStyle name="Normal 43 2 2 2 2 5 2" xfId="14948" xr:uid="{00000000-0005-0000-0000-00001B440000}"/>
    <cellStyle name="Normal 43 2 2 2 2 5 2 2" xfId="45279" xr:uid="{00000000-0005-0000-0000-00001C440000}"/>
    <cellStyle name="Normal 43 2 2 2 2 5 2 3" xfId="30046" xr:uid="{00000000-0005-0000-0000-00001D440000}"/>
    <cellStyle name="Normal 43 2 2 2 2 5 3" xfId="9928" xr:uid="{00000000-0005-0000-0000-00001E440000}"/>
    <cellStyle name="Normal 43 2 2 2 2 5 3 2" xfId="40262" xr:uid="{00000000-0005-0000-0000-00001F440000}"/>
    <cellStyle name="Normal 43 2 2 2 2 5 3 3" xfId="25029" xr:uid="{00000000-0005-0000-0000-000020440000}"/>
    <cellStyle name="Normal 43 2 2 2 2 5 4" xfId="35249" xr:uid="{00000000-0005-0000-0000-000021440000}"/>
    <cellStyle name="Normal 43 2 2 2 2 5 5" xfId="20016" xr:uid="{00000000-0005-0000-0000-000022440000}"/>
    <cellStyle name="Normal 43 2 2 2 2 6" xfId="11606" xr:uid="{00000000-0005-0000-0000-000023440000}"/>
    <cellStyle name="Normal 43 2 2 2 2 6 2" xfId="41937" xr:uid="{00000000-0005-0000-0000-000024440000}"/>
    <cellStyle name="Normal 43 2 2 2 2 6 3" xfId="26704" xr:uid="{00000000-0005-0000-0000-000025440000}"/>
    <cellStyle name="Normal 43 2 2 2 2 7" xfId="6585" xr:uid="{00000000-0005-0000-0000-000026440000}"/>
    <cellStyle name="Normal 43 2 2 2 2 7 2" xfId="36920" xr:uid="{00000000-0005-0000-0000-000027440000}"/>
    <cellStyle name="Normal 43 2 2 2 2 7 3" xfId="21687" xr:uid="{00000000-0005-0000-0000-000028440000}"/>
    <cellStyle name="Normal 43 2 2 2 2 8" xfId="31908" xr:uid="{00000000-0005-0000-0000-000029440000}"/>
    <cellStyle name="Normal 43 2 2 2 2 9" xfId="16674" xr:uid="{00000000-0005-0000-0000-00002A440000}"/>
    <cellStyle name="Normal 43 2 2 2 3" xfId="1721" xr:uid="{00000000-0005-0000-0000-00002B440000}"/>
    <cellStyle name="Normal 43 2 2 2 3 2" xfId="2560" xr:uid="{00000000-0005-0000-0000-00002C440000}"/>
    <cellStyle name="Normal 43 2 2 2 3 2 2" xfId="4250" xr:uid="{00000000-0005-0000-0000-00002D440000}"/>
    <cellStyle name="Normal 43 2 2 2 3 2 2 2" xfId="14323" xr:uid="{00000000-0005-0000-0000-00002E440000}"/>
    <cellStyle name="Normal 43 2 2 2 3 2 2 2 2" xfId="44654" xr:uid="{00000000-0005-0000-0000-00002F440000}"/>
    <cellStyle name="Normal 43 2 2 2 3 2 2 2 3" xfId="29421" xr:uid="{00000000-0005-0000-0000-000030440000}"/>
    <cellStyle name="Normal 43 2 2 2 3 2 2 3" xfId="9303" xr:uid="{00000000-0005-0000-0000-000031440000}"/>
    <cellStyle name="Normal 43 2 2 2 3 2 2 3 2" xfId="39637" xr:uid="{00000000-0005-0000-0000-000032440000}"/>
    <cellStyle name="Normal 43 2 2 2 3 2 2 3 3" xfId="24404" xr:uid="{00000000-0005-0000-0000-000033440000}"/>
    <cellStyle name="Normal 43 2 2 2 3 2 2 4" xfId="34624" xr:uid="{00000000-0005-0000-0000-000034440000}"/>
    <cellStyle name="Normal 43 2 2 2 3 2 2 5" xfId="19391" xr:uid="{00000000-0005-0000-0000-000035440000}"/>
    <cellStyle name="Normal 43 2 2 2 3 2 3" xfId="5942" xr:uid="{00000000-0005-0000-0000-000036440000}"/>
    <cellStyle name="Normal 43 2 2 2 3 2 3 2" xfId="15994" xr:uid="{00000000-0005-0000-0000-000037440000}"/>
    <cellStyle name="Normal 43 2 2 2 3 2 3 2 2" xfId="46325" xr:uid="{00000000-0005-0000-0000-000038440000}"/>
    <cellStyle name="Normal 43 2 2 2 3 2 3 2 3" xfId="31092" xr:uid="{00000000-0005-0000-0000-000039440000}"/>
    <cellStyle name="Normal 43 2 2 2 3 2 3 3" xfId="10974" xr:uid="{00000000-0005-0000-0000-00003A440000}"/>
    <cellStyle name="Normal 43 2 2 2 3 2 3 3 2" xfId="41308" xr:uid="{00000000-0005-0000-0000-00003B440000}"/>
    <cellStyle name="Normal 43 2 2 2 3 2 3 3 3" xfId="26075" xr:uid="{00000000-0005-0000-0000-00003C440000}"/>
    <cellStyle name="Normal 43 2 2 2 3 2 3 4" xfId="36295" xr:uid="{00000000-0005-0000-0000-00003D440000}"/>
    <cellStyle name="Normal 43 2 2 2 3 2 3 5" xfId="21062" xr:uid="{00000000-0005-0000-0000-00003E440000}"/>
    <cellStyle name="Normal 43 2 2 2 3 2 4" xfId="12652" xr:uid="{00000000-0005-0000-0000-00003F440000}"/>
    <cellStyle name="Normal 43 2 2 2 3 2 4 2" xfId="42983" xr:uid="{00000000-0005-0000-0000-000040440000}"/>
    <cellStyle name="Normal 43 2 2 2 3 2 4 3" xfId="27750" xr:uid="{00000000-0005-0000-0000-000041440000}"/>
    <cellStyle name="Normal 43 2 2 2 3 2 5" xfId="7631" xr:uid="{00000000-0005-0000-0000-000042440000}"/>
    <cellStyle name="Normal 43 2 2 2 3 2 5 2" xfId="37966" xr:uid="{00000000-0005-0000-0000-000043440000}"/>
    <cellStyle name="Normal 43 2 2 2 3 2 5 3" xfId="22733" xr:uid="{00000000-0005-0000-0000-000044440000}"/>
    <cellStyle name="Normal 43 2 2 2 3 2 6" xfId="32954" xr:uid="{00000000-0005-0000-0000-000045440000}"/>
    <cellStyle name="Normal 43 2 2 2 3 2 7" xfId="17720" xr:uid="{00000000-0005-0000-0000-000046440000}"/>
    <cellStyle name="Normal 43 2 2 2 3 3" xfId="3413" xr:uid="{00000000-0005-0000-0000-000047440000}"/>
    <cellStyle name="Normal 43 2 2 2 3 3 2" xfId="13487" xr:uid="{00000000-0005-0000-0000-000048440000}"/>
    <cellStyle name="Normal 43 2 2 2 3 3 2 2" xfId="43818" xr:uid="{00000000-0005-0000-0000-000049440000}"/>
    <cellStyle name="Normal 43 2 2 2 3 3 2 3" xfId="28585" xr:uid="{00000000-0005-0000-0000-00004A440000}"/>
    <cellStyle name="Normal 43 2 2 2 3 3 3" xfId="8467" xr:uid="{00000000-0005-0000-0000-00004B440000}"/>
    <cellStyle name="Normal 43 2 2 2 3 3 3 2" xfId="38801" xr:uid="{00000000-0005-0000-0000-00004C440000}"/>
    <cellStyle name="Normal 43 2 2 2 3 3 3 3" xfId="23568" xr:uid="{00000000-0005-0000-0000-00004D440000}"/>
    <cellStyle name="Normal 43 2 2 2 3 3 4" xfId="33788" xr:uid="{00000000-0005-0000-0000-00004E440000}"/>
    <cellStyle name="Normal 43 2 2 2 3 3 5" xfId="18555" xr:uid="{00000000-0005-0000-0000-00004F440000}"/>
    <cellStyle name="Normal 43 2 2 2 3 4" xfId="5106" xr:uid="{00000000-0005-0000-0000-000050440000}"/>
    <cellStyle name="Normal 43 2 2 2 3 4 2" xfId="15158" xr:uid="{00000000-0005-0000-0000-000051440000}"/>
    <cellStyle name="Normal 43 2 2 2 3 4 2 2" xfId="45489" xr:uid="{00000000-0005-0000-0000-000052440000}"/>
    <cellStyle name="Normal 43 2 2 2 3 4 2 3" xfId="30256" xr:uid="{00000000-0005-0000-0000-000053440000}"/>
    <cellStyle name="Normal 43 2 2 2 3 4 3" xfId="10138" xr:uid="{00000000-0005-0000-0000-000054440000}"/>
    <cellStyle name="Normal 43 2 2 2 3 4 3 2" xfId="40472" xr:uid="{00000000-0005-0000-0000-000055440000}"/>
    <cellStyle name="Normal 43 2 2 2 3 4 3 3" xfId="25239" xr:uid="{00000000-0005-0000-0000-000056440000}"/>
    <cellStyle name="Normal 43 2 2 2 3 4 4" xfId="35459" xr:uid="{00000000-0005-0000-0000-000057440000}"/>
    <cellStyle name="Normal 43 2 2 2 3 4 5" xfId="20226" xr:uid="{00000000-0005-0000-0000-000058440000}"/>
    <cellStyle name="Normal 43 2 2 2 3 5" xfId="11816" xr:uid="{00000000-0005-0000-0000-000059440000}"/>
    <cellStyle name="Normal 43 2 2 2 3 5 2" xfId="42147" xr:uid="{00000000-0005-0000-0000-00005A440000}"/>
    <cellStyle name="Normal 43 2 2 2 3 5 3" xfId="26914" xr:uid="{00000000-0005-0000-0000-00005B440000}"/>
    <cellStyle name="Normal 43 2 2 2 3 6" xfId="6795" xr:uid="{00000000-0005-0000-0000-00005C440000}"/>
    <cellStyle name="Normal 43 2 2 2 3 6 2" xfId="37130" xr:uid="{00000000-0005-0000-0000-00005D440000}"/>
    <cellStyle name="Normal 43 2 2 2 3 6 3" xfId="21897" xr:uid="{00000000-0005-0000-0000-00005E440000}"/>
    <cellStyle name="Normal 43 2 2 2 3 7" xfId="32118" xr:uid="{00000000-0005-0000-0000-00005F440000}"/>
    <cellStyle name="Normal 43 2 2 2 3 8" xfId="16884" xr:uid="{00000000-0005-0000-0000-000060440000}"/>
    <cellStyle name="Normal 43 2 2 2 4" xfId="2142" xr:uid="{00000000-0005-0000-0000-000061440000}"/>
    <cellStyle name="Normal 43 2 2 2 4 2" xfId="3832" xr:uid="{00000000-0005-0000-0000-000062440000}"/>
    <cellStyle name="Normal 43 2 2 2 4 2 2" xfId="13905" xr:uid="{00000000-0005-0000-0000-000063440000}"/>
    <cellStyle name="Normal 43 2 2 2 4 2 2 2" xfId="44236" xr:uid="{00000000-0005-0000-0000-000064440000}"/>
    <cellStyle name="Normal 43 2 2 2 4 2 2 3" xfId="29003" xr:uid="{00000000-0005-0000-0000-000065440000}"/>
    <cellStyle name="Normal 43 2 2 2 4 2 3" xfId="8885" xr:uid="{00000000-0005-0000-0000-000066440000}"/>
    <cellStyle name="Normal 43 2 2 2 4 2 3 2" xfId="39219" xr:uid="{00000000-0005-0000-0000-000067440000}"/>
    <cellStyle name="Normal 43 2 2 2 4 2 3 3" xfId="23986" xr:uid="{00000000-0005-0000-0000-000068440000}"/>
    <cellStyle name="Normal 43 2 2 2 4 2 4" xfId="34206" xr:uid="{00000000-0005-0000-0000-000069440000}"/>
    <cellStyle name="Normal 43 2 2 2 4 2 5" xfId="18973" xr:uid="{00000000-0005-0000-0000-00006A440000}"/>
    <cellStyle name="Normal 43 2 2 2 4 3" xfId="5524" xr:uid="{00000000-0005-0000-0000-00006B440000}"/>
    <cellStyle name="Normal 43 2 2 2 4 3 2" xfId="15576" xr:uid="{00000000-0005-0000-0000-00006C440000}"/>
    <cellStyle name="Normal 43 2 2 2 4 3 2 2" xfId="45907" xr:uid="{00000000-0005-0000-0000-00006D440000}"/>
    <cellStyle name="Normal 43 2 2 2 4 3 2 3" xfId="30674" xr:uid="{00000000-0005-0000-0000-00006E440000}"/>
    <cellStyle name="Normal 43 2 2 2 4 3 3" xfId="10556" xr:uid="{00000000-0005-0000-0000-00006F440000}"/>
    <cellStyle name="Normal 43 2 2 2 4 3 3 2" xfId="40890" xr:uid="{00000000-0005-0000-0000-000070440000}"/>
    <cellStyle name="Normal 43 2 2 2 4 3 3 3" xfId="25657" xr:uid="{00000000-0005-0000-0000-000071440000}"/>
    <cellStyle name="Normal 43 2 2 2 4 3 4" xfId="35877" xr:uid="{00000000-0005-0000-0000-000072440000}"/>
    <cellStyle name="Normal 43 2 2 2 4 3 5" xfId="20644" xr:uid="{00000000-0005-0000-0000-000073440000}"/>
    <cellStyle name="Normal 43 2 2 2 4 4" xfId="12234" xr:uid="{00000000-0005-0000-0000-000074440000}"/>
    <cellStyle name="Normal 43 2 2 2 4 4 2" xfId="42565" xr:uid="{00000000-0005-0000-0000-000075440000}"/>
    <cellStyle name="Normal 43 2 2 2 4 4 3" xfId="27332" xr:uid="{00000000-0005-0000-0000-000076440000}"/>
    <cellStyle name="Normal 43 2 2 2 4 5" xfId="7213" xr:uid="{00000000-0005-0000-0000-000077440000}"/>
    <cellStyle name="Normal 43 2 2 2 4 5 2" xfId="37548" xr:uid="{00000000-0005-0000-0000-000078440000}"/>
    <cellStyle name="Normal 43 2 2 2 4 5 3" xfId="22315" xr:uid="{00000000-0005-0000-0000-000079440000}"/>
    <cellStyle name="Normal 43 2 2 2 4 6" xfId="32536" xr:uid="{00000000-0005-0000-0000-00007A440000}"/>
    <cellStyle name="Normal 43 2 2 2 4 7" xfId="17302" xr:uid="{00000000-0005-0000-0000-00007B440000}"/>
    <cellStyle name="Normal 43 2 2 2 5" xfId="2995" xr:uid="{00000000-0005-0000-0000-00007C440000}"/>
    <cellStyle name="Normal 43 2 2 2 5 2" xfId="13069" xr:uid="{00000000-0005-0000-0000-00007D440000}"/>
    <cellStyle name="Normal 43 2 2 2 5 2 2" xfId="43400" xr:uid="{00000000-0005-0000-0000-00007E440000}"/>
    <cellStyle name="Normal 43 2 2 2 5 2 3" xfId="28167" xr:uid="{00000000-0005-0000-0000-00007F440000}"/>
    <cellStyle name="Normal 43 2 2 2 5 3" xfId="8049" xr:uid="{00000000-0005-0000-0000-000080440000}"/>
    <cellStyle name="Normal 43 2 2 2 5 3 2" xfId="38383" xr:uid="{00000000-0005-0000-0000-000081440000}"/>
    <cellStyle name="Normal 43 2 2 2 5 3 3" xfId="23150" xr:uid="{00000000-0005-0000-0000-000082440000}"/>
    <cellStyle name="Normal 43 2 2 2 5 4" xfId="33370" xr:uid="{00000000-0005-0000-0000-000083440000}"/>
    <cellStyle name="Normal 43 2 2 2 5 5" xfId="18137" xr:uid="{00000000-0005-0000-0000-000084440000}"/>
    <cellStyle name="Normal 43 2 2 2 6" xfId="4688" xr:uid="{00000000-0005-0000-0000-000085440000}"/>
    <cellStyle name="Normal 43 2 2 2 6 2" xfId="14740" xr:uid="{00000000-0005-0000-0000-000086440000}"/>
    <cellStyle name="Normal 43 2 2 2 6 2 2" xfId="45071" xr:uid="{00000000-0005-0000-0000-000087440000}"/>
    <cellStyle name="Normal 43 2 2 2 6 2 3" xfId="29838" xr:uid="{00000000-0005-0000-0000-000088440000}"/>
    <cellStyle name="Normal 43 2 2 2 6 3" xfId="9720" xr:uid="{00000000-0005-0000-0000-000089440000}"/>
    <cellStyle name="Normal 43 2 2 2 6 3 2" xfId="40054" xr:uid="{00000000-0005-0000-0000-00008A440000}"/>
    <cellStyle name="Normal 43 2 2 2 6 3 3" xfId="24821" xr:uid="{00000000-0005-0000-0000-00008B440000}"/>
    <cellStyle name="Normal 43 2 2 2 6 4" xfId="35041" xr:uid="{00000000-0005-0000-0000-00008C440000}"/>
    <cellStyle name="Normal 43 2 2 2 6 5" xfId="19808" xr:uid="{00000000-0005-0000-0000-00008D440000}"/>
    <cellStyle name="Normal 43 2 2 2 7" xfId="11398" xr:uid="{00000000-0005-0000-0000-00008E440000}"/>
    <cellStyle name="Normal 43 2 2 2 7 2" xfId="41729" xr:uid="{00000000-0005-0000-0000-00008F440000}"/>
    <cellStyle name="Normal 43 2 2 2 7 3" xfId="26496" xr:uid="{00000000-0005-0000-0000-000090440000}"/>
    <cellStyle name="Normal 43 2 2 2 8" xfId="6377" xr:uid="{00000000-0005-0000-0000-000091440000}"/>
    <cellStyle name="Normal 43 2 2 2 8 2" xfId="36712" xr:uid="{00000000-0005-0000-0000-000092440000}"/>
    <cellStyle name="Normal 43 2 2 2 8 3" xfId="21479" xr:uid="{00000000-0005-0000-0000-000093440000}"/>
    <cellStyle name="Normal 43 2 2 2 9" xfId="31700" xr:uid="{00000000-0005-0000-0000-000094440000}"/>
    <cellStyle name="Normal 43 2 2 3" xfId="1404" xr:uid="{00000000-0005-0000-0000-000095440000}"/>
    <cellStyle name="Normal 43 2 2 3 2" xfId="1825" xr:uid="{00000000-0005-0000-0000-000096440000}"/>
    <cellStyle name="Normal 43 2 2 3 2 2" xfId="2664" xr:uid="{00000000-0005-0000-0000-000097440000}"/>
    <cellStyle name="Normal 43 2 2 3 2 2 2" xfId="4354" xr:uid="{00000000-0005-0000-0000-000098440000}"/>
    <cellStyle name="Normal 43 2 2 3 2 2 2 2" xfId="14427" xr:uid="{00000000-0005-0000-0000-000099440000}"/>
    <cellStyle name="Normal 43 2 2 3 2 2 2 2 2" xfId="44758" xr:uid="{00000000-0005-0000-0000-00009A440000}"/>
    <cellStyle name="Normal 43 2 2 3 2 2 2 2 3" xfId="29525" xr:uid="{00000000-0005-0000-0000-00009B440000}"/>
    <cellStyle name="Normal 43 2 2 3 2 2 2 3" xfId="9407" xr:uid="{00000000-0005-0000-0000-00009C440000}"/>
    <cellStyle name="Normal 43 2 2 3 2 2 2 3 2" xfId="39741" xr:uid="{00000000-0005-0000-0000-00009D440000}"/>
    <cellStyle name="Normal 43 2 2 3 2 2 2 3 3" xfId="24508" xr:uid="{00000000-0005-0000-0000-00009E440000}"/>
    <cellStyle name="Normal 43 2 2 3 2 2 2 4" xfId="34728" xr:uid="{00000000-0005-0000-0000-00009F440000}"/>
    <cellStyle name="Normal 43 2 2 3 2 2 2 5" xfId="19495" xr:uid="{00000000-0005-0000-0000-0000A0440000}"/>
    <cellStyle name="Normal 43 2 2 3 2 2 3" xfId="6046" xr:uid="{00000000-0005-0000-0000-0000A1440000}"/>
    <cellStyle name="Normal 43 2 2 3 2 2 3 2" xfId="16098" xr:uid="{00000000-0005-0000-0000-0000A2440000}"/>
    <cellStyle name="Normal 43 2 2 3 2 2 3 2 2" xfId="46429" xr:uid="{00000000-0005-0000-0000-0000A3440000}"/>
    <cellStyle name="Normal 43 2 2 3 2 2 3 2 3" xfId="31196" xr:uid="{00000000-0005-0000-0000-0000A4440000}"/>
    <cellStyle name="Normal 43 2 2 3 2 2 3 3" xfId="11078" xr:uid="{00000000-0005-0000-0000-0000A5440000}"/>
    <cellStyle name="Normal 43 2 2 3 2 2 3 3 2" xfId="41412" xr:uid="{00000000-0005-0000-0000-0000A6440000}"/>
    <cellStyle name="Normal 43 2 2 3 2 2 3 3 3" xfId="26179" xr:uid="{00000000-0005-0000-0000-0000A7440000}"/>
    <cellStyle name="Normal 43 2 2 3 2 2 3 4" xfId="36399" xr:uid="{00000000-0005-0000-0000-0000A8440000}"/>
    <cellStyle name="Normal 43 2 2 3 2 2 3 5" xfId="21166" xr:uid="{00000000-0005-0000-0000-0000A9440000}"/>
    <cellStyle name="Normal 43 2 2 3 2 2 4" xfId="12756" xr:uid="{00000000-0005-0000-0000-0000AA440000}"/>
    <cellStyle name="Normal 43 2 2 3 2 2 4 2" xfId="43087" xr:uid="{00000000-0005-0000-0000-0000AB440000}"/>
    <cellStyle name="Normal 43 2 2 3 2 2 4 3" xfId="27854" xr:uid="{00000000-0005-0000-0000-0000AC440000}"/>
    <cellStyle name="Normal 43 2 2 3 2 2 5" xfId="7735" xr:uid="{00000000-0005-0000-0000-0000AD440000}"/>
    <cellStyle name="Normal 43 2 2 3 2 2 5 2" xfId="38070" xr:uid="{00000000-0005-0000-0000-0000AE440000}"/>
    <cellStyle name="Normal 43 2 2 3 2 2 5 3" xfId="22837" xr:uid="{00000000-0005-0000-0000-0000AF440000}"/>
    <cellStyle name="Normal 43 2 2 3 2 2 6" xfId="33058" xr:uid="{00000000-0005-0000-0000-0000B0440000}"/>
    <cellStyle name="Normal 43 2 2 3 2 2 7" xfId="17824" xr:uid="{00000000-0005-0000-0000-0000B1440000}"/>
    <cellStyle name="Normal 43 2 2 3 2 3" xfId="3517" xr:uid="{00000000-0005-0000-0000-0000B2440000}"/>
    <cellStyle name="Normal 43 2 2 3 2 3 2" xfId="13591" xr:uid="{00000000-0005-0000-0000-0000B3440000}"/>
    <cellStyle name="Normal 43 2 2 3 2 3 2 2" xfId="43922" xr:uid="{00000000-0005-0000-0000-0000B4440000}"/>
    <cellStyle name="Normal 43 2 2 3 2 3 2 3" xfId="28689" xr:uid="{00000000-0005-0000-0000-0000B5440000}"/>
    <cellStyle name="Normal 43 2 2 3 2 3 3" xfId="8571" xr:uid="{00000000-0005-0000-0000-0000B6440000}"/>
    <cellStyle name="Normal 43 2 2 3 2 3 3 2" xfId="38905" xr:uid="{00000000-0005-0000-0000-0000B7440000}"/>
    <cellStyle name="Normal 43 2 2 3 2 3 3 3" xfId="23672" xr:uid="{00000000-0005-0000-0000-0000B8440000}"/>
    <cellStyle name="Normal 43 2 2 3 2 3 4" xfId="33892" xr:uid="{00000000-0005-0000-0000-0000B9440000}"/>
    <cellStyle name="Normal 43 2 2 3 2 3 5" xfId="18659" xr:uid="{00000000-0005-0000-0000-0000BA440000}"/>
    <cellStyle name="Normal 43 2 2 3 2 4" xfId="5210" xr:uid="{00000000-0005-0000-0000-0000BB440000}"/>
    <cellStyle name="Normal 43 2 2 3 2 4 2" xfId="15262" xr:uid="{00000000-0005-0000-0000-0000BC440000}"/>
    <cellStyle name="Normal 43 2 2 3 2 4 2 2" xfId="45593" xr:uid="{00000000-0005-0000-0000-0000BD440000}"/>
    <cellStyle name="Normal 43 2 2 3 2 4 2 3" xfId="30360" xr:uid="{00000000-0005-0000-0000-0000BE440000}"/>
    <cellStyle name="Normal 43 2 2 3 2 4 3" xfId="10242" xr:uid="{00000000-0005-0000-0000-0000BF440000}"/>
    <cellStyle name="Normal 43 2 2 3 2 4 3 2" xfId="40576" xr:uid="{00000000-0005-0000-0000-0000C0440000}"/>
    <cellStyle name="Normal 43 2 2 3 2 4 3 3" xfId="25343" xr:uid="{00000000-0005-0000-0000-0000C1440000}"/>
    <cellStyle name="Normal 43 2 2 3 2 4 4" xfId="35563" xr:uid="{00000000-0005-0000-0000-0000C2440000}"/>
    <cellStyle name="Normal 43 2 2 3 2 4 5" xfId="20330" xr:uid="{00000000-0005-0000-0000-0000C3440000}"/>
    <cellStyle name="Normal 43 2 2 3 2 5" xfId="11920" xr:uid="{00000000-0005-0000-0000-0000C4440000}"/>
    <cellStyle name="Normal 43 2 2 3 2 5 2" xfId="42251" xr:uid="{00000000-0005-0000-0000-0000C5440000}"/>
    <cellStyle name="Normal 43 2 2 3 2 5 3" xfId="27018" xr:uid="{00000000-0005-0000-0000-0000C6440000}"/>
    <cellStyle name="Normal 43 2 2 3 2 6" xfId="6899" xr:uid="{00000000-0005-0000-0000-0000C7440000}"/>
    <cellStyle name="Normal 43 2 2 3 2 6 2" xfId="37234" xr:uid="{00000000-0005-0000-0000-0000C8440000}"/>
    <cellStyle name="Normal 43 2 2 3 2 6 3" xfId="22001" xr:uid="{00000000-0005-0000-0000-0000C9440000}"/>
    <cellStyle name="Normal 43 2 2 3 2 7" xfId="32222" xr:uid="{00000000-0005-0000-0000-0000CA440000}"/>
    <cellStyle name="Normal 43 2 2 3 2 8" xfId="16988" xr:uid="{00000000-0005-0000-0000-0000CB440000}"/>
    <cellStyle name="Normal 43 2 2 3 3" xfId="2246" xr:uid="{00000000-0005-0000-0000-0000CC440000}"/>
    <cellStyle name="Normal 43 2 2 3 3 2" xfId="3936" xr:uid="{00000000-0005-0000-0000-0000CD440000}"/>
    <cellStyle name="Normal 43 2 2 3 3 2 2" xfId="14009" xr:uid="{00000000-0005-0000-0000-0000CE440000}"/>
    <cellStyle name="Normal 43 2 2 3 3 2 2 2" xfId="44340" xr:uid="{00000000-0005-0000-0000-0000CF440000}"/>
    <cellStyle name="Normal 43 2 2 3 3 2 2 3" xfId="29107" xr:uid="{00000000-0005-0000-0000-0000D0440000}"/>
    <cellStyle name="Normal 43 2 2 3 3 2 3" xfId="8989" xr:uid="{00000000-0005-0000-0000-0000D1440000}"/>
    <cellStyle name="Normal 43 2 2 3 3 2 3 2" xfId="39323" xr:uid="{00000000-0005-0000-0000-0000D2440000}"/>
    <cellStyle name="Normal 43 2 2 3 3 2 3 3" xfId="24090" xr:uid="{00000000-0005-0000-0000-0000D3440000}"/>
    <cellStyle name="Normal 43 2 2 3 3 2 4" xfId="34310" xr:uid="{00000000-0005-0000-0000-0000D4440000}"/>
    <cellStyle name="Normal 43 2 2 3 3 2 5" xfId="19077" xr:uid="{00000000-0005-0000-0000-0000D5440000}"/>
    <cellStyle name="Normal 43 2 2 3 3 3" xfId="5628" xr:uid="{00000000-0005-0000-0000-0000D6440000}"/>
    <cellStyle name="Normal 43 2 2 3 3 3 2" xfId="15680" xr:uid="{00000000-0005-0000-0000-0000D7440000}"/>
    <cellStyle name="Normal 43 2 2 3 3 3 2 2" xfId="46011" xr:uid="{00000000-0005-0000-0000-0000D8440000}"/>
    <cellStyle name="Normal 43 2 2 3 3 3 2 3" xfId="30778" xr:uid="{00000000-0005-0000-0000-0000D9440000}"/>
    <cellStyle name="Normal 43 2 2 3 3 3 3" xfId="10660" xr:uid="{00000000-0005-0000-0000-0000DA440000}"/>
    <cellStyle name="Normal 43 2 2 3 3 3 3 2" xfId="40994" xr:uid="{00000000-0005-0000-0000-0000DB440000}"/>
    <cellStyle name="Normal 43 2 2 3 3 3 3 3" xfId="25761" xr:uid="{00000000-0005-0000-0000-0000DC440000}"/>
    <cellStyle name="Normal 43 2 2 3 3 3 4" xfId="35981" xr:uid="{00000000-0005-0000-0000-0000DD440000}"/>
    <cellStyle name="Normal 43 2 2 3 3 3 5" xfId="20748" xr:uid="{00000000-0005-0000-0000-0000DE440000}"/>
    <cellStyle name="Normal 43 2 2 3 3 4" xfId="12338" xr:uid="{00000000-0005-0000-0000-0000DF440000}"/>
    <cellStyle name="Normal 43 2 2 3 3 4 2" xfId="42669" xr:uid="{00000000-0005-0000-0000-0000E0440000}"/>
    <cellStyle name="Normal 43 2 2 3 3 4 3" xfId="27436" xr:uid="{00000000-0005-0000-0000-0000E1440000}"/>
    <cellStyle name="Normal 43 2 2 3 3 5" xfId="7317" xr:uid="{00000000-0005-0000-0000-0000E2440000}"/>
    <cellStyle name="Normal 43 2 2 3 3 5 2" xfId="37652" xr:uid="{00000000-0005-0000-0000-0000E3440000}"/>
    <cellStyle name="Normal 43 2 2 3 3 5 3" xfId="22419" xr:uid="{00000000-0005-0000-0000-0000E4440000}"/>
    <cellStyle name="Normal 43 2 2 3 3 6" xfId="32640" xr:uid="{00000000-0005-0000-0000-0000E5440000}"/>
    <cellStyle name="Normal 43 2 2 3 3 7" xfId="17406" xr:uid="{00000000-0005-0000-0000-0000E6440000}"/>
    <cellStyle name="Normal 43 2 2 3 4" xfId="3099" xr:uid="{00000000-0005-0000-0000-0000E7440000}"/>
    <cellStyle name="Normal 43 2 2 3 4 2" xfId="13173" xr:uid="{00000000-0005-0000-0000-0000E8440000}"/>
    <cellStyle name="Normal 43 2 2 3 4 2 2" xfId="43504" xr:uid="{00000000-0005-0000-0000-0000E9440000}"/>
    <cellStyle name="Normal 43 2 2 3 4 2 3" xfId="28271" xr:uid="{00000000-0005-0000-0000-0000EA440000}"/>
    <cellStyle name="Normal 43 2 2 3 4 3" xfId="8153" xr:uid="{00000000-0005-0000-0000-0000EB440000}"/>
    <cellStyle name="Normal 43 2 2 3 4 3 2" xfId="38487" xr:uid="{00000000-0005-0000-0000-0000EC440000}"/>
    <cellStyle name="Normal 43 2 2 3 4 3 3" xfId="23254" xr:uid="{00000000-0005-0000-0000-0000ED440000}"/>
    <cellStyle name="Normal 43 2 2 3 4 4" xfId="33474" xr:uid="{00000000-0005-0000-0000-0000EE440000}"/>
    <cellStyle name="Normal 43 2 2 3 4 5" xfId="18241" xr:uid="{00000000-0005-0000-0000-0000EF440000}"/>
    <cellStyle name="Normal 43 2 2 3 5" xfId="4792" xr:uid="{00000000-0005-0000-0000-0000F0440000}"/>
    <cellStyle name="Normal 43 2 2 3 5 2" xfId="14844" xr:uid="{00000000-0005-0000-0000-0000F1440000}"/>
    <cellStyle name="Normal 43 2 2 3 5 2 2" xfId="45175" xr:uid="{00000000-0005-0000-0000-0000F2440000}"/>
    <cellStyle name="Normal 43 2 2 3 5 2 3" xfId="29942" xr:uid="{00000000-0005-0000-0000-0000F3440000}"/>
    <cellStyle name="Normal 43 2 2 3 5 3" xfId="9824" xr:uid="{00000000-0005-0000-0000-0000F4440000}"/>
    <cellStyle name="Normal 43 2 2 3 5 3 2" xfId="40158" xr:uid="{00000000-0005-0000-0000-0000F5440000}"/>
    <cellStyle name="Normal 43 2 2 3 5 3 3" xfId="24925" xr:uid="{00000000-0005-0000-0000-0000F6440000}"/>
    <cellStyle name="Normal 43 2 2 3 5 4" xfId="35145" xr:uid="{00000000-0005-0000-0000-0000F7440000}"/>
    <cellStyle name="Normal 43 2 2 3 5 5" xfId="19912" xr:uid="{00000000-0005-0000-0000-0000F8440000}"/>
    <cellStyle name="Normal 43 2 2 3 6" xfId="11502" xr:uid="{00000000-0005-0000-0000-0000F9440000}"/>
    <cellStyle name="Normal 43 2 2 3 6 2" xfId="41833" xr:uid="{00000000-0005-0000-0000-0000FA440000}"/>
    <cellStyle name="Normal 43 2 2 3 6 3" xfId="26600" xr:uid="{00000000-0005-0000-0000-0000FB440000}"/>
    <cellStyle name="Normal 43 2 2 3 7" xfId="6481" xr:uid="{00000000-0005-0000-0000-0000FC440000}"/>
    <cellStyle name="Normal 43 2 2 3 7 2" xfId="36816" xr:uid="{00000000-0005-0000-0000-0000FD440000}"/>
    <cellStyle name="Normal 43 2 2 3 7 3" xfId="21583" xr:uid="{00000000-0005-0000-0000-0000FE440000}"/>
    <cellStyle name="Normal 43 2 2 3 8" xfId="31804" xr:uid="{00000000-0005-0000-0000-0000FF440000}"/>
    <cellStyle name="Normal 43 2 2 3 9" xfId="16570" xr:uid="{00000000-0005-0000-0000-000000450000}"/>
    <cellStyle name="Normal 43 2 2 4" xfId="1617" xr:uid="{00000000-0005-0000-0000-000001450000}"/>
    <cellStyle name="Normal 43 2 2 4 2" xfId="2456" xr:uid="{00000000-0005-0000-0000-000002450000}"/>
    <cellStyle name="Normal 43 2 2 4 2 2" xfId="4146" xr:uid="{00000000-0005-0000-0000-000003450000}"/>
    <cellStyle name="Normal 43 2 2 4 2 2 2" xfId="14219" xr:uid="{00000000-0005-0000-0000-000004450000}"/>
    <cellStyle name="Normal 43 2 2 4 2 2 2 2" xfId="44550" xr:uid="{00000000-0005-0000-0000-000005450000}"/>
    <cellStyle name="Normal 43 2 2 4 2 2 2 3" xfId="29317" xr:uid="{00000000-0005-0000-0000-000006450000}"/>
    <cellStyle name="Normal 43 2 2 4 2 2 3" xfId="9199" xr:uid="{00000000-0005-0000-0000-000007450000}"/>
    <cellStyle name="Normal 43 2 2 4 2 2 3 2" xfId="39533" xr:uid="{00000000-0005-0000-0000-000008450000}"/>
    <cellStyle name="Normal 43 2 2 4 2 2 3 3" xfId="24300" xr:uid="{00000000-0005-0000-0000-000009450000}"/>
    <cellStyle name="Normal 43 2 2 4 2 2 4" xfId="34520" xr:uid="{00000000-0005-0000-0000-00000A450000}"/>
    <cellStyle name="Normal 43 2 2 4 2 2 5" xfId="19287" xr:uid="{00000000-0005-0000-0000-00000B450000}"/>
    <cellStyle name="Normal 43 2 2 4 2 3" xfId="5838" xr:uid="{00000000-0005-0000-0000-00000C450000}"/>
    <cellStyle name="Normal 43 2 2 4 2 3 2" xfId="15890" xr:uid="{00000000-0005-0000-0000-00000D450000}"/>
    <cellStyle name="Normal 43 2 2 4 2 3 2 2" xfId="46221" xr:uid="{00000000-0005-0000-0000-00000E450000}"/>
    <cellStyle name="Normal 43 2 2 4 2 3 2 3" xfId="30988" xr:uid="{00000000-0005-0000-0000-00000F450000}"/>
    <cellStyle name="Normal 43 2 2 4 2 3 3" xfId="10870" xr:uid="{00000000-0005-0000-0000-000010450000}"/>
    <cellStyle name="Normal 43 2 2 4 2 3 3 2" xfId="41204" xr:uid="{00000000-0005-0000-0000-000011450000}"/>
    <cellStyle name="Normal 43 2 2 4 2 3 3 3" xfId="25971" xr:uid="{00000000-0005-0000-0000-000012450000}"/>
    <cellStyle name="Normal 43 2 2 4 2 3 4" xfId="36191" xr:uid="{00000000-0005-0000-0000-000013450000}"/>
    <cellStyle name="Normal 43 2 2 4 2 3 5" xfId="20958" xr:uid="{00000000-0005-0000-0000-000014450000}"/>
    <cellStyle name="Normal 43 2 2 4 2 4" xfId="12548" xr:uid="{00000000-0005-0000-0000-000015450000}"/>
    <cellStyle name="Normal 43 2 2 4 2 4 2" xfId="42879" xr:uid="{00000000-0005-0000-0000-000016450000}"/>
    <cellStyle name="Normal 43 2 2 4 2 4 3" xfId="27646" xr:uid="{00000000-0005-0000-0000-000017450000}"/>
    <cellStyle name="Normal 43 2 2 4 2 5" xfId="7527" xr:uid="{00000000-0005-0000-0000-000018450000}"/>
    <cellStyle name="Normal 43 2 2 4 2 5 2" xfId="37862" xr:uid="{00000000-0005-0000-0000-000019450000}"/>
    <cellStyle name="Normal 43 2 2 4 2 5 3" xfId="22629" xr:uid="{00000000-0005-0000-0000-00001A450000}"/>
    <cellStyle name="Normal 43 2 2 4 2 6" xfId="32850" xr:uid="{00000000-0005-0000-0000-00001B450000}"/>
    <cellStyle name="Normal 43 2 2 4 2 7" xfId="17616" xr:uid="{00000000-0005-0000-0000-00001C450000}"/>
    <cellStyle name="Normal 43 2 2 4 3" xfId="3309" xr:uid="{00000000-0005-0000-0000-00001D450000}"/>
    <cellStyle name="Normal 43 2 2 4 3 2" xfId="13383" xr:uid="{00000000-0005-0000-0000-00001E450000}"/>
    <cellStyle name="Normal 43 2 2 4 3 2 2" xfId="43714" xr:uid="{00000000-0005-0000-0000-00001F450000}"/>
    <cellStyle name="Normal 43 2 2 4 3 2 3" xfId="28481" xr:uid="{00000000-0005-0000-0000-000020450000}"/>
    <cellStyle name="Normal 43 2 2 4 3 3" xfId="8363" xr:uid="{00000000-0005-0000-0000-000021450000}"/>
    <cellStyle name="Normal 43 2 2 4 3 3 2" xfId="38697" xr:uid="{00000000-0005-0000-0000-000022450000}"/>
    <cellStyle name="Normal 43 2 2 4 3 3 3" xfId="23464" xr:uid="{00000000-0005-0000-0000-000023450000}"/>
    <cellStyle name="Normal 43 2 2 4 3 4" xfId="33684" xr:uid="{00000000-0005-0000-0000-000024450000}"/>
    <cellStyle name="Normal 43 2 2 4 3 5" xfId="18451" xr:uid="{00000000-0005-0000-0000-000025450000}"/>
    <cellStyle name="Normal 43 2 2 4 4" xfId="5002" xr:uid="{00000000-0005-0000-0000-000026450000}"/>
    <cellStyle name="Normal 43 2 2 4 4 2" xfId="15054" xr:uid="{00000000-0005-0000-0000-000027450000}"/>
    <cellStyle name="Normal 43 2 2 4 4 2 2" xfId="45385" xr:uid="{00000000-0005-0000-0000-000028450000}"/>
    <cellStyle name="Normal 43 2 2 4 4 2 3" xfId="30152" xr:uid="{00000000-0005-0000-0000-000029450000}"/>
    <cellStyle name="Normal 43 2 2 4 4 3" xfId="10034" xr:uid="{00000000-0005-0000-0000-00002A450000}"/>
    <cellStyle name="Normal 43 2 2 4 4 3 2" xfId="40368" xr:uid="{00000000-0005-0000-0000-00002B450000}"/>
    <cellStyle name="Normal 43 2 2 4 4 3 3" xfId="25135" xr:uid="{00000000-0005-0000-0000-00002C450000}"/>
    <cellStyle name="Normal 43 2 2 4 4 4" xfId="35355" xr:uid="{00000000-0005-0000-0000-00002D450000}"/>
    <cellStyle name="Normal 43 2 2 4 4 5" xfId="20122" xr:uid="{00000000-0005-0000-0000-00002E450000}"/>
    <cellStyle name="Normal 43 2 2 4 5" xfId="11712" xr:uid="{00000000-0005-0000-0000-00002F450000}"/>
    <cellStyle name="Normal 43 2 2 4 5 2" xfId="42043" xr:uid="{00000000-0005-0000-0000-000030450000}"/>
    <cellStyle name="Normal 43 2 2 4 5 3" xfId="26810" xr:uid="{00000000-0005-0000-0000-000031450000}"/>
    <cellStyle name="Normal 43 2 2 4 6" xfId="6691" xr:uid="{00000000-0005-0000-0000-000032450000}"/>
    <cellStyle name="Normal 43 2 2 4 6 2" xfId="37026" xr:uid="{00000000-0005-0000-0000-000033450000}"/>
    <cellStyle name="Normal 43 2 2 4 6 3" xfId="21793" xr:uid="{00000000-0005-0000-0000-000034450000}"/>
    <cellStyle name="Normal 43 2 2 4 7" xfId="32014" xr:uid="{00000000-0005-0000-0000-000035450000}"/>
    <cellStyle name="Normal 43 2 2 4 8" xfId="16780" xr:uid="{00000000-0005-0000-0000-000036450000}"/>
    <cellStyle name="Normal 43 2 2 5" xfId="2038" xr:uid="{00000000-0005-0000-0000-000037450000}"/>
    <cellStyle name="Normal 43 2 2 5 2" xfId="3728" xr:uid="{00000000-0005-0000-0000-000038450000}"/>
    <cellStyle name="Normal 43 2 2 5 2 2" xfId="13801" xr:uid="{00000000-0005-0000-0000-000039450000}"/>
    <cellStyle name="Normal 43 2 2 5 2 2 2" xfId="44132" xr:uid="{00000000-0005-0000-0000-00003A450000}"/>
    <cellStyle name="Normal 43 2 2 5 2 2 3" xfId="28899" xr:uid="{00000000-0005-0000-0000-00003B450000}"/>
    <cellStyle name="Normal 43 2 2 5 2 3" xfId="8781" xr:uid="{00000000-0005-0000-0000-00003C450000}"/>
    <cellStyle name="Normal 43 2 2 5 2 3 2" xfId="39115" xr:uid="{00000000-0005-0000-0000-00003D450000}"/>
    <cellStyle name="Normal 43 2 2 5 2 3 3" xfId="23882" xr:uid="{00000000-0005-0000-0000-00003E450000}"/>
    <cellStyle name="Normal 43 2 2 5 2 4" xfId="34102" xr:uid="{00000000-0005-0000-0000-00003F450000}"/>
    <cellStyle name="Normal 43 2 2 5 2 5" xfId="18869" xr:uid="{00000000-0005-0000-0000-000040450000}"/>
    <cellStyle name="Normal 43 2 2 5 3" xfId="5420" xr:uid="{00000000-0005-0000-0000-000041450000}"/>
    <cellStyle name="Normal 43 2 2 5 3 2" xfId="15472" xr:uid="{00000000-0005-0000-0000-000042450000}"/>
    <cellStyle name="Normal 43 2 2 5 3 2 2" xfId="45803" xr:uid="{00000000-0005-0000-0000-000043450000}"/>
    <cellStyle name="Normal 43 2 2 5 3 2 3" xfId="30570" xr:uid="{00000000-0005-0000-0000-000044450000}"/>
    <cellStyle name="Normal 43 2 2 5 3 3" xfId="10452" xr:uid="{00000000-0005-0000-0000-000045450000}"/>
    <cellStyle name="Normal 43 2 2 5 3 3 2" xfId="40786" xr:uid="{00000000-0005-0000-0000-000046450000}"/>
    <cellStyle name="Normal 43 2 2 5 3 3 3" xfId="25553" xr:uid="{00000000-0005-0000-0000-000047450000}"/>
    <cellStyle name="Normal 43 2 2 5 3 4" xfId="35773" xr:uid="{00000000-0005-0000-0000-000048450000}"/>
    <cellStyle name="Normal 43 2 2 5 3 5" xfId="20540" xr:uid="{00000000-0005-0000-0000-000049450000}"/>
    <cellStyle name="Normal 43 2 2 5 4" xfId="12130" xr:uid="{00000000-0005-0000-0000-00004A450000}"/>
    <cellStyle name="Normal 43 2 2 5 4 2" xfId="42461" xr:uid="{00000000-0005-0000-0000-00004B450000}"/>
    <cellStyle name="Normal 43 2 2 5 4 3" xfId="27228" xr:uid="{00000000-0005-0000-0000-00004C450000}"/>
    <cellStyle name="Normal 43 2 2 5 5" xfId="7109" xr:uid="{00000000-0005-0000-0000-00004D450000}"/>
    <cellStyle name="Normal 43 2 2 5 5 2" xfId="37444" xr:uid="{00000000-0005-0000-0000-00004E450000}"/>
    <cellStyle name="Normal 43 2 2 5 5 3" xfId="22211" xr:uid="{00000000-0005-0000-0000-00004F450000}"/>
    <cellStyle name="Normal 43 2 2 5 6" xfId="32432" xr:uid="{00000000-0005-0000-0000-000050450000}"/>
    <cellStyle name="Normal 43 2 2 5 7" xfId="17198" xr:uid="{00000000-0005-0000-0000-000051450000}"/>
    <cellStyle name="Normal 43 2 2 6" xfId="2891" xr:uid="{00000000-0005-0000-0000-000052450000}"/>
    <cellStyle name="Normal 43 2 2 6 2" xfId="12965" xr:uid="{00000000-0005-0000-0000-000053450000}"/>
    <cellStyle name="Normal 43 2 2 6 2 2" xfId="43296" xr:uid="{00000000-0005-0000-0000-000054450000}"/>
    <cellStyle name="Normal 43 2 2 6 2 3" xfId="28063" xr:uid="{00000000-0005-0000-0000-000055450000}"/>
    <cellStyle name="Normal 43 2 2 6 3" xfId="7945" xr:uid="{00000000-0005-0000-0000-000056450000}"/>
    <cellStyle name="Normal 43 2 2 6 3 2" xfId="38279" xr:uid="{00000000-0005-0000-0000-000057450000}"/>
    <cellStyle name="Normal 43 2 2 6 3 3" xfId="23046" xr:uid="{00000000-0005-0000-0000-000058450000}"/>
    <cellStyle name="Normal 43 2 2 6 4" xfId="33266" xr:uid="{00000000-0005-0000-0000-000059450000}"/>
    <cellStyle name="Normal 43 2 2 6 5" xfId="18033" xr:uid="{00000000-0005-0000-0000-00005A450000}"/>
    <cellStyle name="Normal 43 2 2 7" xfId="4584" xr:uid="{00000000-0005-0000-0000-00005B450000}"/>
    <cellStyle name="Normal 43 2 2 7 2" xfId="14636" xr:uid="{00000000-0005-0000-0000-00005C450000}"/>
    <cellStyle name="Normal 43 2 2 7 2 2" xfId="44967" xr:uid="{00000000-0005-0000-0000-00005D450000}"/>
    <cellStyle name="Normal 43 2 2 7 2 3" xfId="29734" xr:uid="{00000000-0005-0000-0000-00005E450000}"/>
    <cellStyle name="Normal 43 2 2 7 3" xfId="9616" xr:uid="{00000000-0005-0000-0000-00005F450000}"/>
    <cellStyle name="Normal 43 2 2 7 3 2" xfId="39950" xr:uid="{00000000-0005-0000-0000-000060450000}"/>
    <cellStyle name="Normal 43 2 2 7 3 3" xfId="24717" xr:uid="{00000000-0005-0000-0000-000061450000}"/>
    <cellStyle name="Normal 43 2 2 7 4" xfId="34937" xr:uid="{00000000-0005-0000-0000-000062450000}"/>
    <cellStyle name="Normal 43 2 2 7 5" xfId="19704" xr:uid="{00000000-0005-0000-0000-000063450000}"/>
    <cellStyle name="Normal 43 2 2 8" xfId="11294" xr:uid="{00000000-0005-0000-0000-000064450000}"/>
    <cellStyle name="Normal 43 2 2 8 2" xfId="41625" xr:uid="{00000000-0005-0000-0000-000065450000}"/>
    <cellStyle name="Normal 43 2 2 8 3" xfId="26392" xr:uid="{00000000-0005-0000-0000-000066450000}"/>
    <cellStyle name="Normal 43 2 2 9" xfId="6273" xr:uid="{00000000-0005-0000-0000-000067450000}"/>
    <cellStyle name="Normal 43 2 2 9 2" xfId="36608" xr:uid="{00000000-0005-0000-0000-000068450000}"/>
    <cellStyle name="Normal 43 2 2 9 3" xfId="21375" xr:uid="{00000000-0005-0000-0000-000069450000}"/>
    <cellStyle name="Normal 43 2 3" xfId="1237" xr:uid="{00000000-0005-0000-0000-00006A450000}"/>
    <cellStyle name="Normal 43 2 3 10" xfId="16414" xr:uid="{00000000-0005-0000-0000-00006B450000}"/>
    <cellStyle name="Normal 43 2 3 2" xfId="1456" xr:uid="{00000000-0005-0000-0000-00006C450000}"/>
    <cellStyle name="Normal 43 2 3 2 2" xfId="1877" xr:uid="{00000000-0005-0000-0000-00006D450000}"/>
    <cellStyle name="Normal 43 2 3 2 2 2" xfId="2716" xr:uid="{00000000-0005-0000-0000-00006E450000}"/>
    <cellStyle name="Normal 43 2 3 2 2 2 2" xfId="4406" xr:uid="{00000000-0005-0000-0000-00006F450000}"/>
    <cellStyle name="Normal 43 2 3 2 2 2 2 2" xfId="14479" xr:uid="{00000000-0005-0000-0000-000070450000}"/>
    <cellStyle name="Normal 43 2 3 2 2 2 2 2 2" xfId="44810" xr:uid="{00000000-0005-0000-0000-000071450000}"/>
    <cellStyle name="Normal 43 2 3 2 2 2 2 2 3" xfId="29577" xr:uid="{00000000-0005-0000-0000-000072450000}"/>
    <cellStyle name="Normal 43 2 3 2 2 2 2 3" xfId="9459" xr:uid="{00000000-0005-0000-0000-000073450000}"/>
    <cellStyle name="Normal 43 2 3 2 2 2 2 3 2" xfId="39793" xr:uid="{00000000-0005-0000-0000-000074450000}"/>
    <cellStyle name="Normal 43 2 3 2 2 2 2 3 3" xfId="24560" xr:uid="{00000000-0005-0000-0000-000075450000}"/>
    <cellStyle name="Normal 43 2 3 2 2 2 2 4" xfId="34780" xr:uid="{00000000-0005-0000-0000-000076450000}"/>
    <cellStyle name="Normal 43 2 3 2 2 2 2 5" xfId="19547" xr:uid="{00000000-0005-0000-0000-000077450000}"/>
    <cellStyle name="Normal 43 2 3 2 2 2 3" xfId="6098" xr:uid="{00000000-0005-0000-0000-000078450000}"/>
    <cellStyle name="Normal 43 2 3 2 2 2 3 2" xfId="16150" xr:uid="{00000000-0005-0000-0000-000079450000}"/>
    <cellStyle name="Normal 43 2 3 2 2 2 3 2 2" xfId="46481" xr:uid="{00000000-0005-0000-0000-00007A450000}"/>
    <cellStyle name="Normal 43 2 3 2 2 2 3 2 3" xfId="31248" xr:uid="{00000000-0005-0000-0000-00007B450000}"/>
    <cellStyle name="Normal 43 2 3 2 2 2 3 3" xfId="11130" xr:uid="{00000000-0005-0000-0000-00007C450000}"/>
    <cellStyle name="Normal 43 2 3 2 2 2 3 3 2" xfId="41464" xr:uid="{00000000-0005-0000-0000-00007D450000}"/>
    <cellStyle name="Normal 43 2 3 2 2 2 3 3 3" xfId="26231" xr:uid="{00000000-0005-0000-0000-00007E450000}"/>
    <cellStyle name="Normal 43 2 3 2 2 2 3 4" xfId="36451" xr:uid="{00000000-0005-0000-0000-00007F450000}"/>
    <cellStyle name="Normal 43 2 3 2 2 2 3 5" xfId="21218" xr:uid="{00000000-0005-0000-0000-000080450000}"/>
    <cellStyle name="Normal 43 2 3 2 2 2 4" xfId="12808" xr:uid="{00000000-0005-0000-0000-000081450000}"/>
    <cellStyle name="Normal 43 2 3 2 2 2 4 2" xfId="43139" xr:uid="{00000000-0005-0000-0000-000082450000}"/>
    <cellStyle name="Normal 43 2 3 2 2 2 4 3" xfId="27906" xr:uid="{00000000-0005-0000-0000-000083450000}"/>
    <cellStyle name="Normal 43 2 3 2 2 2 5" xfId="7787" xr:uid="{00000000-0005-0000-0000-000084450000}"/>
    <cellStyle name="Normal 43 2 3 2 2 2 5 2" xfId="38122" xr:uid="{00000000-0005-0000-0000-000085450000}"/>
    <cellStyle name="Normal 43 2 3 2 2 2 5 3" xfId="22889" xr:uid="{00000000-0005-0000-0000-000086450000}"/>
    <cellStyle name="Normal 43 2 3 2 2 2 6" xfId="33110" xr:uid="{00000000-0005-0000-0000-000087450000}"/>
    <cellStyle name="Normal 43 2 3 2 2 2 7" xfId="17876" xr:uid="{00000000-0005-0000-0000-000088450000}"/>
    <cellStyle name="Normal 43 2 3 2 2 3" xfId="3569" xr:uid="{00000000-0005-0000-0000-000089450000}"/>
    <cellStyle name="Normal 43 2 3 2 2 3 2" xfId="13643" xr:uid="{00000000-0005-0000-0000-00008A450000}"/>
    <cellStyle name="Normal 43 2 3 2 2 3 2 2" xfId="43974" xr:uid="{00000000-0005-0000-0000-00008B450000}"/>
    <cellStyle name="Normal 43 2 3 2 2 3 2 3" xfId="28741" xr:uid="{00000000-0005-0000-0000-00008C450000}"/>
    <cellStyle name="Normal 43 2 3 2 2 3 3" xfId="8623" xr:uid="{00000000-0005-0000-0000-00008D450000}"/>
    <cellStyle name="Normal 43 2 3 2 2 3 3 2" xfId="38957" xr:uid="{00000000-0005-0000-0000-00008E450000}"/>
    <cellStyle name="Normal 43 2 3 2 2 3 3 3" xfId="23724" xr:uid="{00000000-0005-0000-0000-00008F450000}"/>
    <cellStyle name="Normal 43 2 3 2 2 3 4" xfId="33944" xr:uid="{00000000-0005-0000-0000-000090450000}"/>
    <cellStyle name="Normal 43 2 3 2 2 3 5" xfId="18711" xr:uid="{00000000-0005-0000-0000-000091450000}"/>
    <cellStyle name="Normal 43 2 3 2 2 4" xfId="5262" xr:uid="{00000000-0005-0000-0000-000092450000}"/>
    <cellStyle name="Normal 43 2 3 2 2 4 2" xfId="15314" xr:uid="{00000000-0005-0000-0000-000093450000}"/>
    <cellStyle name="Normal 43 2 3 2 2 4 2 2" xfId="45645" xr:uid="{00000000-0005-0000-0000-000094450000}"/>
    <cellStyle name="Normal 43 2 3 2 2 4 2 3" xfId="30412" xr:uid="{00000000-0005-0000-0000-000095450000}"/>
    <cellStyle name="Normal 43 2 3 2 2 4 3" xfId="10294" xr:uid="{00000000-0005-0000-0000-000096450000}"/>
    <cellStyle name="Normal 43 2 3 2 2 4 3 2" xfId="40628" xr:uid="{00000000-0005-0000-0000-000097450000}"/>
    <cellStyle name="Normal 43 2 3 2 2 4 3 3" xfId="25395" xr:uid="{00000000-0005-0000-0000-000098450000}"/>
    <cellStyle name="Normal 43 2 3 2 2 4 4" xfId="35615" xr:uid="{00000000-0005-0000-0000-000099450000}"/>
    <cellStyle name="Normal 43 2 3 2 2 4 5" xfId="20382" xr:uid="{00000000-0005-0000-0000-00009A450000}"/>
    <cellStyle name="Normal 43 2 3 2 2 5" xfId="11972" xr:uid="{00000000-0005-0000-0000-00009B450000}"/>
    <cellStyle name="Normal 43 2 3 2 2 5 2" xfId="42303" xr:uid="{00000000-0005-0000-0000-00009C450000}"/>
    <cellStyle name="Normal 43 2 3 2 2 5 3" xfId="27070" xr:uid="{00000000-0005-0000-0000-00009D450000}"/>
    <cellStyle name="Normal 43 2 3 2 2 6" xfId="6951" xr:uid="{00000000-0005-0000-0000-00009E450000}"/>
    <cellStyle name="Normal 43 2 3 2 2 6 2" xfId="37286" xr:uid="{00000000-0005-0000-0000-00009F450000}"/>
    <cellStyle name="Normal 43 2 3 2 2 6 3" xfId="22053" xr:uid="{00000000-0005-0000-0000-0000A0450000}"/>
    <cellStyle name="Normal 43 2 3 2 2 7" xfId="32274" xr:uid="{00000000-0005-0000-0000-0000A1450000}"/>
    <cellStyle name="Normal 43 2 3 2 2 8" xfId="17040" xr:uid="{00000000-0005-0000-0000-0000A2450000}"/>
    <cellStyle name="Normal 43 2 3 2 3" xfId="2298" xr:uid="{00000000-0005-0000-0000-0000A3450000}"/>
    <cellStyle name="Normal 43 2 3 2 3 2" xfId="3988" xr:uid="{00000000-0005-0000-0000-0000A4450000}"/>
    <cellStyle name="Normal 43 2 3 2 3 2 2" xfId="14061" xr:uid="{00000000-0005-0000-0000-0000A5450000}"/>
    <cellStyle name="Normal 43 2 3 2 3 2 2 2" xfId="44392" xr:uid="{00000000-0005-0000-0000-0000A6450000}"/>
    <cellStyle name="Normal 43 2 3 2 3 2 2 3" xfId="29159" xr:uid="{00000000-0005-0000-0000-0000A7450000}"/>
    <cellStyle name="Normal 43 2 3 2 3 2 3" xfId="9041" xr:uid="{00000000-0005-0000-0000-0000A8450000}"/>
    <cellStyle name="Normal 43 2 3 2 3 2 3 2" xfId="39375" xr:uid="{00000000-0005-0000-0000-0000A9450000}"/>
    <cellStyle name="Normal 43 2 3 2 3 2 3 3" xfId="24142" xr:uid="{00000000-0005-0000-0000-0000AA450000}"/>
    <cellStyle name="Normal 43 2 3 2 3 2 4" xfId="34362" xr:uid="{00000000-0005-0000-0000-0000AB450000}"/>
    <cellStyle name="Normal 43 2 3 2 3 2 5" xfId="19129" xr:uid="{00000000-0005-0000-0000-0000AC450000}"/>
    <cellStyle name="Normal 43 2 3 2 3 3" xfId="5680" xr:uid="{00000000-0005-0000-0000-0000AD450000}"/>
    <cellStyle name="Normal 43 2 3 2 3 3 2" xfId="15732" xr:uid="{00000000-0005-0000-0000-0000AE450000}"/>
    <cellStyle name="Normal 43 2 3 2 3 3 2 2" xfId="46063" xr:uid="{00000000-0005-0000-0000-0000AF450000}"/>
    <cellStyle name="Normal 43 2 3 2 3 3 2 3" xfId="30830" xr:uid="{00000000-0005-0000-0000-0000B0450000}"/>
    <cellStyle name="Normal 43 2 3 2 3 3 3" xfId="10712" xr:uid="{00000000-0005-0000-0000-0000B1450000}"/>
    <cellStyle name="Normal 43 2 3 2 3 3 3 2" xfId="41046" xr:uid="{00000000-0005-0000-0000-0000B2450000}"/>
    <cellStyle name="Normal 43 2 3 2 3 3 3 3" xfId="25813" xr:uid="{00000000-0005-0000-0000-0000B3450000}"/>
    <cellStyle name="Normal 43 2 3 2 3 3 4" xfId="36033" xr:uid="{00000000-0005-0000-0000-0000B4450000}"/>
    <cellStyle name="Normal 43 2 3 2 3 3 5" xfId="20800" xr:uid="{00000000-0005-0000-0000-0000B5450000}"/>
    <cellStyle name="Normal 43 2 3 2 3 4" xfId="12390" xr:uid="{00000000-0005-0000-0000-0000B6450000}"/>
    <cellStyle name="Normal 43 2 3 2 3 4 2" xfId="42721" xr:uid="{00000000-0005-0000-0000-0000B7450000}"/>
    <cellStyle name="Normal 43 2 3 2 3 4 3" xfId="27488" xr:uid="{00000000-0005-0000-0000-0000B8450000}"/>
    <cellStyle name="Normal 43 2 3 2 3 5" xfId="7369" xr:uid="{00000000-0005-0000-0000-0000B9450000}"/>
    <cellStyle name="Normal 43 2 3 2 3 5 2" xfId="37704" xr:uid="{00000000-0005-0000-0000-0000BA450000}"/>
    <cellStyle name="Normal 43 2 3 2 3 5 3" xfId="22471" xr:uid="{00000000-0005-0000-0000-0000BB450000}"/>
    <cellStyle name="Normal 43 2 3 2 3 6" xfId="32692" xr:uid="{00000000-0005-0000-0000-0000BC450000}"/>
    <cellStyle name="Normal 43 2 3 2 3 7" xfId="17458" xr:uid="{00000000-0005-0000-0000-0000BD450000}"/>
    <cellStyle name="Normal 43 2 3 2 4" xfId="3151" xr:uid="{00000000-0005-0000-0000-0000BE450000}"/>
    <cellStyle name="Normal 43 2 3 2 4 2" xfId="13225" xr:uid="{00000000-0005-0000-0000-0000BF450000}"/>
    <cellStyle name="Normal 43 2 3 2 4 2 2" xfId="43556" xr:uid="{00000000-0005-0000-0000-0000C0450000}"/>
    <cellStyle name="Normal 43 2 3 2 4 2 3" xfId="28323" xr:uid="{00000000-0005-0000-0000-0000C1450000}"/>
    <cellStyle name="Normal 43 2 3 2 4 3" xfId="8205" xr:uid="{00000000-0005-0000-0000-0000C2450000}"/>
    <cellStyle name="Normal 43 2 3 2 4 3 2" xfId="38539" xr:uid="{00000000-0005-0000-0000-0000C3450000}"/>
    <cellStyle name="Normal 43 2 3 2 4 3 3" xfId="23306" xr:uid="{00000000-0005-0000-0000-0000C4450000}"/>
    <cellStyle name="Normal 43 2 3 2 4 4" xfId="33526" xr:uid="{00000000-0005-0000-0000-0000C5450000}"/>
    <cellStyle name="Normal 43 2 3 2 4 5" xfId="18293" xr:uid="{00000000-0005-0000-0000-0000C6450000}"/>
    <cellStyle name="Normal 43 2 3 2 5" xfId="4844" xr:uid="{00000000-0005-0000-0000-0000C7450000}"/>
    <cellStyle name="Normal 43 2 3 2 5 2" xfId="14896" xr:uid="{00000000-0005-0000-0000-0000C8450000}"/>
    <cellStyle name="Normal 43 2 3 2 5 2 2" xfId="45227" xr:uid="{00000000-0005-0000-0000-0000C9450000}"/>
    <cellStyle name="Normal 43 2 3 2 5 2 3" xfId="29994" xr:uid="{00000000-0005-0000-0000-0000CA450000}"/>
    <cellStyle name="Normal 43 2 3 2 5 3" xfId="9876" xr:uid="{00000000-0005-0000-0000-0000CB450000}"/>
    <cellStyle name="Normal 43 2 3 2 5 3 2" xfId="40210" xr:uid="{00000000-0005-0000-0000-0000CC450000}"/>
    <cellStyle name="Normal 43 2 3 2 5 3 3" xfId="24977" xr:uid="{00000000-0005-0000-0000-0000CD450000}"/>
    <cellStyle name="Normal 43 2 3 2 5 4" xfId="35197" xr:uid="{00000000-0005-0000-0000-0000CE450000}"/>
    <cellStyle name="Normal 43 2 3 2 5 5" xfId="19964" xr:uid="{00000000-0005-0000-0000-0000CF450000}"/>
    <cellStyle name="Normal 43 2 3 2 6" xfId="11554" xr:uid="{00000000-0005-0000-0000-0000D0450000}"/>
    <cellStyle name="Normal 43 2 3 2 6 2" xfId="41885" xr:uid="{00000000-0005-0000-0000-0000D1450000}"/>
    <cellStyle name="Normal 43 2 3 2 6 3" xfId="26652" xr:uid="{00000000-0005-0000-0000-0000D2450000}"/>
    <cellStyle name="Normal 43 2 3 2 7" xfId="6533" xr:uid="{00000000-0005-0000-0000-0000D3450000}"/>
    <cellStyle name="Normal 43 2 3 2 7 2" xfId="36868" xr:uid="{00000000-0005-0000-0000-0000D4450000}"/>
    <cellStyle name="Normal 43 2 3 2 7 3" xfId="21635" xr:uid="{00000000-0005-0000-0000-0000D5450000}"/>
    <cellStyle name="Normal 43 2 3 2 8" xfId="31856" xr:uid="{00000000-0005-0000-0000-0000D6450000}"/>
    <cellStyle name="Normal 43 2 3 2 9" xfId="16622" xr:uid="{00000000-0005-0000-0000-0000D7450000}"/>
    <cellStyle name="Normal 43 2 3 3" xfId="1669" xr:uid="{00000000-0005-0000-0000-0000D8450000}"/>
    <cellStyle name="Normal 43 2 3 3 2" xfId="2508" xr:uid="{00000000-0005-0000-0000-0000D9450000}"/>
    <cellStyle name="Normal 43 2 3 3 2 2" xfId="4198" xr:uid="{00000000-0005-0000-0000-0000DA450000}"/>
    <cellStyle name="Normal 43 2 3 3 2 2 2" xfId="14271" xr:uid="{00000000-0005-0000-0000-0000DB450000}"/>
    <cellStyle name="Normal 43 2 3 3 2 2 2 2" xfId="44602" xr:uid="{00000000-0005-0000-0000-0000DC450000}"/>
    <cellStyle name="Normal 43 2 3 3 2 2 2 3" xfId="29369" xr:uid="{00000000-0005-0000-0000-0000DD450000}"/>
    <cellStyle name="Normal 43 2 3 3 2 2 3" xfId="9251" xr:uid="{00000000-0005-0000-0000-0000DE450000}"/>
    <cellStyle name="Normal 43 2 3 3 2 2 3 2" xfId="39585" xr:uid="{00000000-0005-0000-0000-0000DF450000}"/>
    <cellStyle name="Normal 43 2 3 3 2 2 3 3" xfId="24352" xr:uid="{00000000-0005-0000-0000-0000E0450000}"/>
    <cellStyle name="Normal 43 2 3 3 2 2 4" xfId="34572" xr:uid="{00000000-0005-0000-0000-0000E1450000}"/>
    <cellStyle name="Normal 43 2 3 3 2 2 5" xfId="19339" xr:uid="{00000000-0005-0000-0000-0000E2450000}"/>
    <cellStyle name="Normal 43 2 3 3 2 3" xfId="5890" xr:uid="{00000000-0005-0000-0000-0000E3450000}"/>
    <cellStyle name="Normal 43 2 3 3 2 3 2" xfId="15942" xr:uid="{00000000-0005-0000-0000-0000E4450000}"/>
    <cellStyle name="Normal 43 2 3 3 2 3 2 2" xfId="46273" xr:uid="{00000000-0005-0000-0000-0000E5450000}"/>
    <cellStyle name="Normal 43 2 3 3 2 3 2 3" xfId="31040" xr:uid="{00000000-0005-0000-0000-0000E6450000}"/>
    <cellStyle name="Normal 43 2 3 3 2 3 3" xfId="10922" xr:uid="{00000000-0005-0000-0000-0000E7450000}"/>
    <cellStyle name="Normal 43 2 3 3 2 3 3 2" xfId="41256" xr:uid="{00000000-0005-0000-0000-0000E8450000}"/>
    <cellStyle name="Normal 43 2 3 3 2 3 3 3" xfId="26023" xr:uid="{00000000-0005-0000-0000-0000E9450000}"/>
    <cellStyle name="Normal 43 2 3 3 2 3 4" xfId="36243" xr:uid="{00000000-0005-0000-0000-0000EA450000}"/>
    <cellStyle name="Normal 43 2 3 3 2 3 5" xfId="21010" xr:uid="{00000000-0005-0000-0000-0000EB450000}"/>
    <cellStyle name="Normal 43 2 3 3 2 4" xfId="12600" xr:uid="{00000000-0005-0000-0000-0000EC450000}"/>
    <cellStyle name="Normal 43 2 3 3 2 4 2" xfId="42931" xr:uid="{00000000-0005-0000-0000-0000ED450000}"/>
    <cellStyle name="Normal 43 2 3 3 2 4 3" xfId="27698" xr:uid="{00000000-0005-0000-0000-0000EE450000}"/>
    <cellStyle name="Normal 43 2 3 3 2 5" xfId="7579" xr:uid="{00000000-0005-0000-0000-0000EF450000}"/>
    <cellStyle name="Normal 43 2 3 3 2 5 2" xfId="37914" xr:uid="{00000000-0005-0000-0000-0000F0450000}"/>
    <cellStyle name="Normal 43 2 3 3 2 5 3" xfId="22681" xr:uid="{00000000-0005-0000-0000-0000F1450000}"/>
    <cellStyle name="Normal 43 2 3 3 2 6" xfId="32902" xr:uid="{00000000-0005-0000-0000-0000F2450000}"/>
    <cellStyle name="Normal 43 2 3 3 2 7" xfId="17668" xr:uid="{00000000-0005-0000-0000-0000F3450000}"/>
    <cellStyle name="Normal 43 2 3 3 3" xfId="3361" xr:uid="{00000000-0005-0000-0000-0000F4450000}"/>
    <cellStyle name="Normal 43 2 3 3 3 2" xfId="13435" xr:uid="{00000000-0005-0000-0000-0000F5450000}"/>
    <cellStyle name="Normal 43 2 3 3 3 2 2" xfId="43766" xr:uid="{00000000-0005-0000-0000-0000F6450000}"/>
    <cellStyle name="Normal 43 2 3 3 3 2 3" xfId="28533" xr:uid="{00000000-0005-0000-0000-0000F7450000}"/>
    <cellStyle name="Normal 43 2 3 3 3 3" xfId="8415" xr:uid="{00000000-0005-0000-0000-0000F8450000}"/>
    <cellStyle name="Normal 43 2 3 3 3 3 2" xfId="38749" xr:uid="{00000000-0005-0000-0000-0000F9450000}"/>
    <cellStyle name="Normal 43 2 3 3 3 3 3" xfId="23516" xr:uid="{00000000-0005-0000-0000-0000FA450000}"/>
    <cellStyle name="Normal 43 2 3 3 3 4" xfId="33736" xr:uid="{00000000-0005-0000-0000-0000FB450000}"/>
    <cellStyle name="Normal 43 2 3 3 3 5" xfId="18503" xr:uid="{00000000-0005-0000-0000-0000FC450000}"/>
    <cellStyle name="Normal 43 2 3 3 4" xfId="5054" xr:uid="{00000000-0005-0000-0000-0000FD450000}"/>
    <cellStyle name="Normal 43 2 3 3 4 2" xfId="15106" xr:uid="{00000000-0005-0000-0000-0000FE450000}"/>
    <cellStyle name="Normal 43 2 3 3 4 2 2" xfId="45437" xr:uid="{00000000-0005-0000-0000-0000FF450000}"/>
    <cellStyle name="Normal 43 2 3 3 4 2 3" xfId="30204" xr:uid="{00000000-0005-0000-0000-000000460000}"/>
    <cellStyle name="Normal 43 2 3 3 4 3" xfId="10086" xr:uid="{00000000-0005-0000-0000-000001460000}"/>
    <cellStyle name="Normal 43 2 3 3 4 3 2" xfId="40420" xr:uid="{00000000-0005-0000-0000-000002460000}"/>
    <cellStyle name="Normal 43 2 3 3 4 3 3" xfId="25187" xr:uid="{00000000-0005-0000-0000-000003460000}"/>
    <cellStyle name="Normal 43 2 3 3 4 4" xfId="35407" xr:uid="{00000000-0005-0000-0000-000004460000}"/>
    <cellStyle name="Normal 43 2 3 3 4 5" xfId="20174" xr:uid="{00000000-0005-0000-0000-000005460000}"/>
    <cellStyle name="Normal 43 2 3 3 5" xfId="11764" xr:uid="{00000000-0005-0000-0000-000006460000}"/>
    <cellStyle name="Normal 43 2 3 3 5 2" xfId="42095" xr:uid="{00000000-0005-0000-0000-000007460000}"/>
    <cellStyle name="Normal 43 2 3 3 5 3" xfId="26862" xr:uid="{00000000-0005-0000-0000-000008460000}"/>
    <cellStyle name="Normal 43 2 3 3 6" xfId="6743" xr:uid="{00000000-0005-0000-0000-000009460000}"/>
    <cellStyle name="Normal 43 2 3 3 6 2" xfId="37078" xr:uid="{00000000-0005-0000-0000-00000A460000}"/>
    <cellStyle name="Normal 43 2 3 3 6 3" xfId="21845" xr:uid="{00000000-0005-0000-0000-00000B460000}"/>
    <cellStyle name="Normal 43 2 3 3 7" xfId="32066" xr:uid="{00000000-0005-0000-0000-00000C460000}"/>
    <cellStyle name="Normal 43 2 3 3 8" xfId="16832" xr:uid="{00000000-0005-0000-0000-00000D460000}"/>
    <cellStyle name="Normal 43 2 3 4" xfId="2090" xr:uid="{00000000-0005-0000-0000-00000E460000}"/>
    <cellStyle name="Normal 43 2 3 4 2" xfId="3780" xr:uid="{00000000-0005-0000-0000-00000F460000}"/>
    <cellStyle name="Normal 43 2 3 4 2 2" xfId="13853" xr:uid="{00000000-0005-0000-0000-000010460000}"/>
    <cellStyle name="Normal 43 2 3 4 2 2 2" xfId="44184" xr:uid="{00000000-0005-0000-0000-000011460000}"/>
    <cellStyle name="Normal 43 2 3 4 2 2 3" xfId="28951" xr:uid="{00000000-0005-0000-0000-000012460000}"/>
    <cellStyle name="Normal 43 2 3 4 2 3" xfId="8833" xr:uid="{00000000-0005-0000-0000-000013460000}"/>
    <cellStyle name="Normal 43 2 3 4 2 3 2" xfId="39167" xr:uid="{00000000-0005-0000-0000-000014460000}"/>
    <cellStyle name="Normal 43 2 3 4 2 3 3" xfId="23934" xr:uid="{00000000-0005-0000-0000-000015460000}"/>
    <cellStyle name="Normal 43 2 3 4 2 4" xfId="34154" xr:uid="{00000000-0005-0000-0000-000016460000}"/>
    <cellStyle name="Normal 43 2 3 4 2 5" xfId="18921" xr:uid="{00000000-0005-0000-0000-000017460000}"/>
    <cellStyle name="Normal 43 2 3 4 3" xfId="5472" xr:uid="{00000000-0005-0000-0000-000018460000}"/>
    <cellStyle name="Normal 43 2 3 4 3 2" xfId="15524" xr:uid="{00000000-0005-0000-0000-000019460000}"/>
    <cellStyle name="Normal 43 2 3 4 3 2 2" xfId="45855" xr:uid="{00000000-0005-0000-0000-00001A460000}"/>
    <cellStyle name="Normal 43 2 3 4 3 2 3" xfId="30622" xr:uid="{00000000-0005-0000-0000-00001B460000}"/>
    <cellStyle name="Normal 43 2 3 4 3 3" xfId="10504" xr:uid="{00000000-0005-0000-0000-00001C460000}"/>
    <cellStyle name="Normal 43 2 3 4 3 3 2" xfId="40838" xr:uid="{00000000-0005-0000-0000-00001D460000}"/>
    <cellStyle name="Normal 43 2 3 4 3 3 3" xfId="25605" xr:uid="{00000000-0005-0000-0000-00001E460000}"/>
    <cellStyle name="Normal 43 2 3 4 3 4" xfId="35825" xr:uid="{00000000-0005-0000-0000-00001F460000}"/>
    <cellStyle name="Normal 43 2 3 4 3 5" xfId="20592" xr:uid="{00000000-0005-0000-0000-000020460000}"/>
    <cellStyle name="Normal 43 2 3 4 4" xfId="12182" xr:uid="{00000000-0005-0000-0000-000021460000}"/>
    <cellStyle name="Normal 43 2 3 4 4 2" xfId="42513" xr:uid="{00000000-0005-0000-0000-000022460000}"/>
    <cellStyle name="Normal 43 2 3 4 4 3" xfId="27280" xr:uid="{00000000-0005-0000-0000-000023460000}"/>
    <cellStyle name="Normal 43 2 3 4 5" xfId="7161" xr:uid="{00000000-0005-0000-0000-000024460000}"/>
    <cellStyle name="Normal 43 2 3 4 5 2" xfId="37496" xr:uid="{00000000-0005-0000-0000-000025460000}"/>
    <cellStyle name="Normal 43 2 3 4 5 3" xfId="22263" xr:uid="{00000000-0005-0000-0000-000026460000}"/>
    <cellStyle name="Normal 43 2 3 4 6" xfId="32484" xr:uid="{00000000-0005-0000-0000-000027460000}"/>
    <cellStyle name="Normal 43 2 3 4 7" xfId="17250" xr:uid="{00000000-0005-0000-0000-000028460000}"/>
    <cellStyle name="Normal 43 2 3 5" xfId="2943" xr:uid="{00000000-0005-0000-0000-000029460000}"/>
    <cellStyle name="Normal 43 2 3 5 2" xfId="13017" xr:uid="{00000000-0005-0000-0000-00002A460000}"/>
    <cellStyle name="Normal 43 2 3 5 2 2" xfId="43348" xr:uid="{00000000-0005-0000-0000-00002B460000}"/>
    <cellStyle name="Normal 43 2 3 5 2 3" xfId="28115" xr:uid="{00000000-0005-0000-0000-00002C460000}"/>
    <cellStyle name="Normal 43 2 3 5 3" xfId="7997" xr:uid="{00000000-0005-0000-0000-00002D460000}"/>
    <cellStyle name="Normal 43 2 3 5 3 2" xfId="38331" xr:uid="{00000000-0005-0000-0000-00002E460000}"/>
    <cellStyle name="Normal 43 2 3 5 3 3" xfId="23098" xr:uid="{00000000-0005-0000-0000-00002F460000}"/>
    <cellStyle name="Normal 43 2 3 5 4" xfId="33318" xr:uid="{00000000-0005-0000-0000-000030460000}"/>
    <cellStyle name="Normal 43 2 3 5 5" xfId="18085" xr:uid="{00000000-0005-0000-0000-000031460000}"/>
    <cellStyle name="Normal 43 2 3 6" xfId="4636" xr:uid="{00000000-0005-0000-0000-000032460000}"/>
    <cellStyle name="Normal 43 2 3 6 2" xfId="14688" xr:uid="{00000000-0005-0000-0000-000033460000}"/>
    <cellStyle name="Normal 43 2 3 6 2 2" xfId="45019" xr:uid="{00000000-0005-0000-0000-000034460000}"/>
    <cellStyle name="Normal 43 2 3 6 2 3" xfId="29786" xr:uid="{00000000-0005-0000-0000-000035460000}"/>
    <cellStyle name="Normal 43 2 3 6 3" xfId="9668" xr:uid="{00000000-0005-0000-0000-000036460000}"/>
    <cellStyle name="Normal 43 2 3 6 3 2" xfId="40002" xr:uid="{00000000-0005-0000-0000-000037460000}"/>
    <cellStyle name="Normal 43 2 3 6 3 3" xfId="24769" xr:uid="{00000000-0005-0000-0000-000038460000}"/>
    <cellStyle name="Normal 43 2 3 6 4" xfId="34989" xr:uid="{00000000-0005-0000-0000-000039460000}"/>
    <cellStyle name="Normal 43 2 3 6 5" xfId="19756" xr:uid="{00000000-0005-0000-0000-00003A460000}"/>
    <cellStyle name="Normal 43 2 3 7" xfId="11346" xr:uid="{00000000-0005-0000-0000-00003B460000}"/>
    <cellStyle name="Normal 43 2 3 7 2" xfId="41677" xr:uid="{00000000-0005-0000-0000-00003C460000}"/>
    <cellStyle name="Normal 43 2 3 7 3" xfId="26444" xr:uid="{00000000-0005-0000-0000-00003D460000}"/>
    <cellStyle name="Normal 43 2 3 8" xfId="6325" xr:uid="{00000000-0005-0000-0000-00003E460000}"/>
    <cellStyle name="Normal 43 2 3 8 2" xfId="36660" xr:uid="{00000000-0005-0000-0000-00003F460000}"/>
    <cellStyle name="Normal 43 2 3 8 3" xfId="21427" xr:uid="{00000000-0005-0000-0000-000040460000}"/>
    <cellStyle name="Normal 43 2 3 9" xfId="31649" xr:uid="{00000000-0005-0000-0000-000041460000}"/>
    <cellStyle name="Normal 43 2 4" xfId="1350" xr:uid="{00000000-0005-0000-0000-000042460000}"/>
    <cellStyle name="Normal 43 2 4 2" xfId="1773" xr:uid="{00000000-0005-0000-0000-000043460000}"/>
    <cellStyle name="Normal 43 2 4 2 2" xfId="2612" xr:uid="{00000000-0005-0000-0000-000044460000}"/>
    <cellStyle name="Normal 43 2 4 2 2 2" xfId="4302" xr:uid="{00000000-0005-0000-0000-000045460000}"/>
    <cellStyle name="Normal 43 2 4 2 2 2 2" xfId="14375" xr:uid="{00000000-0005-0000-0000-000046460000}"/>
    <cellStyle name="Normal 43 2 4 2 2 2 2 2" xfId="44706" xr:uid="{00000000-0005-0000-0000-000047460000}"/>
    <cellStyle name="Normal 43 2 4 2 2 2 2 3" xfId="29473" xr:uid="{00000000-0005-0000-0000-000048460000}"/>
    <cellStyle name="Normal 43 2 4 2 2 2 3" xfId="9355" xr:uid="{00000000-0005-0000-0000-000049460000}"/>
    <cellStyle name="Normal 43 2 4 2 2 2 3 2" xfId="39689" xr:uid="{00000000-0005-0000-0000-00004A460000}"/>
    <cellStyle name="Normal 43 2 4 2 2 2 3 3" xfId="24456" xr:uid="{00000000-0005-0000-0000-00004B460000}"/>
    <cellStyle name="Normal 43 2 4 2 2 2 4" xfId="34676" xr:uid="{00000000-0005-0000-0000-00004C460000}"/>
    <cellStyle name="Normal 43 2 4 2 2 2 5" xfId="19443" xr:uid="{00000000-0005-0000-0000-00004D460000}"/>
    <cellStyle name="Normal 43 2 4 2 2 3" xfId="5994" xr:uid="{00000000-0005-0000-0000-00004E460000}"/>
    <cellStyle name="Normal 43 2 4 2 2 3 2" xfId="16046" xr:uid="{00000000-0005-0000-0000-00004F460000}"/>
    <cellStyle name="Normal 43 2 4 2 2 3 2 2" xfId="46377" xr:uid="{00000000-0005-0000-0000-000050460000}"/>
    <cellStyle name="Normal 43 2 4 2 2 3 2 3" xfId="31144" xr:uid="{00000000-0005-0000-0000-000051460000}"/>
    <cellStyle name="Normal 43 2 4 2 2 3 3" xfId="11026" xr:uid="{00000000-0005-0000-0000-000052460000}"/>
    <cellStyle name="Normal 43 2 4 2 2 3 3 2" xfId="41360" xr:uid="{00000000-0005-0000-0000-000053460000}"/>
    <cellStyle name="Normal 43 2 4 2 2 3 3 3" xfId="26127" xr:uid="{00000000-0005-0000-0000-000054460000}"/>
    <cellStyle name="Normal 43 2 4 2 2 3 4" xfId="36347" xr:uid="{00000000-0005-0000-0000-000055460000}"/>
    <cellStyle name="Normal 43 2 4 2 2 3 5" xfId="21114" xr:uid="{00000000-0005-0000-0000-000056460000}"/>
    <cellStyle name="Normal 43 2 4 2 2 4" xfId="12704" xr:uid="{00000000-0005-0000-0000-000057460000}"/>
    <cellStyle name="Normal 43 2 4 2 2 4 2" xfId="43035" xr:uid="{00000000-0005-0000-0000-000058460000}"/>
    <cellStyle name="Normal 43 2 4 2 2 4 3" xfId="27802" xr:uid="{00000000-0005-0000-0000-000059460000}"/>
    <cellStyle name="Normal 43 2 4 2 2 5" xfId="7683" xr:uid="{00000000-0005-0000-0000-00005A460000}"/>
    <cellStyle name="Normal 43 2 4 2 2 5 2" xfId="38018" xr:uid="{00000000-0005-0000-0000-00005B460000}"/>
    <cellStyle name="Normal 43 2 4 2 2 5 3" xfId="22785" xr:uid="{00000000-0005-0000-0000-00005C460000}"/>
    <cellStyle name="Normal 43 2 4 2 2 6" xfId="33006" xr:uid="{00000000-0005-0000-0000-00005D460000}"/>
    <cellStyle name="Normal 43 2 4 2 2 7" xfId="17772" xr:uid="{00000000-0005-0000-0000-00005E460000}"/>
    <cellStyle name="Normal 43 2 4 2 3" xfId="3465" xr:uid="{00000000-0005-0000-0000-00005F460000}"/>
    <cellStyle name="Normal 43 2 4 2 3 2" xfId="13539" xr:uid="{00000000-0005-0000-0000-000060460000}"/>
    <cellStyle name="Normal 43 2 4 2 3 2 2" xfId="43870" xr:uid="{00000000-0005-0000-0000-000061460000}"/>
    <cellStyle name="Normal 43 2 4 2 3 2 3" xfId="28637" xr:uid="{00000000-0005-0000-0000-000062460000}"/>
    <cellStyle name="Normal 43 2 4 2 3 3" xfId="8519" xr:uid="{00000000-0005-0000-0000-000063460000}"/>
    <cellStyle name="Normal 43 2 4 2 3 3 2" xfId="38853" xr:uid="{00000000-0005-0000-0000-000064460000}"/>
    <cellStyle name="Normal 43 2 4 2 3 3 3" xfId="23620" xr:uid="{00000000-0005-0000-0000-000065460000}"/>
    <cellStyle name="Normal 43 2 4 2 3 4" xfId="33840" xr:uid="{00000000-0005-0000-0000-000066460000}"/>
    <cellStyle name="Normal 43 2 4 2 3 5" xfId="18607" xr:uid="{00000000-0005-0000-0000-000067460000}"/>
    <cellStyle name="Normal 43 2 4 2 4" xfId="5158" xr:uid="{00000000-0005-0000-0000-000068460000}"/>
    <cellStyle name="Normal 43 2 4 2 4 2" xfId="15210" xr:uid="{00000000-0005-0000-0000-000069460000}"/>
    <cellStyle name="Normal 43 2 4 2 4 2 2" xfId="45541" xr:uid="{00000000-0005-0000-0000-00006A460000}"/>
    <cellStyle name="Normal 43 2 4 2 4 2 3" xfId="30308" xr:uid="{00000000-0005-0000-0000-00006B460000}"/>
    <cellStyle name="Normal 43 2 4 2 4 3" xfId="10190" xr:uid="{00000000-0005-0000-0000-00006C460000}"/>
    <cellStyle name="Normal 43 2 4 2 4 3 2" xfId="40524" xr:uid="{00000000-0005-0000-0000-00006D460000}"/>
    <cellStyle name="Normal 43 2 4 2 4 3 3" xfId="25291" xr:uid="{00000000-0005-0000-0000-00006E460000}"/>
    <cellStyle name="Normal 43 2 4 2 4 4" xfId="35511" xr:uid="{00000000-0005-0000-0000-00006F460000}"/>
    <cellStyle name="Normal 43 2 4 2 4 5" xfId="20278" xr:uid="{00000000-0005-0000-0000-000070460000}"/>
    <cellStyle name="Normal 43 2 4 2 5" xfId="11868" xr:uid="{00000000-0005-0000-0000-000071460000}"/>
    <cellStyle name="Normal 43 2 4 2 5 2" xfId="42199" xr:uid="{00000000-0005-0000-0000-000072460000}"/>
    <cellStyle name="Normal 43 2 4 2 5 3" xfId="26966" xr:uid="{00000000-0005-0000-0000-000073460000}"/>
    <cellStyle name="Normal 43 2 4 2 6" xfId="6847" xr:uid="{00000000-0005-0000-0000-000074460000}"/>
    <cellStyle name="Normal 43 2 4 2 6 2" xfId="37182" xr:uid="{00000000-0005-0000-0000-000075460000}"/>
    <cellStyle name="Normal 43 2 4 2 6 3" xfId="21949" xr:uid="{00000000-0005-0000-0000-000076460000}"/>
    <cellStyle name="Normal 43 2 4 2 7" xfId="32170" xr:uid="{00000000-0005-0000-0000-000077460000}"/>
    <cellStyle name="Normal 43 2 4 2 8" xfId="16936" xr:uid="{00000000-0005-0000-0000-000078460000}"/>
    <cellStyle name="Normal 43 2 4 3" xfId="2194" xr:uid="{00000000-0005-0000-0000-000079460000}"/>
    <cellStyle name="Normal 43 2 4 3 2" xfId="3884" xr:uid="{00000000-0005-0000-0000-00007A460000}"/>
    <cellStyle name="Normal 43 2 4 3 2 2" xfId="13957" xr:uid="{00000000-0005-0000-0000-00007B460000}"/>
    <cellStyle name="Normal 43 2 4 3 2 2 2" xfId="44288" xr:uid="{00000000-0005-0000-0000-00007C460000}"/>
    <cellStyle name="Normal 43 2 4 3 2 2 3" xfId="29055" xr:uid="{00000000-0005-0000-0000-00007D460000}"/>
    <cellStyle name="Normal 43 2 4 3 2 3" xfId="8937" xr:uid="{00000000-0005-0000-0000-00007E460000}"/>
    <cellStyle name="Normal 43 2 4 3 2 3 2" xfId="39271" xr:uid="{00000000-0005-0000-0000-00007F460000}"/>
    <cellStyle name="Normal 43 2 4 3 2 3 3" xfId="24038" xr:uid="{00000000-0005-0000-0000-000080460000}"/>
    <cellStyle name="Normal 43 2 4 3 2 4" xfId="34258" xr:uid="{00000000-0005-0000-0000-000081460000}"/>
    <cellStyle name="Normal 43 2 4 3 2 5" xfId="19025" xr:uid="{00000000-0005-0000-0000-000082460000}"/>
    <cellStyle name="Normal 43 2 4 3 3" xfId="5576" xr:uid="{00000000-0005-0000-0000-000083460000}"/>
    <cellStyle name="Normal 43 2 4 3 3 2" xfId="15628" xr:uid="{00000000-0005-0000-0000-000084460000}"/>
    <cellStyle name="Normal 43 2 4 3 3 2 2" xfId="45959" xr:uid="{00000000-0005-0000-0000-000085460000}"/>
    <cellStyle name="Normal 43 2 4 3 3 2 3" xfId="30726" xr:uid="{00000000-0005-0000-0000-000086460000}"/>
    <cellStyle name="Normal 43 2 4 3 3 3" xfId="10608" xr:uid="{00000000-0005-0000-0000-000087460000}"/>
    <cellStyle name="Normal 43 2 4 3 3 3 2" xfId="40942" xr:uid="{00000000-0005-0000-0000-000088460000}"/>
    <cellStyle name="Normal 43 2 4 3 3 3 3" xfId="25709" xr:uid="{00000000-0005-0000-0000-000089460000}"/>
    <cellStyle name="Normal 43 2 4 3 3 4" xfId="35929" xr:uid="{00000000-0005-0000-0000-00008A460000}"/>
    <cellStyle name="Normal 43 2 4 3 3 5" xfId="20696" xr:uid="{00000000-0005-0000-0000-00008B460000}"/>
    <cellStyle name="Normal 43 2 4 3 4" xfId="12286" xr:uid="{00000000-0005-0000-0000-00008C460000}"/>
    <cellStyle name="Normal 43 2 4 3 4 2" xfId="42617" xr:uid="{00000000-0005-0000-0000-00008D460000}"/>
    <cellStyle name="Normal 43 2 4 3 4 3" xfId="27384" xr:uid="{00000000-0005-0000-0000-00008E460000}"/>
    <cellStyle name="Normal 43 2 4 3 5" xfId="7265" xr:uid="{00000000-0005-0000-0000-00008F460000}"/>
    <cellStyle name="Normal 43 2 4 3 5 2" xfId="37600" xr:uid="{00000000-0005-0000-0000-000090460000}"/>
    <cellStyle name="Normal 43 2 4 3 5 3" xfId="22367" xr:uid="{00000000-0005-0000-0000-000091460000}"/>
    <cellStyle name="Normal 43 2 4 3 6" xfId="32588" xr:uid="{00000000-0005-0000-0000-000092460000}"/>
    <cellStyle name="Normal 43 2 4 3 7" xfId="17354" xr:uid="{00000000-0005-0000-0000-000093460000}"/>
    <cellStyle name="Normal 43 2 4 4" xfId="3047" xr:uid="{00000000-0005-0000-0000-000094460000}"/>
    <cellStyle name="Normal 43 2 4 4 2" xfId="13121" xr:uid="{00000000-0005-0000-0000-000095460000}"/>
    <cellStyle name="Normal 43 2 4 4 2 2" xfId="43452" xr:uid="{00000000-0005-0000-0000-000096460000}"/>
    <cellStyle name="Normal 43 2 4 4 2 3" xfId="28219" xr:uid="{00000000-0005-0000-0000-000097460000}"/>
    <cellStyle name="Normal 43 2 4 4 3" xfId="8101" xr:uid="{00000000-0005-0000-0000-000098460000}"/>
    <cellStyle name="Normal 43 2 4 4 3 2" xfId="38435" xr:uid="{00000000-0005-0000-0000-000099460000}"/>
    <cellStyle name="Normal 43 2 4 4 3 3" xfId="23202" xr:uid="{00000000-0005-0000-0000-00009A460000}"/>
    <cellStyle name="Normal 43 2 4 4 4" xfId="33422" xr:uid="{00000000-0005-0000-0000-00009B460000}"/>
    <cellStyle name="Normal 43 2 4 4 5" xfId="18189" xr:uid="{00000000-0005-0000-0000-00009C460000}"/>
    <cellStyle name="Normal 43 2 4 5" xfId="4740" xr:uid="{00000000-0005-0000-0000-00009D460000}"/>
    <cellStyle name="Normal 43 2 4 5 2" xfId="14792" xr:uid="{00000000-0005-0000-0000-00009E460000}"/>
    <cellStyle name="Normal 43 2 4 5 2 2" xfId="45123" xr:uid="{00000000-0005-0000-0000-00009F460000}"/>
    <cellStyle name="Normal 43 2 4 5 2 3" xfId="29890" xr:uid="{00000000-0005-0000-0000-0000A0460000}"/>
    <cellStyle name="Normal 43 2 4 5 3" xfId="9772" xr:uid="{00000000-0005-0000-0000-0000A1460000}"/>
    <cellStyle name="Normal 43 2 4 5 3 2" xfId="40106" xr:uid="{00000000-0005-0000-0000-0000A2460000}"/>
    <cellStyle name="Normal 43 2 4 5 3 3" xfId="24873" xr:uid="{00000000-0005-0000-0000-0000A3460000}"/>
    <cellStyle name="Normal 43 2 4 5 4" xfId="35093" xr:uid="{00000000-0005-0000-0000-0000A4460000}"/>
    <cellStyle name="Normal 43 2 4 5 5" xfId="19860" xr:uid="{00000000-0005-0000-0000-0000A5460000}"/>
    <cellStyle name="Normal 43 2 4 6" xfId="11450" xr:uid="{00000000-0005-0000-0000-0000A6460000}"/>
    <cellStyle name="Normal 43 2 4 6 2" xfId="41781" xr:uid="{00000000-0005-0000-0000-0000A7460000}"/>
    <cellStyle name="Normal 43 2 4 6 3" xfId="26548" xr:uid="{00000000-0005-0000-0000-0000A8460000}"/>
    <cellStyle name="Normal 43 2 4 7" xfId="6429" xr:uid="{00000000-0005-0000-0000-0000A9460000}"/>
    <cellStyle name="Normal 43 2 4 7 2" xfId="36764" xr:uid="{00000000-0005-0000-0000-0000AA460000}"/>
    <cellStyle name="Normal 43 2 4 7 3" xfId="21531" xr:uid="{00000000-0005-0000-0000-0000AB460000}"/>
    <cellStyle name="Normal 43 2 4 8" xfId="31752" xr:uid="{00000000-0005-0000-0000-0000AC460000}"/>
    <cellStyle name="Normal 43 2 4 9" xfId="16518" xr:uid="{00000000-0005-0000-0000-0000AD460000}"/>
    <cellStyle name="Normal 43 2 5" xfId="1563" xr:uid="{00000000-0005-0000-0000-0000AE460000}"/>
    <cellStyle name="Normal 43 2 5 2" xfId="2404" xr:uid="{00000000-0005-0000-0000-0000AF460000}"/>
    <cellStyle name="Normal 43 2 5 2 2" xfId="4094" xr:uid="{00000000-0005-0000-0000-0000B0460000}"/>
    <cellStyle name="Normal 43 2 5 2 2 2" xfId="14167" xr:uid="{00000000-0005-0000-0000-0000B1460000}"/>
    <cellStyle name="Normal 43 2 5 2 2 2 2" xfId="44498" xr:uid="{00000000-0005-0000-0000-0000B2460000}"/>
    <cellStyle name="Normal 43 2 5 2 2 2 3" xfId="29265" xr:uid="{00000000-0005-0000-0000-0000B3460000}"/>
    <cellStyle name="Normal 43 2 5 2 2 3" xfId="9147" xr:uid="{00000000-0005-0000-0000-0000B4460000}"/>
    <cellStyle name="Normal 43 2 5 2 2 3 2" xfId="39481" xr:uid="{00000000-0005-0000-0000-0000B5460000}"/>
    <cellStyle name="Normal 43 2 5 2 2 3 3" xfId="24248" xr:uid="{00000000-0005-0000-0000-0000B6460000}"/>
    <cellStyle name="Normal 43 2 5 2 2 4" xfId="34468" xr:uid="{00000000-0005-0000-0000-0000B7460000}"/>
    <cellStyle name="Normal 43 2 5 2 2 5" xfId="19235" xr:uid="{00000000-0005-0000-0000-0000B8460000}"/>
    <cellStyle name="Normal 43 2 5 2 3" xfId="5786" xr:uid="{00000000-0005-0000-0000-0000B9460000}"/>
    <cellStyle name="Normal 43 2 5 2 3 2" xfId="15838" xr:uid="{00000000-0005-0000-0000-0000BA460000}"/>
    <cellStyle name="Normal 43 2 5 2 3 2 2" xfId="46169" xr:uid="{00000000-0005-0000-0000-0000BB460000}"/>
    <cellStyle name="Normal 43 2 5 2 3 2 3" xfId="30936" xr:uid="{00000000-0005-0000-0000-0000BC460000}"/>
    <cellStyle name="Normal 43 2 5 2 3 3" xfId="10818" xr:uid="{00000000-0005-0000-0000-0000BD460000}"/>
    <cellStyle name="Normal 43 2 5 2 3 3 2" xfId="41152" xr:uid="{00000000-0005-0000-0000-0000BE460000}"/>
    <cellStyle name="Normal 43 2 5 2 3 3 3" xfId="25919" xr:uid="{00000000-0005-0000-0000-0000BF460000}"/>
    <cellStyle name="Normal 43 2 5 2 3 4" xfId="36139" xr:uid="{00000000-0005-0000-0000-0000C0460000}"/>
    <cellStyle name="Normal 43 2 5 2 3 5" xfId="20906" xr:uid="{00000000-0005-0000-0000-0000C1460000}"/>
    <cellStyle name="Normal 43 2 5 2 4" xfId="12496" xr:uid="{00000000-0005-0000-0000-0000C2460000}"/>
    <cellStyle name="Normal 43 2 5 2 4 2" xfId="42827" xr:uid="{00000000-0005-0000-0000-0000C3460000}"/>
    <cellStyle name="Normal 43 2 5 2 4 3" xfId="27594" xr:uid="{00000000-0005-0000-0000-0000C4460000}"/>
    <cellStyle name="Normal 43 2 5 2 5" xfId="7475" xr:uid="{00000000-0005-0000-0000-0000C5460000}"/>
    <cellStyle name="Normal 43 2 5 2 5 2" xfId="37810" xr:uid="{00000000-0005-0000-0000-0000C6460000}"/>
    <cellStyle name="Normal 43 2 5 2 5 3" xfId="22577" xr:uid="{00000000-0005-0000-0000-0000C7460000}"/>
    <cellStyle name="Normal 43 2 5 2 6" xfId="32798" xr:uid="{00000000-0005-0000-0000-0000C8460000}"/>
    <cellStyle name="Normal 43 2 5 2 7" xfId="17564" xr:uid="{00000000-0005-0000-0000-0000C9460000}"/>
    <cellStyle name="Normal 43 2 5 3" xfId="3257" xr:uid="{00000000-0005-0000-0000-0000CA460000}"/>
    <cellStyle name="Normal 43 2 5 3 2" xfId="13331" xr:uid="{00000000-0005-0000-0000-0000CB460000}"/>
    <cellStyle name="Normal 43 2 5 3 2 2" xfId="43662" xr:uid="{00000000-0005-0000-0000-0000CC460000}"/>
    <cellStyle name="Normal 43 2 5 3 2 3" xfId="28429" xr:uid="{00000000-0005-0000-0000-0000CD460000}"/>
    <cellStyle name="Normal 43 2 5 3 3" xfId="8311" xr:uid="{00000000-0005-0000-0000-0000CE460000}"/>
    <cellStyle name="Normal 43 2 5 3 3 2" xfId="38645" xr:uid="{00000000-0005-0000-0000-0000CF460000}"/>
    <cellStyle name="Normal 43 2 5 3 3 3" xfId="23412" xr:uid="{00000000-0005-0000-0000-0000D0460000}"/>
    <cellStyle name="Normal 43 2 5 3 4" xfId="33632" xr:uid="{00000000-0005-0000-0000-0000D1460000}"/>
    <cellStyle name="Normal 43 2 5 3 5" xfId="18399" xr:uid="{00000000-0005-0000-0000-0000D2460000}"/>
    <cellStyle name="Normal 43 2 5 4" xfId="4950" xr:uid="{00000000-0005-0000-0000-0000D3460000}"/>
    <cellStyle name="Normal 43 2 5 4 2" xfId="15002" xr:uid="{00000000-0005-0000-0000-0000D4460000}"/>
    <cellStyle name="Normal 43 2 5 4 2 2" xfId="45333" xr:uid="{00000000-0005-0000-0000-0000D5460000}"/>
    <cellStyle name="Normal 43 2 5 4 2 3" xfId="30100" xr:uid="{00000000-0005-0000-0000-0000D6460000}"/>
    <cellStyle name="Normal 43 2 5 4 3" xfId="9982" xr:uid="{00000000-0005-0000-0000-0000D7460000}"/>
    <cellStyle name="Normal 43 2 5 4 3 2" xfId="40316" xr:uid="{00000000-0005-0000-0000-0000D8460000}"/>
    <cellStyle name="Normal 43 2 5 4 3 3" xfId="25083" xr:uid="{00000000-0005-0000-0000-0000D9460000}"/>
    <cellStyle name="Normal 43 2 5 4 4" xfId="35303" xr:uid="{00000000-0005-0000-0000-0000DA460000}"/>
    <cellStyle name="Normal 43 2 5 4 5" xfId="20070" xr:uid="{00000000-0005-0000-0000-0000DB460000}"/>
    <cellStyle name="Normal 43 2 5 5" xfId="11660" xr:uid="{00000000-0005-0000-0000-0000DC460000}"/>
    <cellStyle name="Normal 43 2 5 5 2" xfId="41991" xr:uid="{00000000-0005-0000-0000-0000DD460000}"/>
    <cellStyle name="Normal 43 2 5 5 3" xfId="26758" xr:uid="{00000000-0005-0000-0000-0000DE460000}"/>
    <cellStyle name="Normal 43 2 5 6" xfId="6639" xr:uid="{00000000-0005-0000-0000-0000DF460000}"/>
    <cellStyle name="Normal 43 2 5 6 2" xfId="36974" xr:uid="{00000000-0005-0000-0000-0000E0460000}"/>
    <cellStyle name="Normal 43 2 5 6 3" xfId="21741" xr:uid="{00000000-0005-0000-0000-0000E1460000}"/>
    <cellStyle name="Normal 43 2 5 7" xfId="31962" xr:uid="{00000000-0005-0000-0000-0000E2460000}"/>
    <cellStyle name="Normal 43 2 5 8" xfId="16728" xr:uid="{00000000-0005-0000-0000-0000E3460000}"/>
    <cellStyle name="Normal 43 2 6" xfId="1984" xr:uid="{00000000-0005-0000-0000-0000E4460000}"/>
    <cellStyle name="Normal 43 2 6 2" xfId="3676" xr:uid="{00000000-0005-0000-0000-0000E5460000}"/>
    <cellStyle name="Normal 43 2 6 2 2" xfId="13749" xr:uid="{00000000-0005-0000-0000-0000E6460000}"/>
    <cellStyle name="Normal 43 2 6 2 2 2" xfId="44080" xr:uid="{00000000-0005-0000-0000-0000E7460000}"/>
    <cellStyle name="Normal 43 2 6 2 2 3" xfId="28847" xr:uid="{00000000-0005-0000-0000-0000E8460000}"/>
    <cellStyle name="Normal 43 2 6 2 3" xfId="8729" xr:uid="{00000000-0005-0000-0000-0000E9460000}"/>
    <cellStyle name="Normal 43 2 6 2 3 2" xfId="39063" xr:uid="{00000000-0005-0000-0000-0000EA460000}"/>
    <cellStyle name="Normal 43 2 6 2 3 3" xfId="23830" xr:uid="{00000000-0005-0000-0000-0000EB460000}"/>
    <cellStyle name="Normal 43 2 6 2 4" xfId="34050" xr:uid="{00000000-0005-0000-0000-0000EC460000}"/>
    <cellStyle name="Normal 43 2 6 2 5" xfId="18817" xr:uid="{00000000-0005-0000-0000-0000ED460000}"/>
    <cellStyle name="Normal 43 2 6 3" xfId="5368" xr:uid="{00000000-0005-0000-0000-0000EE460000}"/>
    <cellStyle name="Normal 43 2 6 3 2" xfId="15420" xr:uid="{00000000-0005-0000-0000-0000EF460000}"/>
    <cellStyle name="Normal 43 2 6 3 2 2" xfId="45751" xr:uid="{00000000-0005-0000-0000-0000F0460000}"/>
    <cellStyle name="Normal 43 2 6 3 2 3" xfId="30518" xr:uid="{00000000-0005-0000-0000-0000F1460000}"/>
    <cellStyle name="Normal 43 2 6 3 3" xfId="10400" xr:uid="{00000000-0005-0000-0000-0000F2460000}"/>
    <cellStyle name="Normal 43 2 6 3 3 2" xfId="40734" xr:uid="{00000000-0005-0000-0000-0000F3460000}"/>
    <cellStyle name="Normal 43 2 6 3 3 3" xfId="25501" xr:uid="{00000000-0005-0000-0000-0000F4460000}"/>
    <cellStyle name="Normal 43 2 6 3 4" xfId="35721" xr:uid="{00000000-0005-0000-0000-0000F5460000}"/>
    <cellStyle name="Normal 43 2 6 3 5" xfId="20488" xr:uid="{00000000-0005-0000-0000-0000F6460000}"/>
    <cellStyle name="Normal 43 2 6 4" xfId="12078" xr:uid="{00000000-0005-0000-0000-0000F7460000}"/>
    <cellStyle name="Normal 43 2 6 4 2" xfId="42409" xr:uid="{00000000-0005-0000-0000-0000F8460000}"/>
    <cellStyle name="Normal 43 2 6 4 3" xfId="27176" xr:uid="{00000000-0005-0000-0000-0000F9460000}"/>
    <cellStyle name="Normal 43 2 6 5" xfId="7057" xr:uid="{00000000-0005-0000-0000-0000FA460000}"/>
    <cellStyle name="Normal 43 2 6 5 2" xfId="37392" xr:uid="{00000000-0005-0000-0000-0000FB460000}"/>
    <cellStyle name="Normal 43 2 6 5 3" xfId="22159" xr:uid="{00000000-0005-0000-0000-0000FC460000}"/>
    <cellStyle name="Normal 43 2 6 6" xfId="32380" xr:uid="{00000000-0005-0000-0000-0000FD460000}"/>
    <cellStyle name="Normal 43 2 6 7" xfId="17146" xr:uid="{00000000-0005-0000-0000-0000FE460000}"/>
    <cellStyle name="Normal 43 2 7" xfId="2835" xr:uid="{00000000-0005-0000-0000-0000FF460000}"/>
    <cellStyle name="Normal 43 2 7 2" xfId="12913" xr:uid="{00000000-0005-0000-0000-000000470000}"/>
    <cellStyle name="Normal 43 2 7 2 2" xfId="43244" xr:uid="{00000000-0005-0000-0000-000001470000}"/>
    <cellStyle name="Normal 43 2 7 2 3" xfId="28011" xr:uid="{00000000-0005-0000-0000-000002470000}"/>
    <cellStyle name="Normal 43 2 7 3" xfId="7893" xr:uid="{00000000-0005-0000-0000-000003470000}"/>
    <cellStyle name="Normal 43 2 7 3 2" xfId="38227" xr:uid="{00000000-0005-0000-0000-000004470000}"/>
    <cellStyle name="Normal 43 2 7 3 3" xfId="22994" xr:uid="{00000000-0005-0000-0000-000005470000}"/>
    <cellStyle name="Normal 43 2 7 4" xfId="33214" xr:uid="{00000000-0005-0000-0000-000006470000}"/>
    <cellStyle name="Normal 43 2 7 5" xfId="17981" xr:uid="{00000000-0005-0000-0000-000007470000}"/>
    <cellStyle name="Normal 43 2 8" xfId="4529" xr:uid="{00000000-0005-0000-0000-000008470000}"/>
    <cellStyle name="Normal 43 2 8 2" xfId="14584" xr:uid="{00000000-0005-0000-0000-000009470000}"/>
    <cellStyle name="Normal 43 2 8 2 2" xfId="44915" xr:uid="{00000000-0005-0000-0000-00000A470000}"/>
    <cellStyle name="Normal 43 2 8 2 3" xfId="29682" xr:uid="{00000000-0005-0000-0000-00000B470000}"/>
    <cellStyle name="Normal 43 2 8 3" xfId="9564" xr:uid="{00000000-0005-0000-0000-00000C470000}"/>
    <cellStyle name="Normal 43 2 8 3 2" xfId="39898" xr:uid="{00000000-0005-0000-0000-00000D470000}"/>
    <cellStyle name="Normal 43 2 8 3 3" xfId="24665" xr:uid="{00000000-0005-0000-0000-00000E470000}"/>
    <cellStyle name="Normal 43 2 8 4" xfId="34885" xr:uid="{00000000-0005-0000-0000-00000F470000}"/>
    <cellStyle name="Normal 43 2 8 5" xfId="19652" xr:uid="{00000000-0005-0000-0000-000010470000}"/>
    <cellStyle name="Normal 43 2 9" xfId="11240" xr:uid="{00000000-0005-0000-0000-000011470000}"/>
    <cellStyle name="Normal 43 2 9 2" xfId="41573" xr:uid="{00000000-0005-0000-0000-000012470000}"/>
    <cellStyle name="Normal 43 2 9 3" xfId="26340" xr:uid="{00000000-0005-0000-0000-000013470000}"/>
    <cellStyle name="Normal 44" xfId="169" xr:uid="{00000000-0005-0000-0000-000014470000}"/>
    <cellStyle name="Normal 44 2" xfId="858" xr:uid="{00000000-0005-0000-0000-000015470000}"/>
    <cellStyle name="Normal 44 2 10" xfId="6220" xr:uid="{00000000-0005-0000-0000-000016470000}"/>
    <cellStyle name="Normal 44 2 10 2" xfId="36557" xr:uid="{00000000-0005-0000-0000-000017470000}"/>
    <cellStyle name="Normal 44 2 10 3" xfId="21324" xr:uid="{00000000-0005-0000-0000-000018470000}"/>
    <cellStyle name="Normal 44 2 11" xfId="31548" xr:uid="{00000000-0005-0000-0000-000019470000}"/>
    <cellStyle name="Normal 44 2 12" xfId="16309" xr:uid="{00000000-0005-0000-0000-00001A470000}"/>
    <cellStyle name="Normal 44 2 2" xfId="1184" xr:uid="{00000000-0005-0000-0000-00001B470000}"/>
    <cellStyle name="Normal 44 2 2 10" xfId="31600" xr:uid="{00000000-0005-0000-0000-00001C470000}"/>
    <cellStyle name="Normal 44 2 2 11" xfId="16363" xr:uid="{00000000-0005-0000-0000-00001D470000}"/>
    <cellStyle name="Normal 44 2 2 2" xfId="1292" xr:uid="{00000000-0005-0000-0000-00001E470000}"/>
    <cellStyle name="Normal 44 2 2 2 10" xfId="16467" xr:uid="{00000000-0005-0000-0000-00001F470000}"/>
    <cellStyle name="Normal 44 2 2 2 2" xfId="1509" xr:uid="{00000000-0005-0000-0000-000020470000}"/>
    <cellStyle name="Normal 44 2 2 2 2 2" xfId="1930" xr:uid="{00000000-0005-0000-0000-000021470000}"/>
    <cellStyle name="Normal 44 2 2 2 2 2 2" xfId="2769" xr:uid="{00000000-0005-0000-0000-000022470000}"/>
    <cellStyle name="Normal 44 2 2 2 2 2 2 2" xfId="4459" xr:uid="{00000000-0005-0000-0000-000023470000}"/>
    <cellStyle name="Normal 44 2 2 2 2 2 2 2 2" xfId="14532" xr:uid="{00000000-0005-0000-0000-000024470000}"/>
    <cellStyle name="Normal 44 2 2 2 2 2 2 2 2 2" xfId="44863" xr:uid="{00000000-0005-0000-0000-000025470000}"/>
    <cellStyle name="Normal 44 2 2 2 2 2 2 2 2 3" xfId="29630" xr:uid="{00000000-0005-0000-0000-000026470000}"/>
    <cellStyle name="Normal 44 2 2 2 2 2 2 2 3" xfId="9512" xr:uid="{00000000-0005-0000-0000-000027470000}"/>
    <cellStyle name="Normal 44 2 2 2 2 2 2 2 3 2" xfId="39846" xr:uid="{00000000-0005-0000-0000-000028470000}"/>
    <cellStyle name="Normal 44 2 2 2 2 2 2 2 3 3" xfId="24613" xr:uid="{00000000-0005-0000-0000-000029470000}"/>
    <cellStyle name="Normal 44 2 2 2 2 2 2 2 4" xfId="34833" xr:uid="{00000000-0005-0000-0000-00002A470000}"/>
    <cellStyle name="Normal 44 2 2 2 2 2 2 2 5" xfId="19600" xr:uid="{00000000-0005-0000-0000-00002B470000}"/>
    <cellStyle name="Normal 44 2 2 2 2 2 2 3" xfId="6151" xr:uid="{00000000-0005-0000-0000-00002C470000}"/>
    <cellStyle name="Normal 44 2 2 2 2 2 2 3 2" xfId="16203" xr:uid="{00000000-0005-0000-0000-00002D470000}"/>
    <cellStyle name="Normal 44 2 2 2 2 2 2 3 2 2" xfId="46534" xr:uid="{00000000-0005-0000-0000-00002E470000}"/>
    <cellStyle name="Normal 44 2 2 2 2 2 2 3 2 3" xfId="31301" xr:uid="{00000000-0005-0000-0000-00002F470000}"/>
    <cellStyle name="Normal 44 2 2 2 2 2 2 3 3" xfId="11183" xr:uid="{00000000-0005-0000-0000-000030470000}"/>
    <cellStyle name="Normal 44 2 2 2 2 2 2 3 3 2" xfId="41517" xr:uid="{00000000-0005-0000-0000-000031470000}"/>
    <cellStyle name="Normal 44 2 2 2 2 2 2 3 3 3" xfId="26284" xr:uid="{00000000-0005-0000-0000-000032470000}"/>
    <cellStyle name="Normal 44 2 2 2 2 2 2 3 4" xfId="36504" xr:uid="{00000000-0005-0000-0000-000033470000}"/>
    <cellStyle name="Normal 44 2 2 2 2 2 2 3 5" xfId="21271" xr:uid="{00000000-0005-0000-0000-000034470000}"/>
    <cellStyle name="Normal 44 2 2 2 2 2 2 4" xfId="12861" xr:uid="{00000000-0005-0000-0000-000035470000}"/>
    <cellStyle name="Normal 44 2 2 2 2 2 2 4 2" xfId="43192" xr:uid="{00000000-0005-0000-0000-000036470000}"/>
    <cellStyle name="Normal 44 2 2 2 2 2 2 4 3" xfId="27959" xr:uid="{00000000-0005-0000-0000-000037470000}"/>
    <cellStyle name="Normal 44 2 2 2 2 2 2 5" xfId="7840" xr:uid="{00000000-0005-0000-0000-000038470000}"/>
    <cellStyle name="Normal 44 2 2 2 2 2 2 5 2" xfId="38175" xr:uid="{00000000-0005-0000-0000-000039470000}"/>
    <cellStyle name="Normal 44 2 2 2 2 2 2 5 3" xfId="22942" xr:uid="{00000000-0005-0000-0000-00003A470000}"/>
    <cellStyle name="Normal 44 2 2 2 2 2 2 6" xfId="33163" xr:uid="{00000000-0005-0000-0000-00003B470000}"/>
    <cellStyle name="Normal 44 2 2 2 2 2 2 7" xfId="17929" xr:uid="{00000000-0005-0000-0000-00003C470000}"/>
    <cellStyle name="Normal 44 2 2 2 2 2 3" xfId="3622" xr:uid="{00000000-0005-0000-0000-00003D470000}"/>
    <cellStyle name="Normal 44 2 2 2 2 2 3 2" xfId="13696" xr:uid="{00000000-0005-0000-0000-00003E470000}"/>
    <cellStyle name="Normal 44 2 2 2 2 2 3 2 2" xfId="44027" xr:uid="{00000000-0005-0000-0000-00003F470000}"/>
    <cellStyle name="Normal 44 2 2 2 2 2 3 2 3" xfId="28794" xr:uid="{00000000-0005-0000-0000-000040470000}"/>
    <cellStyle name="Normal 44 2 2 2 2 2 3 3" xfId="8676" xr:uid="{00000000-0005-0000-0000-000041470000}"/>
    <cellStyle name="Normal 44 2 2 2 2 2 3 3 2" xfId="39010" xr:uid="{00000000-0005-0000-0000-000042470000}"/>
    <cellStyle name="Normal 44 2 2 2 2 2 3 3 3" xfId="23777" xr:uid="{00000000-0005-0000-0000-000043470000}"/>
    <cellStyle name="Normal 44 2 2 2 2 2 3 4" xfId="33997" xr:uid="{00000000-0005-0000-0000-000044470000}"/>
    <cellStyle name="Normal 44 2 2 2 2 2 3 5" xfId="18764" xr:uid="{00000000-0005-0000-0000-000045470000}"/>
    <cellStyle name="Normal 44 2 2 2 2 2 4" xfId="5315" xr:uid="{00000000-0005-0000-0000-000046470000}"/>
    <cellStyle name="Normal 44 2 2 2 2 2 4 2" xfId="15367" xr:uid="{00000000-0005-0000-0000-000047470000}"/>
    <cellStyle name="Normal 44 2 2 2 2 2 4 2 2" xfId="45698" xr:uid="{00000000-0005-0000-0000-000048470000}"/>
    <cellStyle name="Normal 44 2 2 2 2 2 4 2 3" xfId="30465" xr:uid="{00000000-0005-0000-0000-000049470000}"/>
    <cellStyle name="Normal 44 2 2 2 2 2 4 3" xfId="10347" xr:uid="{00000000-0005-0000-0000-00004A470000}"/>
    <cellStyle name="Normal 44 2 2 2 2 2 4 3 2" xfId="40681" xr:uid="{00000000-0005-0000-0000-00004B470000}"/>
    <cellStyle name="Normal 44 2 2 2 2 2 4 3 3" xfId="25448" xr:uid="{00000000-0005-0000-0000-00004C470000}"/>
    <cellStyle name="Normal 44 2 2 2 2 2 4 4" xfId="35668" xr:uid="{00000000-0005-0000-0000-00004D470000}"/>
    <cellStyle name="Normal 44 2 2 2 2 2 4 5" xfId="20435" xr:uid="{00000000-0005-0000-0000-00004E470000}"/>
    <cellStyle name="Normal 44 2 2 2 2 2 5" xfId="12025" xr:uid="{00000000-0005-0000-0000-00004F470000}"/>
    <cellStyle name="Normal 44 2 2 2 2 2 5 2" xfId="42356" xr:uid="{00000000-0005-0000-0000-000050470000}"/>
    <cellStyle name="Normal 44 2 2 2 2 2 5 3" xfId="27123" xr:uid="{00000000-0005-0000-0000-000051470000}"/>
    <cellStyle name="Normal 44 2 2 2 2 2 6" xfId="7004" xr:uid="{00000000-0005-0000-0000-000052470000}"/>
    <cellStyle name="Normal 44 2 2 2 2 2 6 2" xfId="37339" xr:uid="{00000000-0005-0000-0000-000053470000}"/>
    <cellStyle name="Normal 44 2 2 2 2 2 6 3" xfId="22106" xr:uid="{00000000-0005-0000-0000-000054470000}"/>
    <cellStyle name="Normal 44 2 2 2 2 2 7" xfId="32327" xr:uid="{00000000-0005-0000-0000-000055470000}"/>
    <cellStyle name="Normal 44 2 2 2 2 2 8" xfId="17093" xr:uid="{00000000-0005-0000-0000-000056470000}"/>
    <cellStyle name="Normal 44 2 2 2 2 3" xfId="2351" xr:uid="{00000000-0005-0000-0000-000057470000}"/>
    <cellStyle name="Normal 44 2 2 2 2 3 2" xfId="4041" xr:uid="{00000000-0005-0000-0000-000058470000}"/>
    <cellStyle name="Normal 44 2 2 2 2 3 2 2" xfId="14114" xr:uid="{00000000-0005-0000-0000-000059470000}"/>
    <cellStyle name="Normal 44 2 2 2 2 3 2 2 2" xfId="44445" xr:uid="{00000000-0005-0000-0000-00005A470000}"/>
    <cellStyle name="Normal 44 2 2 2 2 3 2 2 3" xfId="29212" xr:uid="{00000000-0005-0000-0000-00005B470000}"/>
    <cellStyle name="Normal 44 2 2 2 2 3 2 3" xfId="9094" xr:uid="{00000000-0005-0000-0000-00005C470000}"/>
    <cellStyle name="Normal 44 2 2 2 2 3 2 3 2" xfId="39428" xr:uid="{00000000-0005-0000-0000-00005D470000}"/>
    <cellStyle name="Normal 44 2 2 2 2 3 2 3 3" xfId="24195" xr:uid="{00000000-0005-0000-0000-00005E470000}"/>
    <cellStyle name="Normal 44 2 2 2 2 3 2 4" xfId="34415" xr:uid="{00000000-0005-0000-0000-00005F470000}"/>
    <cellStyle name="Normal 44 2 2 2 2 3 2 5" xfId="19182" xr:uid="{00000000-0005-0000-0000-000060470000}"/>
    <cellStyle name="Normal 44 2 2 2 2 3 3" xfId="5733" xr:uid="{00000000-0005-0000-0000-000061470000}"/>
    <cellStyle name="Normal 44 2 2 2 2 3 3 2" xfId="15785" xr:uid="{00000000-0005-0000-0000-000062470000}"/>
    <cellStyle name="Normal 44 2 2 2 2 3 3 2 2" xfId="46116" xr:uid="{00000000-0005-0000-0000-000063470000}"/>
    <cellStyle name="Normal 44 2 2 2 2 3 3 2 3" xfId="30883" xr:uid="{00000000-0005-0000-0000-000064470000}"/>
    <cellStyle name="Normal 44 2 2 2 2 3 3 3" xfId="10765" xr:uid="{00000000-0005-0000-0000-000065470000}"/>
    <cellStyle name="Normal 44 2 2 2 2 3 3 3 2" xfId="41099" xr:uid="{00000000-0005-0000-0000-000066470000}"/>
    <cellStyle name="Normal 44 2 2 2 2 3 3 3 3" xfId="25866" xr:uid="{00000000-0005-0000-0000-000067470000}"/>
    <cellStyle name="Normal 44 2 2 2 2 3 3 4" xfId="36086" xr:uid="{00000000-0005-0000-0000-000068470000}"/>
    <cellStyle name="Normal 44 2 2 2 2 3 3 5" xfId="20853" xr:uid="{00000000-0005-0000-0000-000069470000}"/>
    <cellStyle name="Normal 44 2 2 2 2 3 4" xfId="12443" xr:uid="{00000000-0005-0000-0000-00006A470000}"/>
    <cellStyle name="Normal 44 2 2 2 2 3 4 2" xfId="42774" xr:uid="{00000000-0005-0000-0000-00006B470000}"/>
    <cellStyle name="Normal 44 2 2 2 2 3 4 3" xfId="27541" xr:uid="{00000000-0005-0000-0000-00006C470000}"/>
    <cellStyle name="Normal 44 2 2 2 2 3 5" xfId="7422" xr:uid="{00000000-0005-0000-0000-00006D470000}"/>
    <cellStyle name="Normal 44 2 2 2 2 3 5 2" xfId="37757" xr:uid="{00000000-0005-0000-0000-00006E470000}"/>
    <cellStyle name="Normal 44 2 2 2 2 3 5 3" xfId="22524" xr:uid="{00000000-0005-0000-0000-00006F470000}"/>
    <cellStyle name="Normal 44 2 2 2 2 3 6" xfId="32745" xr:uid="{00000000-0005-0000-0000-000070470000}"/>
    <cellStyle name="Normal 44 2 2 2 2 3 7" xfId="17511" xr:uid="{00000000-0005-0000-0000-000071470000}"/>
    <cellStyle name="Normal 44 2 2 2 2 4" xfId="3204" xr:uid="{00000000-0005-0000-0000-000072470000}"/>
    <cellStyle name="Normal 44 2 2 2 2 4 2" xfId="13278" xr:uid="{00000000-0005-0000-0000-000073470000}"/>
    <cellStyle name="Normal 44 2 2 2 2 4 2 2" xfId="43609" xr:uid="{00000000-0005-0000-0000-000074470000}"/>
    <cellStyle name="Normal 44 2 2 2 2 4 2 3" xfId="28376" xr:uid="{00000000-0005-0000-0000-000075470000}"/>
    <cellStyle name="Normal 44 2 2 2 2 4 3" xfId="8258" xr:uid="{00000000-0005-0000-0000-000076470000}"/>
    <cellStyle name="Normal 44 2 2 2 2 4 3 2" xfId="38592" xr:uid="{00000000-0005-0000-0000-000077470000}"/>
    <cellStyle name="Normal 44 2 2 2 2 4 3 3" xfId="23359" xr:uid="{00000000-0005-0000-0000-000078470000}"/>
    <cellStyle name="Normal 44 2 2 2 2 4 4" xfId="33579" xr:uid="{00000000-0005-0000-0000-000079470000}"/>
    <cellStyle name="Normal 44 2 2 2 2 4 5" xfId="18346" xr:uid="{00000000-0005-0000-0000-00007A470000}"/>
    <cellStyle name="Normal 44 2 2 2 2 5" xfId="4897" xr:uid="{00000000-0005-0000-0000-00007B470000}"/>
    <cellStyle name="Normal 44 2 2 2 2 5 2" xfId="14949" xr:uid="{00000000-0005-0000-0000-00007C470000}"/>
    <cellStyle name="Normal 44 2 2 2 2 5 2 2" xfId="45280" xr:uid="{00000000-0005-0000-0000-00007D470000}"/>
    <cellStyle name="Normal 44 2 2 2 2 5 2 3" xfId="30047" xr:uid="{00000000-0005-0000-0000-00007E470000}"/>
    <cellStyle name="Normal 44 2 2 2 2 5 3" xfId="9929" xr:uid="{00000000-0005-0000-0000-00007F470000}"/>
    <cellStyle name="Normal 44 2 2 2 2 5 3 2" xfId="40263" xr:uid="{00000000-0005-0000-0000-000080470000}"/>
    <cellStyle name="Normal 44 2 2 2 2 5 3 3" xfId="25030" xr:uid="{00000000-0005-0000-0000-000081470000}"/>
    <cellStyle name="Normal 44 2 2 2 2 5 4" xfId="35250" xr:uid="{00000000-0005-0000-0000-000082470000}"/>
    <cellStyle name="Normal 44 2 2 2 2 5 5" xfId="20017" xr:uid="{00000000-0005-0000-0000-000083470000}"/>
    <cellStyle name="Normal 44 2 2 2 2 6" xfId="11607" xr:uid="{00000000-0005-0000-0000-000084470000}"/>
    <cellStyle name="Normal 44 2 2 2 2 6 2" xfId="41938" xr:uid="{00000000-0005-0000-0000-000085470000}"/>
    <cellStyle name="Normal 44 2 2 2 2 6 3" xfId="26705" xr:uid="{00000000-0005-0000-0000-000086470000}"/>
    <cellStyle name="Normal 44 2 2 2 2 7" xfId="6586" xr:uid="{00000000-0005-0000-0000-000087470000}"/>
    <cellStyle name="Normal 44 2 2 2 2 7 2" xfId="36921" xr:uid="{00000000-0005-0000-0000-000088470000}"/>
    <cellStyle name="Normal 44 2 2 2 2 7 3" xfId="21688" xr:uid="{00000000-0005-0000-0000-000089470000}"/>
    <cellStyle name="Normal 44 2 2 2 2 8" xfId="31909" xr:uid="{00000000-0005-0000-0000-00008A470000}"/>
    <cellStyle name="Normal 44 2 2 2 2 9" xfId="16675" xr:uid="{00000000-0005-0000-0000-00008B470000}"/>
    <cellStyle name="Normal 44 2 2 2 3" xfId="1722" xr:uid="{00000000-0005-0000-0000-00008C470000}"/>
    <cellStyle name="Normal 44 2 2 2 3 2" xfId="2561" xr:uid="{00000000-0005-0000-0000-00008D470000}"/>
    <cellStyle name="Normal 44 2 2 2 3 2 2" xfId="4251" xr:uid="{00000000-0005-0000-0000-00008E470000}"/>
    <cellStyle name="Normal 44 2 2 2 3 2 2 2" xfId="14324" xr:uid="{00000000-0005-0000-0000-00008F470000}"/>
    <cellStyle name="Normal 44 2 2 2 3 2 2 2 2" xfId="44655" xr:uid="{00000000-0005-0000-0000-000090470000}"/>
    <cellStyle name="Normal 44 2 2 2 3 2 2 2 3" xfId="29422" xr:uid="{00000000-0005-0000-0000-000091470000}"/>
    <cellStyle name="Normal 44 2 2 2 3 2 2 3" xfId="9304" xr:uid="{00000000-0005-0000-0000-000092470000}"/>
    <cellStyle name="Normal 44 2 2 2 3 2 2 3 2" xfId="39638" xr:uid="{00000000-0005-0000-0000-000093470000}"/>
    <cellStyle name="Normal 44 2 2 2 3 2 2 3 3" xfId="24405" xr:uid="{00000000-0005-0000-0000-000094470000}"/>
    <cellStyle name="Normal 44 2 2 2 3 2 2 4" xfId="34625" xr:uid="{00000000-0005-0000-0000-000095470000}"/>
    <cellStyle name="Normal 44 2 2 2 3 2 2 5" xfId="19392" xr:uid="{00000000-0005-0000-0000-000096470000}"/>
    <cellStyle name="Normal 44 2 2 2 3 2 3" xfId="5943" xr:uid="{00000000-0005-0000-0000-000097470000}"/>
    <cellStyle name="Normal 44 2 2 2 3 2 3 2" xfId="15995" xr:uid="{00000000-0005-0000-0000-000098470000}"/>
    <cellStyle name="Normal 44 2 2 2 3 2 3 2 2" xfId="46326" xr:uid="{00000000-0005-0000-0000-000099470000}"/>
    <cellStyle name="Normal 44 2 2 2 3 2 3 2 3" xfId="31093" xr:uid="{00000000-0005-0000-0000-00009A470000}"/>
    <cellStyle name="Normal 44 2 2 2 3 2 3 3" xfId="10975" xr:uid="{00000000-0005-0000-0000-00009B470000}"/>
    <cellStyle name="Normal 44 2 2 2 3 2 3 3 2" xfId="41309" xr:uid="{00000000-0005-0000-0000-00009C470000}"/>
    <cellStyle name="Normal 44 2 2 2 3 2 3 3 3" xfId="26076" xr:uid="{00000000-0005-0000-0000-00009D470000}"/>
    <cellStyle name="Normal 44 2 2 2 3 2 3 4" xfId="36296" xr:uid="{00000000-0005-0000-0000-00009E470000}"/>
    <cellStyle name="Normal 44 2 2 2 3 2 3 5" xfId="21063" xr:uid="{00000000-0005-0000-0000-00009F470000}"/>
    <cellStyle name="Normal 44 2 2 2 3 2 4" xfId="12653" xr:uid="{00000000-0005-0000-0000-0000A0470000}"/>
    <cellStyle name="Normal 44 2 2 2 3 2 4 2" xfId="42984" xr:uid="{00000000-0005-0000-0000-0000A1470000}"/>
    <cellStyle name="Normal 44 2 2 2 3 2 4 3" xfId="27751" xr:uid="{00000000-0005-0000-0000-0000A2470000}"/>
    <cellStyle name="Normal 44 2 2 2 3 2 5" xfId="7632" xr:uid="{00000000-0005-0000-0000-0000A3470000}"/>
    <cellStyle name="Normal 44 2 2 2 3 2 5 2" xfId="37967" xr:uid="{00000000-0005-0000-0000-0000A4470000}"/>
    <cellStyle name="Normal 44 2 2 2 3 2 5 3" xfId="22734" xr:uid="{00000000-0005-0000-0000-0000A5470000}"/>
    <cellStyle name="Normal 44 2 2 2 3 2 6" xfId="32955" xr:uid="{00000000-0005-0000-0000-0000A6470000}"/>
    <cellStyle name="Normal 44 2 2 2 3 2 7" xfId="17721" xr:uid="{00000000-0005-0000-0000-0000A7470000}"/>
    <cellStyle name="Normal 44 2 2 2 3 3" xfId="3414" xr:uid="{00000000-0005-0000-0000-0000A8470000}"/>
    <cellStyle name="Normal 44 2 2 2 3 3 2" xfId="13488" xr:uid="{00000000-0005-0000-0000-0000A9470000}"/>
    <cellStyle name="Normal 44 2 2 2 3 3 2 2" xfId="43819" xr:uid="{00000000-0005-0000-0000-0000AA470000}"/>
    <cellStyle name="Normal 44 2 2 2 3 3 2 3" xfId="28586" xr:uid="{00000000-0005-0000-0000-0000AB470000}"/>
    <cellStyle name="Normal 44 2 2 2 3 3 3" xfId="8468" xr:uid="{00000000-0005-0000-0000-0000AC470000}"/>
    <cellStyle name="Normal 44 2 2 2 3 3 3 2" xfId="38802" xr:uid="{00000000-0005-0000-0000-0000AD470000}"/>
    <cellStyle name="Normal 44 2 2 2 3 3 3 3" xfId="23569" xr:uid="{00000000-0005-0000-0000-0000AE470000}"/>
    <cellStyle name="Normal 44 2 2 2 3 3 4" xfId="33789" xr:uid="{00000000-0005-0000-0000-0000AF470000}"/>
    <cellStyle name="Normal 44 2 2 2 3 3 5" xfId="18556" xr:uid="{00000000-0005-0000-0000-0000B0470000}"/>
    <cellStyle name="Normal 44 2 2 2 3 4" xfId="5107" xr:uid="{00000000-0005-0000-0000-0000B1470000}"/>
    <cellStyle name="Normal 44 2 2 2 3 4 2" xfId="15159" xr:uid="{00000000-0005-0000-0000-0000B2470000}"/>
    <cellStyle name="Normal 44 2 2 2 3 4 2 2" xfId="45490" xr:uid="{00000000-0005-0000-0000-0000B3470000}"/>
    <cellStyle name="Normal 44 2 2 2 3 4 2 3" xfId="30257" xr:uid="{00000000-0005-0000-0000-0000B4470000}"/>
    <cellStyle name="Normal 44 2 2 2 3 4 3" xfId="10139" xr:uid="{00000000-0005-0000-0000-0000B5470000}"/>
    <cellStyle name="Normal 44 2 2 2 3 4 3 2" xfId="40473" xr:uid="{00000000-0005-0000-0000-0000B6470000}"/>
    <cellStyle name="Normal 44 2 2 2 3 4 3 3" xfId="25240" xr:uid="{00000000-0005-0000-0000-0000B7470000}"/>
    <cellStyle name="Normal 44 2 2 2 3 4 4" xfId="35460" xr:uid="{00000000-0005-0000-0000-0000B8470000}"/>
    <cellStyle name="Normal 44 2 2 2 3 4 5" xfId="20227" xr:uid="{00000000-0005-0000-0000-0000B9470000}"/>
    <cellStyle name="Normal 44 2 2 2 3 5" xfId="11817" xr:uid="{00000000-0005-0000-0000-0000BA470000}"/>
    <cellStyle name="Normal 44 2 2 2 3 5 2" xfId="42148" xr:uid="{00000000-0005-0000-0000-0000BB470000}"/>
    <cellStyle name="Normal 44 2 2 2 3 5 3" xfId="26915" xr:uid="{00000000-0005-0000-0000-0000BC470000}"/>
    <cellStyle name="Normal 44 2 2 2 3 6" xfId="6796" xr:uid="{00000000-0005-0000-0000-0000BD470000}"/>
    <cellStyle name="Normal 44 2 2 2 3 6 2" xfId="37131" xr:uid="{00000000-0005-0000-0000-0000BE470000}"/>
    <cellStyle name="Normal 44 2 2 2 3 6 3" xfId="21898" xr:uid="{00000000-0005-0000-0000-0000BF470000}"/>
    <cellStyle name="Normal 44 2 2 2 3 7" xfId="32119" xr:uid="{00000000-0005-0000-0000-0000C0470000}"/>
    <cellStyle name="Normal 44 2 2 2 3 8" xfId="16885" xr:uid="{00000000-0005-0000-0000-0000C1470000}"/>
    <cellStyle name="Normal 44 2 2 2 4" xfId="2143" xr:uid="{00000000-0005-0000-0000-0000C2470000}"/>
    <cellStyle name="Normal 44 2 2 2 4 2" xfId="3833" xr:uid="{00000000-0005-0000-0000-0000C3470000}"/>
    <cellStyle name="Normal 44 2 2 2 4 2 2" xfId="13906" xr:uid="{00000000-0005-0000-0000-0000C4470000}"/>
    <cellStyle name="Normal 44 2 2 2 4 2 2 2" xfId="44237" xr:uid="{00000000-0005-0000-0000-0000C5470000}"/>
    <cellStyle name="Normal 44 2 2 2 4 2 2 3" xfId="29004" xr:uid="{00000000-0005-0000-0000-0000C6470000}"/>
    <cellStyle name="Normal 44 2 2 2 4 2 3" xfId="8886" xr:uid="{00000000-0005-0000-0000-0000C7470000}"/>
    <cellStyle name="Normal 44 2 2 2 4 2 3 2" xfId="39220" xr:uid="{00000000-0005-0000-0000-0000C8470000}"/>
    <cellStyle name="Normal 44 2 2 2 4 2 3 3" xfId="23987" xr:uid="{00000000-0005-0000-0000-0000C9470000}"/>
    <cellStyle name="Normal 44 2 2 2 4 2 4" xfId="34207" xr:uid="{00000000-0005-0000-0000-0000CA470000}"/>
    <cellStyle name="Normal 44 2 2 2 4 2 5" xfId="18974" xr:uid="{00000000-0005-0000-0000-0000CB470000}"/>
    <cellStyle name="Normal 44 2 2 2 4 3" xfId="5525" xr:uid="{00000000-0005-0000-0000-0000CC470000}"/>
    <cellStyle name="Normal 44 2 2 2 4 3 2" xfId="15577" xr:uid="{00000000-0005-0000-0000-0000CD470000}"/>
    <cellStyle name="Normal 44 2 2 2 4 3 2 2" xfId="45908" xr:uid="{00000000-0005-0000-0000-0000CE470000}"/>
    <cellStyle name="Normal 44 2 2 2 4 3 2 3" xfId="30675" xr:uid="{00000000-0005-0000-0000-0000CF470000}"/>
    <cellStyle name="Normal 44 2 2 2 4 3 3" xfId="10557" xr:uid="{00000000-0005-0000-0000-0000D0470000}"/>
    <cellStyle name="Normal 44 2 2 2 4 3 3 2" xfId="40891" xr:uid="{00000000-0005-0000-0000-0000D1470000}"/>
    <cellStyle name="Normal 44 2 2 2 4 3 3 3" xfId="25658" xr:uid="{00000000-0005-0000-0000-0000D2470000}"/>
    <cellStyle name="Normal 44 2 2 2 4 3 4" xfId="35878" xr:uid="{00000000-0005-0000-0000-0000D3470000}"/>
    <cellStyle name="Normal 44 2 2 2 4 3 5" xfId="20645" xr:uid="{00000000-0005-0000-0000-0000D4470000}"/>
    <cellStyle name="Normal 44 2 2 2 4 4" xfId="12235" xr:uid="{00000000-0005-0000-0000-0000D5470000}"/>
    <cellStyle name="Normal 44 2 2 2 4 4 2" xfId="42566" xr:uid="{00000000-0005-0000-0000-0000D6470000}"/>
    <cellStyle name="Normal 44 2 2 2 4 4 3" xfId="27333" xr:uid="{00000000-0005-0000-0000-0000D7470000}"/>
    <cellStyle name="Normal 44 2 2 2 4 5" xfId="7214" xr:uid="{00000000-0005-0000-0000-0000D8470000}"/>
    <cellStyle name="Normal 44 2 2 2 4 5 2" xfId="37549" xr:uid="{00000000-0005-0000-0000-0000D9470000}"/>
    <cellStyle name="Normal 44 2 2 2 4 5 3" xfId="22316" xr:uid="{00000000-0005-0000-0000-0000DA470000}"/>
    <cellStyle name="Normal 44 2 2 2 4 6" xfId="32537" xr:uid="{00000000-0005-0000-0000-0000DB470000}"/>
    <cellStyle name="Normal 44 2 2 2 4 7" xfId="17303" xr:uid="{00000000-0005-0000-0000-0000DC470000}"/>
    <cellStyle name="Normal 44 2 2 2 5" xfId="2996" xr:uid="{00000000-0005-0000-0000-0000DD470000}"/>
    <cellStyle name="Normal 44 2 2 2 5 2" xfId="13070" xr:uid="{00000000-0005-0000-0000-0000DE470000}"/>
    <cellStyle name="Normal 44 2 2 2 5 2 2" xfId="43401" xr:uid="{00000000-0005-0000-0000-0000DF470000}"/>
    <cellStyle name="Normal 44 2 2 2 5 2 3" xfId="28168" xr:uid="{00000000-0005-0000-0000-0000E0470000}"/>
    <cellStyle name="Normal 44 2 2 2 5 3" xfId="8050" xr:uid="{00000000-0005-0000-0000-0000E1470000}"/>
    <cellStyle name="Normal 44 2 2 2 5 3 2" xfId="38384" xr:uid="{00000000-0005-0000-0000-0000E2470000}"/>
    <cellStyle name="Normal 44 2 2 2 5 3 3" xfId="23151" xr:uid="{00000000-0005-0000-0000-0000E3470000}"/>
    <cellStyle name="Normal 44 2 2 2 5 4" xfId="33371" xr:uid="{00000000-0005-0000-0000-0000E4470000}"/>
    <cellStyle name="Normal 44 2 2 2 5 5" xfId="18138" xr:uid="{00000000-0005-0000-0000-0000E5470000}"/>
    <cellStyle name="Normal 44 2 2 2 6" xfId="4689" xr:uid="{00000000-0005-0000-0000-0000E6470000}"/>
    <cellStyle name="Normal 44 2 2 2 6 2" xfId="14741" xr:uid="{00000000-0005-0000-0000-0000E7470000}"/>
    <cellStyle name="Normal 44 2 2 2 6 2 2" xfId="45072" xr:uid="{00000000-0005-0000-0000-0000E8470000}"/>
    <cellStyle name="Normal 44 2 2 2 6 2 3" xfId="29839" xr:uid="{00000000-0005-0000-0000-0000E9470000}"/>
    <cellStyle name="Normal 44 2 2 2 6 3" xfId="9721" xr:uid="{00000000-0005-0000-0000-0000EA470000}"/>
    <cellStyle name="Normal 44 2 2 2 6 3 2" xfId="40055" xr:uid="{00000000-0005-0000-0000-0000EB470000}"/>
    <cellStyle name="Normal 44 2 2 2 6 3 3" xfId="24822" xr:uid="{00000000-0005-0000-0000-0000EC470000}"/>
    <cellStyle name="Normal 44 2 2 2 6 4" xfId="35042" xr:uid="{00000000-0005-0000-0000-0000ED470000}"/>
    <cellStyle name="Normal 44 2 2 2 6 5" xfId="19809" xr:uid="{00000000-0005-0000-0000-0000EE470000}"/>
    <cellStyle name="Normal 44 2 2 2 7" xfId="11399" xr:uid="{00000000-0005-0000-0000-0000EF470000}"/>
    <cellStyle name="Normal 44 2 2 2 7 2" xfId="41730" xr:uid="{00000000-0005-0000-0000-0000F0470000}"/>
    <cellStyle name="Normal 44 2 2 2 7 3" xfId="26497" xr:uid="{00000000-0005-0000-0000-0000F1470000}"/>
    <cellStyle name="Normal 44 2 2 2 8" xfId="6378" xr:uid="{00000000-0005-0000-0000-0000F2470000}"/>
    <cellStyle name="Normal 44 2 2 2 8 2" xfId="36713" xr:uid="{00000000-0005-0000-0000-0000F3470000}"/>
    <cellStyle name="Normal 44 2 2 2 8 3" xfId="21480" xr:uid="{00000000-0005-0000-0000-0000F4470000}"/>
    <cellStyle name="Normal 44 2 2 2 9" xfId="31701" xr:uid="{00000000-0005-0000-0000-0000F5470000}"/>
    <cellStyle name="Normal 44 2 2 3" xfId="1405" xr:uid="{00000000-0005-0000-0000-0000F6470000}"/>
    <cellStyle name="Normal 44 2 2 3 2" xfId="1826" xr:uid="{00000000-0005-0000-0000-0000F7470000}"/>
    <cellStyle name="Normal 44 2 2 3 2 2" xfId="2665" xr:uid="{00000000-0005-0000-0000-0000F8470000}"/>
    <cellStyle name="Normal 44 2 2 3 2 2 2" xfId="4355" xr:uid="{00000000-0005-0000-0000-0000F9470000}"/>
    <cellStyle name="Normal 44 2 2 3 2 2 2 2" xfId="14428" xr:uid="{00000000-0005-0000-0000-0000FA470000}"/>
    <cellStyle name="Normal 44 2 2 3 2 2 2 2 2" xfId="44759" xr:uid="{00000000-0005-0000-0000-0000FB470000}"/>
    <cellStyle name="Normal 44 2 2 3 2 2 2 2 3" xfId="29526" xr:uid="{00000000-0005-0000-0000-0000FC470000}"/>
    <cellStyle name="Normal 44 2 2 3 2 2 2 3" xfId="9408" xr:uid="{00000000-0005-0000-0000-0000FD470000}"/>
    <cellStyle name="Normal 44 2 2 3 2 2 2 3 2" xfId="39742" xr:uid="{00000000-0005-0000-0000-0000FE470000}"/>
    <cellStyle name="Normal 44 2 2 3 2 2 2 3 3" xfId="24509" xr:uid="{00000000-0005-0000-0000-0000FF470000}"/>
    <cellStyle name="Normal 44 2 2 3 2 2 2 4" xfId="34729" xr:uid="{00000000-0005-0000-0000-000000480000}"/>
    <cellStyle name="Normal 44 2 2 3 2 2 2 5" xfId="19496" xr:uid="{00000000-0005-0000-0000-000001480000}"/>
    <cellStyle name="Normal 44 2 2 3 2 2 3" xfId="6047" xr:uid="{00000000-0005-0000-0000-000002480000}"/>
    <cellStyle name="Normal 44 2 2 3 2 2 3 2" xfId="16099" xr:uid="{00000000-0005-0000-0000-000003480000}"/>
    <cellStyle name="Normal 44 2 2 3 2 2 3 2 2" xfId="46430" xr:uid="{00000000-0005-0000-0000-000004480000}"/>
    <cellStyle name="Normal 44 2 2 3 2 2 3 2 3" xfId="31197" xr:uid="{00000000-0005-0000-0000-000005480000}"/>
    <cellStyle name="Normal 44 2 2 3 2 2 3 3" xfId="11079" xr:uid="{00000000-0005-0000-0000-000006480000}"/>
    <cellStyle name="Normal 44 2 2 3 2 2 3 3 2" xfId="41413" xr:uid="{00000000-0005-0000-0000-000007480000}"/>
    <cellStyle name="Normal 44 2 2 3 2 2 3 3 3" xfId="26180" xr:uid="{00000000-0005-0000-0000-000008480000}"/>
    <cellStyle name="Normal 44 2 2 3 2 2 3 4" xfId="36400" xr:uid="{00000000-0005-0000-0000-000009480000}"/>
    <cellStyle name="Normal 44 2 2 3 2 2 3 5" xfId="21167" xr:uid="{00000000-0005-0000-0000-00000A480000}"/>
    <cellStyle name="Normal 44 2 2 3 2 2 4" xfId="12757" xr:uid="{00000000-0005-0000-0000-00000B480000}"/>
    <cellStyle name="Normal 44 2 2 3 2 2 4 2" xfId="43088" xr:uid="{00000000-0005-0000-0000-00000C480000}"/>
    <cellStyle name="Normal 44 2 2 3 2 2 4 3" xfId="27855" xr:uid="{00000000-0005-0000-0000-00000D480000}"/>
    <cellStyle name="Normal 44 2 2 3 2 2 5" xfId="7736" xr:uid="{00000000-0005-0000-0000-00000E480000}"/>
    <cellStyle name="Normal 44 2 2 3 2 2 5 2" xfId="38071" xr:uid="{00000000-0005-0000-0000-00000F480000}"/>
    <cellStyle name="Normal 44 2 2 3 2 2 5 3" xfId="22838" xr:uid="{00000000-0005-0000-0000-000010480000}"/>
    <cellStyle name="Normal 44 2 2 3 2 2 6" xfId="33059" xr:uid="{00000000-0005-0000-0000-000011480000}"/>
    <cellStyle name="Normal 44 2 2 3 2 2 7" xfId="17825" xr:uid="{00000000-0005-0000-0000-000012480000}"/>
    <cellStyle name="Normal 44 2 2 3 2 3" xfId="3518" xr:uid="{00000000-0005-0000-0000-000013480000}"/>
    <cellStyle name="Normal 44 2 2 3 2 3 2" xfId="13592" xr:uid="{00000000-0005-0000-0000-000014480000}"/>
    <cellStyle name="Normal 44 2 2 3 2 3 2 2" xfId="43923" xr:uid="{00000000-0005-0000-0000-000015480000}"/>
    <cellStyle name="Normal 44 2 2 3 2 3 2 3" xfId="28690" xr:uid="{00000000-0005-0000-0000-000016480000}"/>
    <cellStyle name="Normal 44 2 2 3 2 3 3" xfId="8572" xr:uid="{00000000-0005-0000-0000-000017480000}"/>
    <cellStyle name="Normal 44 2 2 3 2 3 3 2" xfId="38906" xr:uid="{00000000-0005-0000-0000-000018480000}"/>
    <cellStyle name="Normal 44 2 2 3 2 3 3 3" xfId="23673" xr:uid="{00000000-0005-0000-0000-000019480000}"/>
    <cellStyle name="Normal 44 2 2 3 2 3 4" xfId="33893" xr:uid="{00000000-0005-0000-0000-00001A480000}"/>
    <cellStyle name="Normal 44 2 2 3 2 3 5" xfId="18660" xr:uid="{00000000-0005-0000-0000-00001B480000}"/>
    <cellStyle name="Normal 44 2 2 3 2 4" xfId="5211" xr:uid="{00000000-0005-0000-0000-00001C480000}"/>
    <cellStyle name="Normal 44 2 2 3 2 4 2" xfId="15263" xr:uid="{00000000-0005-0000-0000-00001D480000}"/>
    <cellStyle name="Normal 44 2 2 3 2 4 2 2" xfId="45594" xr:uid="{00000000-0005-0000-0000-00001E480000}"/>
    <cellStyle name="Normal 44 2 2 3 2 4 2 3" xfId="30361" xr:uid="{00000000-0005-0000-0000-00001F480000}"/>
    <cellStyle name="Normal 44 2 2 3 2 4 3" xfId="10243" xr:uid="{00000000-0005-0000-0000-000020480000}"/>
    <cellStyle name="Normal 44 2 2 3 2 4 3 2" xfId="40577" xr:uid="{00000000-0005-0000-0000-000021480000}"/>
    <cellStyle name="Normal 44 2 2 3 2 4 3 3" xfId="25344" xr:uid="{00000000-0005-0000-0000-000022480000}"/>
    <cellStyle name="Normal 44 2 2 3 2 4 4" xfId="35564" xr:uid="{00000000-0005-0000-0000-000023480000}"/>
    <cellStyle name="Normal 44 2 2 3 2 4 5" xfId="20331" xr:uid="{00000000-0005-0000-0000-000024480000}"/>
    <cellStyle name="Normal 44 2 2 3 2 5" xfId="11921" xr:uid="{00000000-0005-0000-0000-000025480000}"/>
    <cellStyle name="Normal 44 2 2 3 2 5 2" xfId="42252" xr:uid="{00000000-0005-0000-0000-000026480000}"/>
    <cellStyle name="Normal 44 2 2 3 2 5 3" xfId="27019" xr:uid="{00000000-0005-0000-0000-000027480000}"/>
    <cellStyle name="Normal 44 2 2 3 2 6" xfId="6900" xr:uid="{00000000-0005-0000-0000-000028480000}"/>
    <cellStyle name="Normal 44 2 2 3 2 6 2" xfId="37235" xr:uid="{00000000-0005-0000-0000-000029480000}"/>
    <cellStyle name="Normal 44 2 2 3 2 6 3" xfId="22002" xr:uid="{00000000-0005-0000-0000-00002A480000}"/>
    <cellStyle name="Normal 44 2 2 3 2 7" xfId="32223" xr:uid="{00000000-0005-0000-0000-00002B480000}"/>
    <cellStyle name="Normal 44 2 2 3 2 8" xfId="16989" xr:uid="{00000000-0005-0000-0000-00002C480000}"/>
    <cellStyle name="Normal 44 2 2 3 3" xfId="2247" xr:uid="{00000000-0005-0000-0000-00002D480000}"/>
    <cellStyle name="Normal 44 2 2 3 3 2" xfId="3937" xr:uid="{00000000-0005-0000-0000-00002E480000}"/>
    <cellStyle name="Normal 44 2 2 3 3 2 2" xfId="14010" xr:uid="{00000000-0005-0000-0000-00002F480000}"/>
    <cellStyle name="Normal 44 2 2 3 3 2 2 2" xfId="44341" xr:uid="{00000000-0005-0000-0000-000030480000}"/>
    <cellStyle name="Normal 44 2 2 3 3 2 2 3" xfId="29108" xr:uid="{00000000-0005-0000-0000-000031480000}"/>
    <cellStyle name="Normal 44 2 2 3 3 2 3" xfId="8990" xr:uid="{00000000-0005-0000-0000-000032480000}"/>
    <cellStyle name="Normal 44 2 2 3 3 2 3 2" xfId="39324" xr:uid="{00000000-0005-0000-0000-000033480000}"/>
    <cellStyle name="Normal 44 2 2 3 3 2 3 3" xfId="24091" xr:uid="{00000000-0005-0000-0000-000034480000}"/>
    <cellStyle name="Normal 44 2 2 3 3 2 4" xfId="34311" xr:uid="{00000000-0005-0000-0000-000035480000}"/>
    <cellStyle name="Normal 44 2 2 3 3 2 5" xfId="19078" xr:uid="{00000000-0005-0000-0000-000036480000}"/>
    <cellStyle name="Normal 44 2 2 3 3 3" xfId="5629" xr:uid="{00000000-0005-0000-0000-000037480000}"/>
    <cellStyle name="Normal 44 2 2 3 3 3 2" xfId="15681" xr:uid="{00000000-0005-0000-0000-000038480000}"/>
    <cellStyle name="Normal 44 2 2 3 3 3 2 2" xfId="46012" xr:uid="{00000000-0005-0000-0000-000039480000}"/>
    <cellStyle name="Normal 44 2 2 3 3 3 2 3" xfId="30779" xr:uid="{00000000-0005-0000-0000-00003A480000}"/>
    <cellStyle name="Normal 44 2 2 3 3 3 3" xfId="10661" xr:uid="{00000000-0005-0000-0000-00003B480000}"/>
    <cellStyle name="Normal 44 2 2 3 3 3 3 2" xfId="40995" xr:uid="{00000000-0005-0000-0000-00003C480000}"/>
    <cellStyle name="Normal 44 2 2 3 3 3 3 3" xfId="25762" xr:uid="{00000000-0005-0000-0000-00003D480000}"/>
    <cellStyle name="Normal 44 2 2 3 3 3 4" xfId="35982" xr:uid="{00000000-0005-0000-0000-00003E480000}"/>
    <cellStyle name="Normal 44 2 2 3 3 3 5" xfId="20749" xr:uid="{00000000-0005-0000-0000-00003F480000}"/>
    <cellStyle name="Normal 44 2 2 3 3 4" xfId="12339" xr:uid="{00000000-0005-0000-0000-000040480000}"/>
    <cellStyle name="Normal 44 2 2 3 3 4 2" xfId="42670" xr:uid="{00000000-0005-0000-0000-000041480000}"/>
    <cellStyle name="Normal 44 2 2 3 3 4 3" xfId="27437" xr:uid="{00000000-0005-0000-0000-000042480000}"/>
    <cellStyle name="Normal 44 2 2 3 3 5" xfId="7318" xr:uid="{00000000-0005-0000-0000-000043480000}"/>
    <cellStyle name="Normal 44 2 2 3 3 5 2" xfId="37653" xr:uid="{00000000-0005-0000-0000-000044480000}"/>
    <cellStyle name="Normal 44 2 2 3 3 5 3" xfId="22420" xr:uid="{00000000-0005-0000-0000-000045480000}"/>
    <cellStyle name="Normal 44 2 2 3 3 6" xfId="32641" xr:uid="{00000000-0005-0000-0000-000046480000}"/>
    <cellStyle name="Normal 44 2 2 3 3 7" xfId="17407" xr:uid="{00000000-0005-0000-0000-000047480000}"/>
    <cellStyle name="Normal 44 2 2 3 4" xfId="3100" xr:uid="{00000000-0005-0000-0000-000048480000}"/>
    <cellStyle name="Normal 44 2 2 3 4 2" xfId="13174" xr:uid="{00000000-0005-0000-0000-000049480000}"/>
    <cellStyle name="Normal 44 2 2 3 4 2 2" xfId="43505" xr:uid="{00000000-0005-0000-0000-00004A480000}"/>
    <cellStyle name="Normal 44 2 2 3 4 2 3" xfId="28272" xr:uid="{00000000-0005-0000-0000-00004B480000}"/>
    <cellStyle name="Normal 44 2 2 3 4 3" xfId="8154" xr:uid="{00000000-0005-0000-0000-00004C480000}"/>
    <cellStyle name="Normal 44 2 2 3 4 3 2" xfId="38488" xr:uid="{00000000-0005-0000-0000-00004D480000}"/>
    <cellStyle name="Normal 44 2 2 3 4 3 3" xfId="23255" xr:uid="{00000000-0005-0000-0000-00004E480000}"/>
    <cellStyle name="Normal 44 2 2 3 4 4" xfId="33475" xr:uid="{00000000-0005-0000-0000-00004F480000}"/>
    <cellStyle name="Normal 44 2 2 3 4 5" xfId="18242" xr:uid="{00000000-0005-0000-0000-000050480000}"/>
    <cellStyle name="Normal 44 2 2 3 5" xfId="4793" xr:uid="{00000000-0005-0000-0000-000051480000}"/>
    <cellStyle name="Normal 44 2 2 3 5 2" xfId="14845" xr:uid="{00000000-0005-0000-0000-000052480000}"/>
    <cellStyle name="Normal 44 2 2 3 5 2 2" xfId="45176" xr:uid="{00000000-0005-0000-0000-000053480000}"/>
    <cellStyle name="Normal 44 2 2 3 5 2 3" xfId="29943" xr:uid="{00000000-0005-0000-0000-000054480000}"/>
    <cellStyle name="Normal 44 2 2 3 5 3" xfId="9825" xr:uid="{00000000-0005-0000-0000-000055480000}"/>
    <cellStyle name="Normal 44 2 2 3 5 3 2" xfId="40159" xr:uid="{00000000-0005-0000-0000-000056480000}"/>
    <cellStyle name="Normal 44 2 2 3 5 3 3" xfId="24926" xr:uid="{00000000-0005-0000-0000-000057480000}"/>
    <cellStyle name="Normal 44 2 2 3 5 4" xfId="35146" xr:uid="{00000000-0005-0000-0000-000058480000}"/>
    <cellStyle name="Normal 44 2 2 3 5 5" xfId="19913" xr:uid="{00000000-0005-0000-0000-000059480000}"/>
    <cellStyle name="Normal 44 2 2 3 6" xfId="11503" xr:uid="{00000000-0005-0000-0000-00005A480000}"/>
    <cellStyle name="Normal 44 2 2 3 6 2" xfId="41834" xr:uid="{00000000-0005-0000-0000-00005B480000}"/>
    <cellStyle name="Normal 44 2 2 3 6 3" xfId="26601" xr:uid="{00000000-0005-0000-0000-00005C480000}"/>
    <cellStyle name="Normal 44 2 2 3 7" xfId="6482" xr:uid="{00000000-0005-0000-0000-00005D480000}"/>
    <cellStyle name="Normal 44 2 2 3 7 2" xfId="36817" xr:uid="{00000000-0005-0000-0000-00005E480000}"/>
    <cellStyle name="Normal 44 2 2 3 7 3" xfId="21584" xr:uid="{00000000-0005-0000-0000-00005F480000}"/>
    <cellStyle name="Normal 44 2 2 3 8" xfId="31805" xr:uid="{00000000-0005-0000-0000-000060480000}"/>
    <cellStyle name="Normal 44 2 2 3 9" xfId="16571" xr:uid="{00000000-0005-0000-0000-000061480000}"/>
    <cellStyle name="Normal 44 2 2 4" xfId="1618" xr:uid="{00000000-0005-0000-0000-000062480000}"/>
    <cellStyle name="Normal 44 2 2 4 2" xfId="2457" xr:uid="{00000000-0005-0000-0000-000063480000}"/>
    <cellStyle name="Normal 44 2 2 4 2 2" xfId="4147" xr:uid="{00000000-0005-0000-0000-000064480000}"/>
    <cellStyle name="Normal 44 2 2 4 2 2 2" xfId="14220" xr:uid="{00000000-0005-0000-0000-000065480000}"/>
    <cellStyle name="Normal 44 2 2 4 2 2 2 2" xfId="44551" xr:uid="{00000000-0005-0000-0000-000066480000}"/>
    <cellStyle name="Normal 44 2 2 4 2 2 2 3" xfId="29318" xr:uid="{00000000-0005-0000-0000-000067480000}"/>
    <cellStyle name="Normal 44 2 2 4 2 2 3" xfId="9200" xr:uid="{00000000-0005-0000-0000-000068480000}"/>
    <cellStyle name="Normal 44 2 2 4 2 2 3 2" xfId="39534" xr:uid="{00000000-0005-0000-0000-000069480000}"/>
    <cellStyle name="Normal 44 2 2 4 2 2 3 3" xfId="24301" xr:uid="{00000000-0005-0000-0000-00006A480000}"/>
    <cellStyle name="Normal 44 2 2 4 2 2 4" xfId="34521" xr:uid="{00000000-0005-0000-0000-00006B480000}"/>
    <cellStyle name="Normal 44 2 2 4 2 2 5" xfId="19288" xr:uid="{00000000-0005-0000-0000-00006C480000}"/>
    <cellStyle name="Normal 44 2 2 4 2 3" xfId="5839" xr:uid="{00000000-0005-0000-0000-00006D480000}"/>
    <cellStyle name="Normal 44 2 2 4 2 3 2" xfId="15891" xr:uid="{00000000-0005-0000-0000-00006E480000}"/>
    <cellStyle name="Normal 44 2 2 4 2 3 2 2" xfId="46222" xr:uid="{00000000-0005-0000-0000-00006F480000}"/>
    <cellStyle name="Normal 44 2 2 4 2 3 2 3" xfId="30989" xr:uid="{00000000-0005-0000-0000-000070480000}"/>
    <cellStyle name="Normal 44 2 2 4 2 3 3" xfId="10871" xr:uid="{00000000-0005-0000-0000-000071480000}"/>
    <cellStyle name="Normal 44 2 2 4 2 3 3 2" xfId="41205" xr:uid="{00000000-0005-0000-0000-000072480000}"/>
    <cellStyle name="Normal 44 2 2 4 2 3 3 3" xfId="25972" xr:uid="{00000000-0005-0000-0000-000073480000}"/>
    <cellStyle name="Normal 44 2 2 4 2 3 4" xfId="36192" xr:uid="{00000000-0005-0000-0000-000074480000}"/>
    <cellStyle name="Normal 44 2 2 4 2 3 5" xfId="20959" xr:uid="{00000000-0005-0000-0000-000075480000}"/>
    <cellStyle name="Normal 44 2 2 4 2 4" xfId="12549" xr:uid="{00000000-0005-0000-0000-000076480000}"/>
    <cellStyle name="Normal 44 2 2 4 2 4 2" xfId="42880" xr:uid="{00000000-0005-0000-0000-000077480000}"/>
    <cellStyle name="Normal 44 2 2 4 2 4 3" xfId="27647" xr:uid="{00000000-0005-0000-0000-000078480000}"/>
    <cellStyle name="Normal 44 2 2 4 2 5" xfId="7528" xr:uid="{00000000-0005-0000-0000-000079480000}"/>
    <cellStyle name="Normal 44 2 2 4 2 5 2" xfId="37863" xr:uid="{00000000-0005-0000-0000-00007A480000}"/>
    <cellStyle name="Normal 44 2 2 4 2 5 3" xfId="22630" xr:uid="{00000000-0005-0000-0000-00007B480000}"/>
    <cellStyle name="Normal 44 2 2 4 2 6" xfId="32851" xr:uid="{00000000-0005-0000-0000-00007C480000}"/>
    <cellStyle name="Normal 44 2 2 4 2 7" xfId="17617" xr:uid="{00000000-0005-0000-0000-00007D480000}"/>
    <cellStyle name="Normal 44 2 2 4 3" xfId="3310" xr:uid="{00000000-0005-0000-0000-00007E480000}"/>
    <cellStyle name="Normal 44 2 2 4 3 2" xfId="13384" xr:uid="{00000000-0005-0000-0000-00007F480000}"/>
    <cellStyle name="Normal 44 2 2 4 3 2 2" xfId="43715" xr:uid="{00000000-0005-0000-0000-000080480000}"/>
    <cellStyle name="Normal 44 2 2 4 3 2 3" xfId="28482" xr:uid="{00000000-0005-0000-0000-000081480000}"/>
    <cellStyle name="Normal 44 2 2 4 3 3" xfId="8364" xr:uid="{00000000-0005-0000-0000-000082480000}"/>
    <cellStyle name="Normal 44 2 2 4 3 3 2" xfId="38698" xr:uid="{00000000-0005-0000-0000-000083480000}"/>
    <cellStyle name="Normal 44 2 2 4 3 3 3" xfId="23465" xr:uid="{00000000-0005-0000-0000-000084480000}"/>
    <cellStyle name="Normal 44 2 2 4 3 4" xfId="33685" xr:uid="{00000000-0005-0000-0000-000085480000}"/>
    <cellStyle name="Normal 44 2 2 4 3 5" xfId="18452" xr:uid="{00000000-0005-0000-0000-000086480000}"/>
    <cellStyle name="Normal 44 2 2 4 4" xfId="5003" xr:uid="{00000000-0005-0000-0000-000087480000}"/>
    <cellStyle name="Normal 44 2 2 4 4 2" xfId="15055" xr:uid="{00000000-0005-0000-0000-000088480000}"/>
    <cellStyle name="Normal 44 2 2 4 4 2 2" xfId="45386" xr:uid="{00000000-0005-0000-0000-000089480000}"/>
    <cellStyle name="Normal 44 2 2 4 4 2 3" xfId="30153" xr:uid="{00000000-0005-0000-0000-00008A480000}"/>
    <cellStyle name="Normal 44 2 2 4 4 3" xfId="10035" xr:uid="{00000000-0005-0000-0000-00008B480000}"/>
    <cellStyle name="Normal 44 2 2 4 4 3 2" xfId="40369" xr:uid="{00000000-0005-0000-0000-00008C480000}"/>
    <cellStyle name="Normal 44 2 2 4 4 3 3" xfId="25136" xr:uid="{00000000-0005-0000-0000-00008D480000}"/>
    <cellStyle name="Normal 44 2 2 4 4 4" xfId="35356" xr:uid="{00000000-0005-0000-0000-00008E480000}"/>
    <cellStyle name="Normal 44 2 2 4 4 5" xfId="20123" xr:uid="{00000000-0005-0000-0000-00008F480000}"/>
    <cellStyle name="Normal 44 2 2 4 5" xfId="11713" xr:uid="{00000000-0005-0000-0000-000090480000}"/>
    <cellStyle name="Normal 44 2 2 4 5 2" xfId="42044" xr:uid="{00000000-0005-0000-0000-000091480000}"/>
    <cellStyle name="Normal 44 2 2 4 5 3" xfId="26811" xr:uid="{00000000-0005-0000-0000-000092480000}"/>
    <cellStyle name="Normal 44 2 2 4 6" xfId="6692" xr:uid="{00000000-0005-0000-0000-000093480000}"/>
    <cellStyle name="Normal 44 2 2 4 6 2" xfId="37027" xr:uid="{00000000-0005-0000-0000-000094480000}"/>
    <cellStyle name="Normal 44 2 2 4 6 3" xfId="21794" xr:uid="{00000000-0005-0000-0000-000095480000}"/>
    <cellStyle name="Normal 44 2 2 4 7" xfId="32015" xr:uid="{00000000-0005-0000-0000-000096480000}"/>
    <cellStyle name="Normal 44 2 2 4 8" xfId="16781" xr:uid="{00000000-0005-0000-0000-000097480000}"/>
    <cellStyle name="Normal 44 2 2 5" xfId="2039" xr:uid="{00000000-0005-0000-0000-000098480000}"/>
    <cellStyle name="Normal 44 2 2 5 2" xfId="3729" xr:uid="{00000000-0005-0000-0000-000099480000}"/>
    <cellStyle name="Normal 44 2 2 5 2 2" xfId="13802" xr:uid="{00000000-0005-0000-0000-00009A480000}"/>
    <cellStyle name="Normal 44 2 2 5 2 2 2" xfId="44133" xr:uid="{00000000-0005-0000-0000-00009B480000}"/>
    <cellStyle name="Normal 44 2 2 5 2 2 3" xfId="28900" xr:uid="{00000000-0005-0000-0000-00009C480000}"/>
    <cellStyle name="Normal 44 2 2 5 2 3" xfId="8782" xr:uid="{00000000-0005-0000-0000-00009D480000}"/>
    <cellStyle name="Normal 44 2 2 5 2 3 2" xfId="39116" xr:uid="{00000000-0005-0000-0000-00009E480000}"/>
    <cellStyle name="Normal 44 2 2 5 2 3 3" xfId="23883" xr:uid="{00000000-0005-0000-0000-00009F480000}"/>
    <cellStyle name="Normal 44 2 2 5 2 4" xfId="34103" xr:uid="{00000000-0005-0000-0000-0000A0480000}"/>
    <cellStyle name="Normal 44 2 2 5 2 5" xfId="18870" xr:uid="{00000000-0005-0000-0000-0000A1480000}"/>
    <cellStyle name="Normal 44 2 2 5 3" xfId="5421" xr:uid="{00000000-0005-0000-0000-0000A2480000}"/>
    <cellStyle name="Normal 44 2 2 5 3 2" xfId="15473" xr:uid="{00000000-0005-0000-0000-0000A3480000}"/>
    <cellStyle name="Normal 44 2 2 5 3 2 2" xfId="45804" xr:uid="{00000000-0005-0000-0000-0000A4480000}"/>
    <cellStyle name="Normal 44 2 2 5 3 2 3" xfId="30571" xr:uid="{00000000-0005-0000-0000-0000A5480000}"/>
    <cellStyle name="Normal 44 2 2 5 3 3" xfId="10453" xr:uid="{00000000-0005-0000-0000-0000A6480000}"/>
    <cellStyle name="Normal 44 2 2 5 3 3 2" xfId="40787" xr:uid="{00000000-0005-0000-0000-0000A7480000}"/>
    <cellStyle name="Normal 44 2 2 5 3 3 3" xfId="25554" xr:uid="{00000000-0005-0000-0000-0000A8480000}"/>
    <cellStyle name="Normal 44 2 2 5 3 4" xfId="35774" xr:uid="{00000000-0005-0000-0000-0000A9480000}"/>
    <cellStyle name="Normal 44 2 2 5 3 5" xfId="20541" xr:uid="{00000000-0005-0000-0000-0000AA480000}"/>
    <cellStyle name="Normal 44 2 2 5 4" xfId="12131" xr:uid="{00000000-0005-0000-0000-0000AB480000}"/>
    <cellStyle name="Normal 44 2 2 5 4 2" xfId="42462" xr:uid="{00000000-0005-0000-0000-0000AC480000}"/>
    <cellStyle name="Normal 44 2 2 5 4 3" xfId="27229" xr:uid="{00000000-0005-0000-0000-0000AD480000}"/>
    <cellStyle name="Normal 44 2 2 5 5" xfId="7110" xr:uid="{00000000-0005-0000-0000-0000AE480000}"/>
    <cellStyle name="Normal 44 2 2 5 5 2" xfId="37445" xr:uid="{00000000-0005-0000-0000-0000AF480000}"/>
    <cellStyle name="Normal 44 2 2 5 5 3" xfId="22212" xr:uid="{00000000-0005-0000-0000-0000B0480000}"/>
    <cellStyle name="Normal 44 2 2 5 6" xfId="32433" xr:uid="{00000000-0005-0000-0000-0000B1480000}"/>
    <cellStyle name="Normal 44 2 2 5 7" xfId="17199" xr:uid="{00000000-0005-0000-0000-0000B2480000}"/>
    <cellStyle name="Normal 44 2 2 6" xfId="2892" xr:uid="{00000000-0005-0000-0000-0000B3480000}"/>
    <cellStyle name="Normal 44 2 2 6 2" xfId="12966" xr:uid="{00000000-0005-0000-0000-0000B4480000}"/>
    <cellStyle name="Normal 44 2 2 6 2 2" xfId="43297" xr:uid="{00000000-0005-0000-0000-0000B5480000}"/>
    <cellStyle name="Normal 44 2 2 6 2 3" xfId="28064" xr:uid="{00000000-0005-0000-0000-0000B6480000}"/>
    <cellStyle name="Normal 44 2 2 6 3" xfId="7946" xr:uid="{00000000-0005-0000-0000-0000B7480000}"/>
    <cellStyle name="Normal 44 2 2 6 3 2" xfId="38280" xr:uid="{00000000-0005-0000-0000-0000B8480000}"/>
    <cellStyle name="Normal 44 2 2 6 3 3" xfId="23047" xr:uid="{00000000-0005-0000-0000-0000B9480000}"/>
    <cellStyle name="Normal 44 2 2 6 4" xfId="33267" xr:uid="{00000000-0005-0000-0000-0000BA480000}"/>
    <cellStyle name="Normal 44 2 2 6 5" xfId="18034" xr:uid="{00000000-0005-0000-0000-0000BB480000}"/>
    <cellStyle name="Normal 44 2 2 7" xfId="4585" xr:uid="{00000000-0005-0000-0000-0000BC480000}"/>
    <cellStyle name="Normal 44 2 2 7 2" xfId="14637" xr:uid="{00000000-0005-0000-0000-0000BD480000}"/>
    <cellStyle name="Normal 44 2 2 7 2 2" xfId="44968" xr:uid="{00000000-0005-0000-0000-0000BE480000}"/>
    <cellStyle name="Normal 44 2 2 7 2 3" xfId="29735" xr:uid="{00000000-0005-0000-0000-0000BF480000}"/>
    <cellStyle name="Normal 44 2 2 7 3" xfId="9617" xr:uid="{00000000-0005-0000-0000-0000C0480000}"/>
    <cellStyle name="Normal 44 2 2 7 3 2" xfId="39951" xr:uid="{00000000-0005-0000-0000-0000C1480000}"/>
    <cellStyle name="Normal 44 2 2 7 3 3" xfId="24718" xr:uid="{00000000-0005-0000-0000-0000C2480000}"/>
    <cellStyle name="Normal 44 2 2 7 4" xfId="34938" xr:uid="{00000000-0005-0000-0000-0000C3480000}"/>
    <cellStyle name="Normal 44 2 2 7 5" xfId="19705" xr:uid="{00000000-0005-0000-0000-0000C4480000}"/>
    <cellStyle name="Normal 44 2 2 8" xfId="11295" xr:uid="{00000000-0005-0000-0000-0000C5480000}"/>
    <cellStyle name="Normal 44 2 2 8 2" xfId="41626" xr:uid="{00000000-0005-0000-0000-0000C6480000}"/>
    <cellStyle name="Normal 44 2 2 8 3" xfId="26393" xr:uid="{00000000-0005-0000-0000-0000C7480000}"/>
    <cellStyle name="Normal 44 2 2 9" xfId="6274" xr:uid="{00000000-0005-0000-0000-0000C8480000}"/>
    <cellStyle name="Normal 44 2 2 9 2" xfId="36609" xr:uid="{00000000-0005-0000-0000-0000C9480000}"/>
    <cellStyle name="Normal 44 2 2 9 3" xfId="21376" xr:uid="{00000000-0005-0000-0000-0000CA480000}"/>
    <cellStyle name="Normal 44 2 3" xfId="1238" xr:uid="{00000000-0005-0000-0000-0000CB480000}"/>
    <cellStyle name="Normal 44 2 3 10" xfId="16415" xr:uid="{00000000-0005-0000-0000-0000CC480000}"/>
    <cellStyle name="Normal 44 2 3 2" xfId="1457" xr:uid="{00000000-0005-0000-0000-0000CD480000}"/>
    <cellStyle name="Normal 44 2 3 2 2" xfId="1878" xr:uid="{00000000-0005-0000-0000-0000CE480000}"/>
    <cellStyle name="Normal 44 2 3 2 2 2" xfId="2717" xr:uid="{00000000-0005-0000-0000-0000CF480000}"/>
    <cellStyle name="Normal 44 2 3 2 2 2 2" xfId="4407" xr:uid="{00000000-0005-0000-0000-0000D0480000}"/>
    <cellStyle name="Normal 44 2 3 2 2 2 2 2" xfId="14480" xr:uid="{00000000-0005-0000-0000-0000D1480000}"/>
    <cellStyle name="Normal 44 2 3 2 2 2 2 2 2" xfId="44811" xr:uid="{00000000-0005-0000-0000-0000D2480000}"/>
    <cellStyle name="Normal 44 2 3 2 2 2 2 2 3" xfId="29578" xr:uid="{00000000-0005-0000-0000-0000D3480000}"/>
    <cellStyle name="Normal 44 2 3 2 2 2 2 3" xfId="9460" xr:uid="{00000000-0005-0000-0000-0000D4480000}"/>
    <cellStyle name="Normal 44 2 3 2 2 2 2 3 2" xfId="39794" xr:uid="{00000000-0005-0000-0000-0000D5480000}"/>
    <cellStyle name="Normal 44 2 3 2 2 2 2 3 3" xfId="24561" xr:uid="{00000000-0005-0000-0000-0000D6480000}"/>
    <cellStyle name="Normal 44 2 3 2 2 2 2 4" xfId="34781" xr:uid="{00000000-0005-0000-0000-0000D7480000}"/>
    <cellStyle name="Normal 44 2 3 2 2 2 2 5" xfId="19548" xr:uid="{00000000-0005-0000-0000-0000D8480000}"/>
    <cellStyle name="Normal 44 2 3 2 2 2 3" xfId="6099" xr:uid="{00000000-0005-0000-0000-0000D9480000}"/>
    <cellStyle name="Normal 44 2 3 2 2 2 3 2" xfId="16151" xr:uid="{00000000-0005-0000-0000-0000DA480000}"/>
    <cellStyle name="Normal 44 2 3 2 2 2 3 2 2" xfId="46482" xr:uid="{00000000-0005-0000-0000-0000DB480000}"/>
    <cellStyle name="Normal 44 2 3 2 2 2 3 2 3" xfId="31249" xr:uid="{00000000-0005-0000-0000-0000DC480000}"/>
    <cellStyle name="Normal 44 2 3 2 2 2 3 3" xfId="11131" xr:uid="{00000000-0005-0000-0000-0000DD480000}"/>
    <cellStyle name="Normal 44 2 3 2 2 2 3 3 2" xfId="41465" xr:uid="{00000000-0005-0000-0000-0000DE480000}"/>
    <cellStyle name="Normal 44 2 3 2 2 2 3 3 3" xfId="26232" xr:uid="{00000000-0005-0000-0000-0000DF480000}"/>
    <cellStyle name="Normal 44 2 3 2 2 2 3 4" xfId="36452" xr:uid="{00000000-0005-0000-0000-0000E0480000}"/>
    <cellStyle name="Normal 44 2 3 2 2 2 3 5" xfId="21219" xr:uid="{00000000-0005-0000-0000-0000E1480000}"/>
    <cellStyle name="Normal 44 2 3 2 2 2 4" xfId="12809" xr:uid="{00000000-0005-0000-0000-0000E2480000}"/>
    <cellStyle name="Normal 44 2 3 2 2 2 4 2" xfId="43140" xr:uid="{00000000-0005-0000-0000-0000E3480000}"/>
    <cellStyle name="Normal 44 2 3 2 2 2 4 3" xfId="27907" xr:uid="{00000000-0005-0000-0000-0000E4480000}"/>
    <cellStyle name="Normal 44 2 3 2 2 2 5" xfId="7788" xr:uid="{00000000-0005-0000-0000-0000E5480000}"/>
    <cellStyle name="Normal 44 2 3 2 2 2 5 2" xfId="38123" xr:uid="{00000000-0005-0000-0000-0000E6480000}"/>
    <cellStyle name="Normal 44 2 3 2 2 2 5 3" xfId="22890" xr:uid="{00000000-0005-0000-0000-0000E7480000}"/>
    <cellStyle name="Normal 44 2 3 2 2 2 6" xfId="33111" xr:uid="{00000000-0005-0000-0000-0000E8480000}"/>
    <cellStyle name="Normal 44 2 3 2 2 2 7" xfId="17877" xr:uid="{00000000-0005-0000-0000-0000E9480000}"/>
    <cellStyle name="Normal 44 2 3 2 2 3" xfId="3570" xr:uid="{00000000-0005-0000-0000-0000EA480000}"/>
    <cellStyle name="Normal 44 2 3 2 2 3 2" xfId="13644" xr:uid="{00000000-0005-0000-0000-0000EB480000}"/>
    <cellStyle name="Normal 44 2 3 2 2 3 2 2" xfId="43975" xr:uid="{00000000-0005-0000-0000-0000EC480000}"/>
    <cellStyle name="Normal 44 2 3 2 2 3 2 3" xfId="28742" xr:uid="{00000000-0005-0000-0000-0000ED480000}"/>
    <cellStyle name="Normal 44 2 3 2 2 3 3" xfId="8624" xr:uid="{00000000-0005-0000-0000-0000EE480000}"/>
    <cellStyle name="Normal 44 2 3 2 2 3 3 2" xfId="38958" xr:uid="{00000000-0005-0000-0000-0000EF480000}"/>
    <cellStyle name="Normal 44 2 3 2 2 3 3 3" xfId="23725" xr:uid="{00000000-0005-0000-0000-0000F0480000}"/>
    <cellStyle name="Normal 44 2 3 2 2 3 4" xfId="33945" xr:uid="{00000000-0005-0000-0000-0000F1480000}"/>
    <cellStyle name="Normal 44 2 3 2 2 3 5" xfId="18712" xr:uid="{00000000-0005-0000-0000-0000F2480000}"/>
    <cellStyle name="Normal 44 2 3 2 2 4" xfId="5263" xr:uid="{00000000-0005-0000-0000-0000F3480000}"/>
    <cellStyle name="Normal 44 2 3 2 2 4 2" xfId="15315" xr:uid="{00000000-0005-0000-0000-0000F4480000}"/>
    <cellStyle name="Normal 44 2 3 2 2 4 2 2" xfId="45646" xr:uid="{00000000-0005-0000-0000-0000F5480000}"/>
    <cellStyle name="Normal 44 2 3 2 2 4 2 3" xfId="30413" xr:uid="{00000000-0005-0000-0000-0000F6480000}"/>
    <cellStyle name="Normal 44 2 3 2 2 4 3" xfId="10295" xr:uid="{00000000-0005-0000-0000-0000F7480000}"/>
    <cellStyle name="Normal 44 2 3 2 2 4 3 2" xfId="40629" xr:uid="{00000000-0005-0000-0000-0000F8480000}"/>
    <cellStyle name="Normal 44 2 3 2 2 4 3 3" xfId="25396" xr:uid="{00000000-0005-0000-0000-0000F9480000}"/>
    <cellStyle name="Normal 44 2 3 2 2 4 4" xfId="35616" xr:uid="{00000000-0005-0000-0000-0000FA480000}"/>
    <cellStyle name="Normal 44 2 3 2 2 4 5" xfId="20383" xr:uid="{00000000-0005-0000-0000-0000FB480000}"/>
    <cellStyle name="Normal 44 2 3 2 2 5" xfId="11973" xr:uid="{00000000-0005-0000-0000-0000FC480000}"/>
    <cellStyle name="Normal 44 2 3 2 2 5 2" xfId="42304" xr:uid="{00000000-0005-0000-0000-0000FD480000}"/>
    <cellStyle name="Normal 44 2 3 2 2 5 3" xfId="27071" xr:uid="{00000000-0005-0000-0000-0000FE480000}"/>
    <cellStyle name="Normal 44 2 3 2 2 6" xfId="6952" xr:uid="{00000000-0005-0000-0000-0000FF480000}"/>
    <cellStyle name="Normal 44 2 3 2 2 6 2" xfId="37287" xr:uid="{00000000-0005-0000-0000-000000490000}"/>
    <cellStyle name="Normal 44 2 3 2 2 6 3" xfId="22054" xr:uid="{00000000-0005-0000-0000-000001490000}"/>
    <cellStyle name="Normal 44 2 3 2 2 7" xfId="32275" xr:uid="{00000000-0005-0000-0000-000002490000}"/>
    <cellStyle name="Normal 44 2 3 2 2 8" xfId="17041" xr:uid="{00000000-0005-0000-0000-000003490000}"/>
    <cellStyle name="Normal 44 2 3 2 3" xfId="2299" xr:uid="{00000000-0005-0000-0000-000004490000}"/>
    <cellStyle name="Normal 44 2 3 2 3 2" xfId="3989" xr:uid="{00000000-0005-0000-0000-000005490000}"/>
    <cellStyle name="Normal 44 2 3 2 3 2 2" xfId="14062" xr:uid="{00000000-0005-0000-0000-000006490000}"/>
    <cellStyle name="Normal 44 2 3 2 3 2 2 2" xfId="44393" xr:uid="{00000000-0005-0000-0000-000007490000}"/>
    <cellStyle name="Normal 44 2 3 2 3 2 2 3" xfId="29160" xr:uid="{00000000-0005-0000-0000-000008490000}"/>
    <cellStyle name="Normal 44 2 3 2 3 2 3" xfId="9042" xr:uid="{00000000-0005-0000-0000-000009490000}"/>
    <cellStyle name="Normal 44 2 3 2 3 2 3 2" xfId="39376" xr:uid="{00000000-0005-0000-0000-00000A490000}"/>
    <cellStyle name="Normal 44 2 3 2 3 2 3 3" xfId="24143" xr:uid="{00000000-0005-0000-0000-00000B490000}"/>
    <cellStyle name="Normal 44 2 3 2 3 2 4" xfId="34363" xr:uid="{00000000-0005-0000-0000-00000C490000}"/>
    <cellStyle name="Normal 44 2 3 2 3 2 5" xfId="19130" xr:uid="{00000000-0005-0000-0000-00000D490000}"/>
    <cellStyle name="Normal 44 2 3 2 3 3" xfId="5681" xr:uid="{00000000-0005-0000-0000-00000E490000}"/>
    <cellStyle name="Normal 44 2 3 2 3 3 2" xfId="15733" xr:uid="{00000000-0005-0000-0000-00000F490000}"/>
    <cellStyle name="Normal 44 2 3 2 3 3 2 2" xfId="46064" xr:uid="{00000000-0005-0000-0000-000010490000}"/>
    <cellStyle name="Normal 44 2 3 2 3 3 2 3" xfId="30831" xr:uid="{00000000-0005-0000-0000-000011490000}"/>
    <cellStyle name="Normal 44 2 3 2 3 3 3" xfId="10713" xr:uid="{00000000-0005-0000-0000-000012490000}"/>
    <cellStyle name="Normal 44 2 3 2 3 3 3 2" xfId="41047" xr:uid="{00000000-0005-0000-0000-000013490000}"/>
    <cellStyle name="Normal 44 2 3 2 3 3 3 3" xfId="25814" xr:uid="{00000000-0005-0000-0000-000014490000}"/>
    <cellStyle name="Normal 44 2 3 2 3 3 4" xfId="36034" xr:uid="{00000000-0005-0000-0000-000015490000}"/>
    <cellStyle name="Normal 44 2 3 2 3 3 5" xfId="20801" xr:uid="{00000000-0005-0000-0000-000016490000}"/>
    <cellStyle name="Normal 44 2 3 2 3 4" xfId="12391" xr:uid="{00000000-0005-0000-0000-000017490000}"/>
    <cellStyle name="Normal 44 2 3 2 3 4 2" xfId="42722" xr:uid="{00000000-0005-0000-0000-000018490000}"/>
    <cellStyle name="Normal 44 2 3 2 3 4 3" xfId="27489" xr:uid="{00000000-0005-0000-0000-000019490000}"/>
    <cellStyle name="Normal 44 2 3 2 3 5" xfId="7370" xr:uid="{00000000-0005-0000-0000-00001A490000}"/>
    <cellStyle name="Normal 44 2 3 2 3 5 2" xfId="37705" xr:uid="{00000000-0005-0000-0000-00001B490000}"/>
    <cellStyle name="Normal 44 2 3 2 3 5 3" xfId="22472" xr:uid="{00000000-0005-0000-0000-00001C490000}"/>
    <cellStyle name="Normal 44 2 3 2 3 6" xfId="32693" xr:uid="{00000000-0005-0000-0000-00001D490000}"/>
    <cellStyle name="Normal 44 2 3 2 3 7" xfId="17459" xr:uid="{00000000-0005-0000-0000-00001E490000}"/>
    <cellStyle name="Normal 44 2 3 2 4" xfId="3152" xr:uid="{00000000-0005-0000-0000-00001F490000}"/>
    <cellStyle name="Normal 44 2 3 2 4 2" xfId="13226" xr:uid="{00000000-0005-0000-0000-000020490000}"/>
    <cellStyle name="Normal 44 2 3 2 4 2 2" xfId="43557" xr:uid="{00000000-0005-0000-0000-000021490000}"/>
    <cellStyle name="Normal 44 2 3 2 4 2 3" xfId="28324" xr:uid="{00000000-0005-0000-0000-000022490000}"/>
    <cellStyle name="Normal 44 2 3 2 4 3" xfId="8206" xr:uid="{00000000-0005-0000-0000-000023490000}"/>
    <cellStyle name="Normal 44 2 3 2 4 3 2" xfId="38540" xr:uid="{00000000-0005-0000-0000-000024490000}"/>
    <cellStyle name="Normal 44 2 3 2 4 3 3" xfId="23307" xr:uid="{00000000-0005-0000-0000-000025490000}"/>
    <cellStyle name="Normal 44 2 3 2 4 4" xfId="33527" xr:uid="{00000000-0005-0000-0000-000026490000}"/>
    <cellStyle name="Normal 44 2 3 2 4 5" xfId="18294" xr:uid="{00000000-0005-0000-0000-000027490000}"/>
    <cellStyle name="Normal 44 2 3 2 5" xfId="4845" xr:uid="{00000000-0005-0000-0000-000028490000}"/>
    <cellStyle name="Normal 44 2 3 2 5 2" xfId="14897" xr:uid="{00000000-0005-0000-0000-000029490000}"/>
    <cellStyle name="Normal 44 2 3 2 5 2 2" xfId="45228" xr:uid="{00000000-0005-0000-0000-00002A490000}"/>
    <cellStyle name="Normal 44 2 3 2 5 2 3" xfId="29995" xr:uid="{00000000-0005-0000-0000-00002B490000}"/>
    <cellStyle name="Normal 44 2 3 2 5 3" xfId="9877" xr:uid="{00000000-0005-0000-0000-00002C490000}"/>
    <cellStyle name="Normal 44 2 3 2 5 3 2" xfId="40211" xr:uid="{00000000-0005-0000-0000-00002D490000}"/>
    <cellStyle name="Normal 44 2 3 2 5 3 3" xfId="24978" xr:uid="{00000000-0005-0000-0000-00002E490000}"/>
    <cellStyle name="Normal 44 2 3 2 5 4" xfId="35198" xr:uid="{00000000-0005-0000-0000-00002F490000}"/>
    <cellStyle name="Normal 44 2 3 2 5 5" xfId="19965" xr:uid="{00000000-0005-0000-0000-000030490000}"/>
    <cellStyle name="Normal 44 2 3 2 6" xfId="11555" xr:uid="{00000000-0005-0000-0000-000031490000}"/>
    <cellStyle name="Normal 44 2 3 2 6 2" xfId="41886" xr:uid="{00000000-0005-0000-0000-000032490000}"/>
    <cellStyle name="Normal 44 2 3 2 6 3" xfId="26653" xr:uid="{00000000-0005-0000-0000-000033490000}"/>
    <cellStyle name="Normal 44 2 3 2 7" xfId="6534" xr:uid="{00000000-0005-0000-0000-000034490000}"/>
    <cellStyle name="Normal 44 2 3 2 7 2" xfId="36869" xr:uid="{00000000-0005-0000-0000-000035490000}"/>
    <cellStyle name="Normal 44 2 3 2 7 3" xfId="21636" xr:uid="{00000000-0005-0000-0000-000036490000}"/>
    <cellStyle name="Normal 44 2 3 2 8" xfId="31857" xr:uid="{00000000-0005-0000-0000-000037490000}"/>
    <cellStyle name="Normal 44 2 3 2 9" xfId="16623" xr:uid="{00000000-0005-0000-0000-000038490000}"/>
    <cellStyle name="Normal 44 2 3 3" xfId="1670" xr:uid="{00000000-0005-0000-0000-000039490000}"/>
    <cellStyle name="Normal 44 2 3 3 2" xfId="2509" xr:uid="{00000000-0005-0000-0000-00003A490000}"/>
    <cellStyle name="Normal 44 2 3 3 2 2" xfId="4199" xr:uid="{00000000-0005-0000-0000-00003B490000}"/>
    <cellStyle name="Normal 44 2 3 3 2 2 2" xfId="14272" xr:uid="{00000000-0005-0000-0000-00003C490000}"/>
    <cellStyle name="Normal 44 2 3 3 2 2 2 2" xfId="44603" xr:uid="{00000000-0005-0000-0000-00003D490000}"/>
    <cellStyle name="Normal 44 2 3 3 2 2 2 3" xfId="29370" xr:uid="{00000000-0005-0000-0000-00003E490000}"/>
    <cellStyle name="Normal 44 2 3 3 2 2 3" xfId="9252" xr:uid="{00000000-0005-0000-0000-00003F490000}"/>
    <cellStyle name="Normal 44 2 3 3 2 2 3 2" xfId="39586" xr:uid="{00000000-0005-0000-0000-000040490000}"/>
    <cellStyle name="Normal 44 2 3 3 2 2 3 3" xfId="24353" xr:uid="{00000000-0005-0000-0000-000041490000}"/>
    <cellStyle name="Normal 44 2 3 3 2 2 4" xfId="34573" xr:uid="{00000000-0005-0000-0000-000042490000}"/>
    <cellStyle name="Normal 44 2 3 3 2 2 5" xfId="19340" xr:uid="{00000000-0005-0000-0000-000043490000}"/>
    <cellStyle name="Normal 44 2 3 3 2 3" xfId="5891" xr:uid="{00000000-0005-0000-0000-000044490000}"/>
    <cellStyle name="Normal 44 2 3 3 2 3 2" xfId="15943" xr:uid="{00000000-0005-0000-0000-000045490000}"/>
    <cellStyle name="Normal 44 2 3 3 2 3 2 2" xfId="46274" xr:uid="{00000000-0005-0000-0000-000046490000}"/>
    <cellStyle name="Normal 44 2 3 3 2 3 2 3" xfId="31041" xr:uid="{00000000-0005-0000-0000-000047490000}"/>
    <cellStyle name="Normal 44 2 3 3 2 3 3" xfId="10923" xr:uid="{00000000-0005-0000-0000-000048490000}"/>
    <cellStyle name="Normal 44 2 3 3 2 3 3 2" xfId="41257" xr:uid="{00000000-0005-0000-0000-000049490000}"/>
    <cellStyle name="Normal 44 2 3 3 2 3 3 3" xfId="26024" xr:uid="{00000000-0005-0000-0000-00004A490000}"/>
    <cellStyle name="Normal 44 2 3 3 2 3 4" xfId="36244" xr:uid="{00000000-0005-0000-0000-00004B490000}"/>
    <cellStyle name="Normal 44 2 3 3 2 3 5" xfId="21011" xr:uid="{00000000-0005-0000-0000-00004C490000}"/>
    <cellStyle name="Normal 44 2 3 3 2 4" xfId="12601" xr:uid="{00000000-0005-0000-0000-00004D490000}"/>
    <cellStyle name="Normal 44 2 3 3 2 4 2" xfId="42932" xr:uid="{00000000-0005-0000-0000-00004E490000}"/>
    <cellStyle name="Normal 44 2 3 3 2 4 3" xfId="27699" xr:uid="{00000000-0005-0000-0000-00004F490000}"/>
    <cellStyle name="Normal 44 2 3 3 2 5" xfId="7580" xr:uid="{00000000-0005-0000-0000-000050490000}"/>
    <cellStyle name="Normal 44 2 3 3 2 5 2" xfId="37915" xr:uid="{00000000-0005-0000-0000-000051490000}"/>
    <cellStyle name="Normal 44 2 3 3 2 5 3" xfId="22682" xr:uid="{00000000-0005-0000-0000-000052490000}"/>
    <cellStyle name="Normal 44 2 3 3 2 6" xfId="32903" xr:uid="{00000000-0005-0000-0000-000053490000}"/>
    <cellStyle name="Normal 44 2 3 3 2 7" xfId="17669" xr:uid="{00000000-0005-0000-0000-000054490000}"/>
    <cellStyle name="Normal 44 2 3 3 3" xfId="3362" xr:uid="{00000000-0005-0000-0000-000055490000}"/>
    <cellStyle name="Normal 44 2 3 3 3 2" xfId="13436" xr:uid="{00000000-0005-0000-0000-000056490000}"/>
    <cellStyle name="Normal 44 2 3 3 3 2 2" xfId="43767" xr:uid="{00000000-0005-0000-0000-000057490000}"/>
    <cellStyle name="Normal 44 2 3 3 3 2 3" xfId="28534" xr:uid="{00000000-0005-0000-0000-000058490000}"/>
    <cellStyle name="Normal 44 2 3 3 3 3" xfId="8416" xr:uid="{00000000-0005-0000-0000-000059490000}"/>
    <cellStyle name="Normal 44 2 3 3 3 3 2" xfId="38750" xr:uid="{00000000-0005-0000-0000-00005A490000}"/>
    <cellStyle name="Normal 44 2 3 3 3 3 3" xfId="23517" xr:uid="{00000000-0005-0000-0000-00005B490000}"/>
    <cellStyle name="Normal 44 2 3 3 3 4" xfId="33737" xr:uid="{00000000-0005-0000-0000-00005C490000}"/>
    <cellStyle name="Normal 44 2 3 3 3 5" xfId="18504" xr:uid="{00000000-0005-0000-0000-00005D490000}"/>
    <cellStyle name="Normal 44 2 3 3 4" xfId="5055" xr:uid="{00000000-0005-0000-0000-00005E490000}"/>
    <cellStyle name="Normal 44 2 3 3 4 2" xfId="15107" xr:uid="{00000000-0005-0000-0000-00005F490000}"/>
    <cellStyle name="Normal 44 2 3 3 4 2 2" xfId="45438" xr:uid="{00000000-0005-0000-0000-000060490000}"/>
    <cellStyle name="Normal 44 2 3 3 4 2 3" xfId="30205" xr:uid="{00000000-0005-0000-0000-000061490000}"/>
    <cellStyle name="Normal 44 2 3 3 4 3" xfId="10087" xr:uid="{00000000-0005-0000-0000-000062490000}"/>
    <cellStyle name="Normal 44 2 3 3 4 3 2" xfId="40421" xr:uid="{00000000-0005-0000-0000-000063490000}"/>
    <cellStyle name="Normal 44 2 3 3 4 3 3" xfId="25188" xr:uid="{00000000-0005-0000-0000-000064490000}"/>
    <cellStyle name="Normal 44 2 3 3 4 4" xfId="35408" xr:uid="{00000000-0005-0000-0000-000065490000}"/>
    <cellStyle name="Normal 44 2 3 3 4 5" xfId="20175" xr:uid="{00000000-0005-0000-0000-000066490000}"/>
    <cellStyle name="Normal 44 2 3 3 5" xfId="11765" xr:uid="{00000000-0005-0000-0000-000067490000}"/>
    <cellStyle name="Normal 44 2 3 3 5 2" xfId="42096" xr:uid="{00000000-0005-0000-0000-000068490000}"/>
    <cellStyle name="Normal 44 2 3 3 5 3" xfId="26863" xr:uid="{00000000-0005-0000-0000-000069490000}"/>
    <cellStyle name="Normal 44 2 3 3 6" xfId="6744" xr:uid="{00000000-0005-0000-0000-00006A490000}"/>
    <cellStyle name="Normal 44 2 3 3 6 2" xfId="37079" xr:uid="{00000000-0005-0000-0000-00006B490000}"/>
    <cellStyle name="Normal 44 2 3 3 6 3" xfId="21846" xr:uid="{00000000-0005-0000-0000-00006C490000}"/>
    <cellStyle name="Normal 44 2 3 3 7" xfId="32067" xr:uid="{00000000-0005-0000-0000-00006D490000}"/>
    <cellStyle name="Normal 44 2 3 3 8" xfId="16833" xr:uid="{00000000-0005-0000-0000-00006E490000}"/>
    <cellStyle name="Normal 44 2 3 4" xfId="2091" xr:uid="{00000000-0005-0000-0000-00006F490000}"/>
    <cellStyle name="Normal 44 2 3 4 2" xfId="3781" xr:uid="{00000000-0005-0000-0000-000070490000}"/>
    <cellStyle name="Normal 44 2 3 4 2 2" xfId="13854" xr:uid="{00000000-0005-0000-0000-000071490000}"/>
    <cellStyle name="Normal 44 2 3 4 2 2 2" xfId="44185" xr:uid="{00000000-0005-0000-0000-000072490000}"/>
    <cellStyle name="Normal 44 2 3 4 2 2 3" xfId="28952" xr:uid="{00000000-0005-0000-0000-000073490000}"/>
    <cellStyle name="Normal 44 2 3 4 2 3" xfId="8834" xr:uid="{00000000-0005-0000-0000-000074490000}"/>
    <cellStyle name="Normal 44 2 3 4 2 3 2" xfId="39168" xr:uid="{00000000-0005-0000-0000-000075490000}"/>
    <cellStyle name="Normal 44 2 3 4 2 3 3" xfId="23935" xr:uid="{00000000-0005-0000-0000-000076490000}"/>
    <cellStyle name="Normal 44 2 3 4 2 4" xfId="34155" xr:uid="{00000000-0005-0000-0000-000077490000}"/>
    <cellStyle name="Normal 44 2 3 4 2 5" xfId="18922" xr:uid="{00000000-0005-0000-0000-000078490000}"/>
    <cellStyle name="Normal 44 2 3 4 3" xfId="5473" xr:uid="{00000000-0005-0000-0000-000079490000}"/>
    <cellStyle name="Normal 44 2 3 4 3 2" xfId="15525" xr:uid="{00000000-0005-0000-0000-00007A490000}"/>
    <cellStyle name="Normal 44 2 3 4 3 2 2" xfId="45856" xr:uid="{00000000-0005-0000-0000-00007B490000}"/>
    <cellStyle name="Normal 44 2 3 4 3 2 3" xfId="30623" xr:uid="{00000000-0005-0000-0000-00007C490000}"/>
    <cellStyle name="Normal 44 2 3 4 3 3" xfId="10505" xr:uid="{00000000-0005-0000-0000-00007D490000}"/>
    <cellStyle name="Normal 44 2 3 4 3 3 2" xfId="40839" xr:uid="{00000000-0005-0000-0000-00007E490000}"/>
    <cellStyle name="Normal 44 2 3 4 3 3 3" xfId="25606" xr:uid="{00000000-0005-0000-0000-00007F490000}"/>
    <cellStyle name="Normal 44 2 3 4 3 4" xfId="35826" xr:uid="{00000000-0005-0000-0000-000080490000}"/>
    <cellStyle name="Normal 44 2 3 4 3 5" xfId="20593" xr:uid="{00000000-0005-0000-0000-000081490000}"/>
    <cellStyle name="Normal 44 2 3 4 4" xfId="12183" xr:uid="{00000000-0005-0000-0000-000082490000}"/>
    <cellStyle name="Normal 44 2 3 4 4 2" xfId="42514" xr:uid="{00000000-0005-0000-0000-000083490000}"/>
    <cellStyle name="Normal 44 2 3 4 4 3" xfId="27281" xr:uid="{00000000-0005-0000-0000-000084490000}"/>
    <cellStyle name="Normal 44 2 3 4 5" xfId="7162" xr:uid="{00000000-0005-0000-0000-000085490000}"/>
    <cellStyle name="Normal 44 2 3 4 5 2" xfId="37497" xr:uid="{00000000-0005-0000-0000-000086490000}"/>
    <cellStyle name="Normal 44 2 3 4 5 3" xfId="22264" xr:uid="{00000000-0005-0000-0000-000087490000}"/>
    <cellStyle name="Normal 44 2 3 4 6" xfId="32485" xr:uid="{00000000-0005-0000-0000-000088490000}"/>
    <cellStyle name="Normal 44 2 3 4 7" xfId="17251" xr:uid="{00000000-0005-0000-0000-000089490000}"/>
    <cellStyle name="Normal 44 2 3 5" xfId="2944" xr:uid="{00000000-0005-0000-0000-00008A490000}"/>
    <cellStyle name="Normal 44 2 3 5 2" xfId="13018" xr:uid="{00000000-0005-0000-0000-00008B490000}"/>
    <cellStyle name="Normal 44 2 3 5 2 2" xfId="43349" xr:uid="{00000000-0005-0000-0000-00008C490000}"/>
    <cellStyle name="Normal 44 2 3 5 2 3" xfId="28116" xr:uid="{00000000-0005-0000-0000-00008D490000}"/>
    <cellStyle name="Normal 44 2 3 5 3" xfId="7998" xr:uid="{00000000-0005-0000-0000-00008E490000}"/>
    <cellStyle name="Normal 44 2 3 5 3 2" xfId="38332" xr:uid="{00000000-0005-0000-0000-00008F490000}"/>
    <cellStyle name="Normal 44 2 3 5 3 3" xfId="23099" xr:uid="{00000000-0005-0000-0000-000090490000}"/>
    <cellStyle name="Normal 44 2 3 5 4" xfId="33319" xr:uid="{00000000-0005-0000-0000-000091490000}"/>
    <cellStyle name="Normal 44 2 3 5 5" xfId="18086" xr:uid="{00000000-0005-0000-0000-000092490000}"/>
    <cellStyle name="Normal 44 2 3 6" xfId="4637" xr:uid="{00000000-0005-0000-0000-000093490000}"/>
    <cellStyle name="Normal 44 2 3 6 2" xfId="14689" xr:uid="{00000000-0005-0000-0000-000094490000}"/>
    <cellStyle name="Normal 44 2 3 6 2 2" xfId="45020" xr:uid="{00000000-0005-0000-0000-000095490000}"/>
    <cellStyle name="Normal 44 2 3 6 2 3" xfId="29787" xr:uid="{00000000-0005-0000-0000-000096490000}"/>
    <cellStyle name="Normal 44 2 3 6 3" xfId="9669" xr:uid="{00000000-0005-0000-0000-000097490000}"/>
    <cellStyle name="Normal 44 2 3 6 3 2" xfId="40003" xr:uid="{00000000-0005-0000-0000-000098490000}"/>
    <cellStyle name="Normal 44 2 3 6 3 3" xfId="24770" xr:uid="{00000000-0005-0000-0000-000099490000}"/>
    <cellStyle name="Normal 44 2 3 6 4" xfId="34990" xr:uid="{00000000-0005-0000-0000-00009A490000}"/>
    <cellStyle name="Normal 44 2 3 6 5" xfId="19757" xr:uid="{00000000-0005-0000-0000-00009B490000}"/>
    <cellStyle name="Normal 44 2 3 7" xfId="11347" xr:uid="{00000000-0005-0000-0000-00009C490000}"/>
    <cellStyle name="Normal 44 2 3 7 2" xfId="41678" xr:uid="{00000000-0005-0000-0000-00009D490000}"/>
    <cellStyle name="Normal 44 2 3 7 3" xfId="26445" xr:uid="{00000000-0005-0000-0000-00009E490000}"/>
    <cellStyle name="Normal 44 2 3 8" xfId="6326" xr:uid="{00000000-0005-0000-0000-00009F490000}"/>
    <cellStyle name="Normal 44 2 3 8 2" xfId="36661" xr:uid="{00000000-0005-0000-0000-0000A0490000}"/>
    <cellStyle name="Normal 44 2 3 8 3" xfId="21428" xr:uid="{00000000-0005-0000-0000-0000A1490000}"/>
    <cellStyle name="Normal 44 2 3 9" xfId="31650" xr:uid="{00000000-0005-0000-0000-0000A2490000}"/>
    <cellStyle name="Normal 44 2 4" xfId="1351" xr:uid="{00000000-0005-0000-0000-0000A3490000}"/>
    <cellStyle name="Normal 44 2 4 2" xfId="1774" xr:uid="{00000000-0005-0000-0000-0000A4490000}"/>
    <cellStyle name="Normal 44 2 4 2 2" xfId="2613" xr:uid="{00000000-0005-0000-0000-0000A5490000}"/>
    <cellStyle name="Normal 44 2 4 2 2 2" xfId="4303" xr:uid="{00000000-0005-0000-0000-0000A6490000}"/>
    <cellStyle name="Normal 44 2 4 2 2 2 2" xfId="14376" xr:uid="{00000000-0005-0000-0000-0000A7490000}"/>
    <cellStyle name="Normal 44 2 4 2 2 2 2 2" xfId="44707" xr:uid="{00000000-0005-0000-0000-0000A8490000}"/>
    <cellStyle name="Normal 44 2 4 2 2 2 2 3" xfId="29474" xr:uid="{00000000-0005-0000-0000-0000A9490000}"/>
    <cellStyle name="Normal 44 2 4 2 2 2 3" xfId="9356" xr:uid="{00000000-0005-0000-0000-0000AA490000}"/>
    <cellStyle name="Normal 44 2 4 2 2 2 3 2" xfId="39690" xr:uid="{00000000-0005-0000-0000-0000AB490000}"/>
    <cellStyle name="Normal 44 2 4 2 2 2 3 3" xfId="24457" xr:uid="{00000000-0005-0000-0000-0000AC490000}"/>
    <cellStyle name="Normal 44 2 4 2 2 2 4" xfId="34677" xr:uid="{00000000-0005-0000-0000-0000AD490000}"/>
    <cellStyle name="Normal 44 2 4 2 2 2 5" xfId="19444" xr:uid="{00000000-0005-0000-0000-0000AE490000}"/>
    <cellStyle name="Normal 44 2 4 2 2 3" xfId="5995" xr:uid="{00000000-0005-0000-0000-0000AF490000}"/>
    <cellStyle name="Normal 44 2 4 2 2 3 2" xfId="16047" xr:uid="{00000000-0005-0000-0000-0000B0490000}"/>
    <cellStyle name="Normal 44 2 4 2 2 3 2 2" xfId="46378" xr:uid="{00000000-0005-0000-0000-0000B1490000}"/>
    <cellStyle name="Normal 44 2 4 2 2 3 2 3" xfId="31145" xr:uid="{00000000-0005-0000-0000-0000B2490000}"/>
    <cellStyle name="Normal 44 2 4 2 2 3 3" xfId="11027" xr:uid="{00000000-0005-0000-0000-0000B3490000}"/>
    <cellStyle name="Normal 44 2 4 2 2 3 3 2" xfId="41361" xr:uid="{00000000-0005-0000-0000-0000B4490000}"/>
    <cellStyle name="Normal 44 2 4 2 2 3 3 3" xfId="26128" xr:uid="{00000000-0005-0000-0000-0000B5490000}"/>
    <cellStyle name="Normal 44 2 4 2 2 3 4" xfId="36348" xr:uid="{00000000-0005-0000-0000-0000B6490000}"/>
    <cellStyle name="Normal 44 2 4 2 2 3 5" xfId="21115" xr:uid="{00000000-0005-0000-0000-0000B7490000}"/>
    <cellStyle name="Normal 44 2 4 2 2 4" xfId="12705" xr:uid="{00000000-0005-0000-0000-0000B8490000}"/>
    <cellStyle name="Normal 44 2 4 2 2 4 2" xfId="43036" xr:uid="{00000000-0005-0000-0000-0000B9490000}"/>
    <cellStyle name="Normal 44 2 4 2 2 4 3" xfId="27803" xr:uid="{00000000-0005-0000-0000-0000BA490000}"/>
    <cellStyle name="Normal 44 2 4 2 2 5" xfId="7684" xr:uid="{00000000-0005-0000-0000-0000BB490000}"/>
    <cellStyle name="Normal 44 2 4 2 2 5 2" xfId="38019" xr:uid="{00000000-0005-0000-0000-0000BC490000}"/>
    <cellStyle name="Normal 44 2 4 2 2 5 3" xfId="22786" xr:uid="{00000000-0005-0000-0000-0000BD490000}"/>
    <cellStyle name="Normal 44 2 4 2 2 6" xfId="33007" xr:uid="{00000000-0005-0000-0000-0000BE490000}"/>
    <cellStyle name="Normal 44 2 4 2 2 7" xfId="17773" xr:uid="{00000000-0005-0000-0000-0000BF490000}"/>
    <cellStyle name="Normal 44 2 4 2 3" xfId="3466" xr:uid="{00000000-0005-0000-0000-0000C0490000}"/>
    <cellStyle name="Normal 44 2 4 2 3 2" xfId="13540" xr:uid="{00000000-0005-0000-0000-0000C1490000}"/>
    <cellStyle name="Normal 44 2 4 2 3 2 2" xfId="43871" xr:uid="{00000000-0005-0000-0000-0000C2490000}"/>
    <cellStyle name="Normal 44 2 4 2 3 2 3" xfId="28638" xr:uid="{00000000-0005-0000-0000-0000C3490000}"/>
    <cellStyle name="Normal 44 2 4 2 3 3" xfId="8520" xr:uid="{00000000-0005-0000-0000-0000C4490000}"/>
    <cellStyle name="Normal 44 2 4 2 3 3 2" xfId="38854" xr:uid="{00000000-0005-0000-0000-0000C5490000}"/>
    <cellStyle name="Normal 44 2 4 2 3 3 3" xfId="23621" xr:uid="{00000000-0005-0000-0000-0000C6490000}"/>
    <cellStyle name="Normal 44 2 4 2 3 4" xfId="33841" xr:uid="{00000000-0005-0000-0000-0000C7490000}"/>
    <cellStyle name="Normal 44 2 4 2 3 5" xfId="18608" xr:uid="{00000000-0005-0000-0000-0000C8490000}"/>
    <cellStyle name="Normal 44 2 4 2 4" xfId="5159" xr:uid="{00000000-0005-0000-0000-0000C9490000}"/>
    <cellStyle name="Normal 44 2 4 2 4 2" xfId="15211" xr:uid="{00000000-0005-0000-0000-0000CA490000}"/>
    <cellStyle name="Normal 44 2 4 2 4 2 2" xfId="45542" xr:uid="{00000000-0005-0000-0000-0000CB490000}"/>
    <cellStyle name="Normal 44 2 4 2 4 2 3" xfId="30309" xr:uid="{00000000-0005-0000-0000-0000CC490000}"/>
    <cellStyle name="Normal 44 2 4 2 4 3" xfId="10191" xr:uid="{00000000-0005-0000-0000-0000CD490000}"/>
    <cellStyle name="Normal 44 2 4 2 4 3 2" xfId="40525" xr:uid="{00000000-0005-0000-0000-0000CE490000}"/>
    <cellStyle name="Normal 44 2 4 2 4 3 3" xfId="25292" xr:uid="{00000000-0005-0000-0000-0000CF490000}"/>
    <cellStyle name="Normal 44 2 4 2 4 4" xfId="35512" xr:uid="{00000000-0005-0000-0000-0000D0490000}"/>
    <cellStyle name="Normal 44 2 4 2 4 5" xfId="20279" xr:uid="{00000000-0005-0000-0000-0000D1490000}"/>
    <cellStyle name="Normal 44 2 4 2 5" xfId="11869" xr:uid="{00000000-0005-0000-0000-0000D2490000}"/>
    <cellStyle name="Normal 44 2 4 2 5 2" xfId="42200" xr:uid="{00000000-0005-0000-0000-0000D3490000}"/>
    <cellStyle name="Normal 44 2 4 2 5 3" xfId="26967" xr:uid="{00000000-0005-0000-0000-0000D4490000}"/>
    <cellStyle name="Normal 44 2 4 2 6" xfId="6848" xr:uid="{00000000-0005-0000-0000-0000D5490000}"/>
    <cellStyle name="Normal 44 2 4 2 6 2" xfId="37183" xr:uid="{00000000-0005-0000-0000-0000D6490000}"/>
    <cellStyle name="Normal 44 2 4 2 6 3" xfId="21950" xr:uid="{00000000-0005-0000-0000-0000D7490000}"/>
    <cellStyle name="Normal 44 2 4 2 7" xfId="32171" xr:uid="{00000000-0005-0000-0000-0000D8490000}"/>
    <cellStyle name="Normal 44 2 4 2 8" xfId="16937" xr:uid="{00000000-0005-0000-0000-0000D9490000}"/>
    <cellStyle name="Normal 44 2 4 3" xfId="2195" xr:uid="{00000000-0005-0000-0000-0000DA490000}"/>
    <cellStyle name="Normal 44 2 4 3 2" xfId="3885" xr:uid="{00000000-0005-0000-0000-0000DB490000}"/>
    <cellStyle name="Normal 44 2 4 3 2 2" xfId="13958" xr:uid="{00000000-0005-0000-0000-0000DC490000}"/>
    <cellStyle name="Normal 44 2 4 3 2 2 2" xfId="44289" xr:uid="{00000000-0005-0000-0000-0000DD490000}"/>
    <cellStyle name="Normal 44 2 4 3 2 2 3" xfId="29056" xr:uid="{00000000-0005-0000-0000-0000DE490000}"/>
    <cellStyle name="Normal 44 2 4 3 2 3" xfId="8938" xr:uid="{00000000-0005-0000-0000-0000DF490000}"/>
    <cellStyle name="Normal 44 2 4 3 2 3 2" xfId="39272" xr:uid="{00000000-0005-0000-0000-0000E0490000}"/>
    <cellStyle name="Normal 44 2 4 3 2 3 3" xfId="24039" xr:uid="{00000000-0005-0000-0000-0000E1490000}"/>
    <cellStyle name="Normal 44 2 4 3 2 4" xfId="34259" xr:uid="{00000000-0005-0000-0000-0000E2490000}"/>
    <cellStyle name="Normal 44 2 4 3 2 5" xfId="19026" xr:uid="{00000000-0005-0000-0000-0000E3490000}"/>
    <cellStyle name="Normal 44 2 4 3 3" xfId="5577" xr:uid="{00000000-0005-0000-0000-0000E4490000}"/>
    <cellStyle name="Normal 44 2 4 3 3 2" xfId="15629" xr:uid="{00000000-0005-0000-0000-0000E5490000}"/>
    <cellStyle name="Normal 44 2 4 3 3 2 2" xfId="45960" xr:uid="{00000000-0005-0000-0000-0000E6490000}"/>
    <cellStyle name="Normal 44 2 4 3 3 2 3" xfId="30727" xr:uid="{00000000-0005-0000-0000-0000E7490000}"/>
    <cellStyle name="Normal 44 2 4 3 3 3" xfId="10609" xr:uid="{00000000-0005-0000-0000-0000E8490000}"/>
    <cellStyle name="Normal 44 2 4 3 3 3 2" xfId="40943" xr:uid="{00000000-0005-0000-0000-0000E9490000}"/>
    <cellStyle name="Normal 44 2 4 3 3 3 3" xfId="25710" xr:uid="{00000000-0005-0000-0000-0000EA490000}"/>
    <cellStyle name="Normal 44 2 4 3 3 4" xfId="35930" xr:uid="{00000000-0005-0000-0000-0000EB490000}"/>
    <cellStyle name="Normal 44 2 4 3 3 5" xfId="20697" xr:uid="{00000000-0005-0000-0000-0000EC490000}"/>
    <cellStyle name="Normal 44 2 4 3 4" xfId="12287" xr:uid="{00000000-0005-0000-0000-0000ED490000}"/>
    <cellStyle name="Normal 44 2 4 3 4 2" xfId="42618" xr:uid="{00000000-0005-0000-0000-0000EE490000}"/>
    <cellStyle name="Normal 44 2 4 3 4 3" xfId="27385" xr:uid="{00000000-0005-0000-0000-0000EF490000}"/>
    <cellStyle name="Normal 44 2 4 3 5" xfId="7266" xr:uid="{00000000-0005-0000-0000-0000F0490000}"/>
    <cellStyle name="Normal 44 2 4 3 5 2" xfId="37601" xr:uid="{00000000-0005-0000-0000-0000F1490000}"/>
    <cellStyle name="Normal 44 2 4 3 5 3" xfId="22368" xr:uid="{00000000-0005-0000-0000-0000F2490000}"/>
    <cellStyle name="Normal 44 2 4 3 6" xfId="32589" xr:uid="{00000000-0005-0000-0000-0000F3490000}"/>
    <cellStyle name="Normal 44 2 4 3 7" xfId="17355" xr:uid="{00000000-0005-0000-0000-0000F4490000}"/>
    <cellStyle name="Normal 44 2 4 4" xfId="3048" xr:uid="{00000000-0005-0000-0000-0000F5490000}"/>
    <cellStyle name="Normal 44 2 4 4 2" xfId="13122" xr:uid="{00000000-0005-0000-0000-0000F6490000}"/>
    <cellStyle name="Normal 44 2 4 4 2 2" xfId="43453" xr:uid="{00000000-0005-0000-0000-0000F7490000}"/>
    <cellStyle name="Normal 44 2 4 4 2 3" xfId="28220" xr:uid="{00000000-0005-0000-0000-0000F8490000}"/>
    <cellStyle name="Normal 44 2 4 4 3" xfId="8102" xr:uid="{00000000-0005-0000-0000-0000F9490000}"/>
    <cellStyle name="Normal 44 2 4 4 3 2" xfId="38436" xr:uid="{00000000-0005-0000-0000-0000FA490000}"/>
    <cellStyle name="Normal 44 2 4 4 3 3" xfId="23203" xr:uid="{00000000-0005-0000-0000-0000FB490000}"/>
    <cellStyle name="Normal 44 2 4 4 4" xfId="33423" xr:uid="{00000000-0005-0000-0000-0000FC490000}"/>
    <cellStyle name="Normal 44 2 4 4 5" xfId="18190" xr:uid="{00000000-0005-0000-0000-0000FD490000}"/>
    <cellStyle name="Normal 44 2 4 5" xfId="4741" xr:uid="{00000000-0005-0000-0000-0000FE490000}"/>
    <cellStyle name="Normal 44 2 4 5 2" xfId="14793" xr:uid="{00000000-0005-0000-0000-0000FF490000}"/>
    <cellStyle name="Normal 44 2 4 5 2 2" xfId="45124" xr:uid="{00000000-0005-0000-0000-0000004A0000}"/>
    <cellStyle name="Normal 44 2 4 5 2 3" xfId="29891" xr:uid="{00000000-0005-0000-0000-0000014A0000}"/>
    <cellStyle name="Normal 44 2 4 5 3" xfId="9773" xr:uid="{00000000-0005-0000-0000-0000024A0000}"/>
    <cellStyle name="Normal 44 2 4 5 3 2" xfId="40107" xr:uid="{00000000-0005-0000-0000-0000034A0000}"/>
    <cellStyle name="Normal 44 2 4 5 3 3" xfId="24874" xr:uid="{00000000-0005-0000-0000-0000044A0000}"/>
    <cellStyle name="Normal 44 2 4 5 4" xfId="35094" xr:uid="{00000000-0005-0000-0000-0000054A0000}"/>
    <cellStyle name="Normal 44 2 4 5 5" xfId="19861" xr:uid="{00000000-0005-0000-0000-0000064A0000}"/>
    <cellStyle name="Normal 44 2 4 6" xfId="11451" xr:uid="{00000000-0005-0000-0000-0000074A0000}"/>
    <cellStyle name="Normal 44 2 4 6 2" xfId="41782" xr:uid="{00000000-0005-0000-0000-0000084A0000}"/>
    <cellStyle name="Normal 44 2 4 6 3" xfId="26549" xr:uid="{00000000-0005-0000-0000-0000094A0000}"/>
    <cellStyle name="Normal 44 2 4 7" xfId="6430" xr:uid="{00000000-0005-0000-0000-00000A4A0000}"/>
    <cellStyle name="Normal 44 2 4 7 2" xfId="36765" xr:uid="{00000000-0005-0000-0000-00000B4A0000}"/>
    <cellStyle name="Normal 44 2 4 7 3" xfId="21532" xr:uid="{00000000-0005-0000-0000-00000C4A0000}"/>
    <cellStyle name="Normal 44 2 4 8" xfId="31753" xr:uid="{00000000-0005-0000-0000-00000D4A0000}"/>
    <cellStyle name="Normal 44 2 4 9" xfId="16519" xr:uid="{00000000-0005-0000-0000-00000E4A0000}"/>
    <cellStyle name="Normal 44 2 5" xfId="1564" xr:uid="{00000000-0005-0000-0000-00000F4A0000}"/>
    <cellStyle name="Normal 44 2 5 2" xfId="2405" xr:uid="{00000000-0005-0000-0000-0000104A0000}"/>
    <cellStyle name="Normal 44 2 5 2 2" xfId="4095" xr:uid="{00000000-0005-0000-0000-0000114A0000}"/>
    <cellStyle name="Normal 44 2 5 2 2 2" xfId="14168" xr:uid="{00000000-0005-0000-0000-0000124A0000}"/>
    <cellStyle name="Normal 44 2 5 2 2 2 2" xfId="44499" xr:uid="{00000000-0005-0000-0000-0000134A0000}"/>
    <cellStyle name="Normal 44 2 5 2 2 2 3" xfId="29266" xr:uid="{00000000-0005-0000-0000-0000144A0000}"/>
    <cellStyle name="Normal 44 2 5 2 2 3" xfId="9148" xr:uid="{00000000-0005-0000-0000-0000154A0000}"/>
    <cellStyle name="Normal 44 2 5 2 2 3 2" xfId="39482" xr:uid="{00000000-0005-0000-0000-0000164A0000}"/>
    <cellStyle name="Normal 44 2 5 2 2 3 3" xfId="24249" xr:uid="{00000000-0005-0000-0000-0000174A0000}"/>
    <cellStyle name="Normal 44 2 5 2 2 4" xfId="34469" xr:uid="{00000000-0005-0000-0000-0000184A0000}"/>
    <cellStyle name="Normal 44 2 5 2 2 5" xfId="19236" xr:uid="{00000000-0005-0000-0000-0000194A0000}"/>
    <cellStyle name="Normal 44 2 5 2 3" xfId="5787" xr:uid="{00000000-0005-0000-0000-00001A4A0000}"/>
    <cellStyle name="Normal 44 2 5 2 3 2" xfId="15839" xr:uid="{00000000-0005-0000-0000-00001B4A0000}"/>
    <cellStyle name="Normal 44 2 5 2 3 2 2" xfId="46170" xr:uid="{00000000-0005-0000-0000-00001C4A0000}"/>
    <cellStyle name="Normal 44 2 5 2 3 2 3" xfId="30937" xr:uid="{00000000-0005-0000-0000-00001D4A0000}"/>
    <cellStyle name="Normal 44 2 5 2 3 3" xfId="10819" xr:uid="{00000000-0005-0000-0000-00001E4A0000}"/>
    <cellStyle name="Normal 44 2 5 2 3 3 2" xfId="41153" xr:uid="{00000000-0005-0000-0000-00001F4A0000}"/>
    <cellStyle name="Normal 44 2 5 2 3 3 3" xfId="25920" xr:uid="{00000000-0005-0000-0000-0000204A0000}"/>
    <cellStyle name="Normal 44 2 5 2 3 4" xfId="36140" xr:uid="{00000000-0005-0000-0000-0000214A0000}"/>
    <cellStyle name="Normal 44 2 5 2 3 5" xfId="20907" xr:uid="{00000000-0005-0000-0000-0000224A0000}"/>
    <cellStyle name="Normal 44 2 5 2 4" xfId="12497" xr:uid="{00000000-0005-0000-0000-0000234A0000}"/>
    <cellStyle name="Normal 44 2 5 2 4 2" xfId="42828" xr:uid="{00000000-0005-0000-0000-0000244A0000}"/>
    <cellStyle name="Normal 44 2 5 2 4 3" xfId="27595" xr:uid="{00000000-0005-0000-0000-0000254A0000}"/>
    <cellStyle name="Normal 44 2 5 2 5" xfId="7476" xr:uid="{00000000-0005-0000-0000-0000264A0000}"/>
    <cellStyle name="Normal 44 2 5 2 5 2" xfId="37811" xr:uid="{00000000-0005-0000-0000-0000274A0000}"/>
    <cellStyle name="Normal 44 2 5 2 5 3" xfId="22578" xr:uid="{00000000-0005-0000-0000-0000284A0000}"/>
    <cellStyle name="Normal 44 2 5 2 6" xfId="32799" xr:uid="{00000000-0005-0000-0000-0000294A0000}"/>
    <cellStyle name="Normal 44 2 5 2 7" xfId="17565" xr:uid="{00000000-0005-0000-0000-00002A4A0000}"/>
    <cellStyle name="Normal 44 2 5 3" xfId="3258" xr:uid="{00000000-0005-0000-0000-00002B4A0000}"/>
    <cellStyle name="Normal 44 2 5 3 2" xfId="13332" xr:uid="{00000000-0005-0000-0000-00002C4A0000}"/>
    <cellStyle name="Normal 44 2 5 3 2 2" xfId="43663" xr:uid="{00000000-0005-0000-0000-00002D4A0000}"/>
    <cellStyle name="Normal 44 2 5 3 2 3" xfId="28430" xr:uid="{00000000-0005-0000-0000-00002E4A0000}"/>
    <cellStyle name="Normal 44 2 5 3 3" xfId="8312" xr:uid="{00000000-0005-0000-0000-00002F4A0000}"/>
    <cellStyle name="Normal 44 2 5 3 3 2" xfId="38646" xr:uid="{00000000-0005-0000-0000-0000304A0000}"/>
    <cellStyle name="Normal 44 2 5 3 3 3" xfId="23413" xr:uid="{00000000-0005-0000-0000-0000314A0000}"/>
    <cellStyle name="Normal 44 2 5 3 4" xfId="33633" xr:uid="{00000000-0005-0000-0000-0000324A0000}"/>
    <cellStyle name="Normal 44 2 5 3 5" xfId="18400" xr:uid="{00000000-0005-0000-0000-0000334A0000}"/>
    <cellStyle name="Normal 44 2 5 4" xfId="4951" xr:uid="{00000000-0005-0000-0000-0000344A0000}"/>
    <cellStyle name="Normal 44 2 5 4 2" xfId="15003" xr:uid="{00000000-0005-0000-0000-0000354A0000}"/>
    <cellStyle name="Normal 44 2 5 4 2 2" xfId="45334" xr:uid="{00000000-0005-0000-0000-0000364A0000}"/>
    <cellStyle name="Normal 44 2 5 4 2 3" xfId="30101" xr:uid="{00000000-0005-0000-0000-0000374A0000}"/>
    <cellStyle name="Normal 44 2 5 4 3" xfId="9983" xr:uid="{00000000-0005-0000-0000-0000384A0000}"/>
    <cellStyle name="Normal 44 2 5 4 3 2" xfId="40317" xr:uid="{00000000-0005-0000-0000-0000394A0000}"/>
    <cellStyle name="Normal 44 2 5 4 3 3" xfId="25084" xr:uid="{00000000-0005-0000-0000-00003A4A0000}"/>
    <cellStyle name="Normal 44 2 5 4 4" xfId="35304" xr:uid="{00000000-0005-0000-0000-00003B4A0000}"/>
    <cellStyle name="Normal 44 2 5 4 5" xfId="20071" xr:uid="{00000000-0005-0000-0000-00003C4A0000}"/>
    <cellStyle name="Normal 44 2 5 5" xfId="11661" xr:uid="{00000000-0005-0000-0000-00003D4A0000}"/>
    <cellStyle name="Normal 44 2 5 5 2" xfId="41992" xr:uid="{00000000-0005-0000-0000-00003E4A0000}"/>
    <cellStyle name="Normal 44 2 5 5 3" xfId="26759" xr:uid="{00000000-0005-0000-0000-00003F4A0000}"/>
    <cellStyle name="Normal 44 2 5 6" xfId="6640" xr:uid="{00000000-0005-0000-0000-0000404A0000}"/>
    <cellStyle name="Normal 44 2 5 6 2" xfId="36975" xr:uid="{00000000-0005-0000-0000-0000414A0000}"/>
    <cellStyle name="Normal 44 2 5 6 3" xfId="21742" xr:uid="{00000000-0005-0000-0000-0000424A0000}"/>
    <cellStyle name="Normal 44 2 5 7" xfId="31963" xr:uid="{00000000-0005-0000-0000-0000434A0000}"/>
    <cellStyle name="Normal 44 2 5 8" xfId="16729" xr:uid="{00000000-0005-0000-0000-0000444A0000}"/>
    <cellStyle name="Normal 44 2 6" xfId="1985" xr:uid="{00000000-0005-0000-0000-0000454A0000}"/>
    <cellStyle name="Normal 44 2 6 2" xfId="3677" xr:uid="{00000000-0005-0000-0000-0000464A0000}"/>
    <cellStyle name="Normal 44 2 6 2 2" xfId="13750" xr:uid="{00000000-0005-0000-0000-0000474A0000}"/>
    <cellStyle name="Normal 44 2 6 2 2 2" xfId="44081" xr:uid="{00000000-0005-0000-0000-0000484A0000}"/>
    <cellStyle name="Normal 44 2 6 2 2 3" xfId="28848" xr:uid="{00000000-0005-0000-0000-0000494A0000}"/>
    <cellStyle name="Normal 44 2 6 2 3" xfId="8730" xr:uid="{00000000-0005-0000-0000-00004A4A0000}"/>
    <cellStyle name="Normal 44 2 6 2 3 2" xfId="39064" xr:uid="{00000000-0005-0000-0000-00004B4A0000}"/>
    <cellStyle name="Normal 44 2 6 2 3 3" xfId="23831" xr:uid="{00000000-0005-0000-0000-00004C4A0000}"/>
    <cellStyle name="Normal 44 2 6 2 4" xfId="34051" xr:uid="{00000000-0005-0000-0000-00004D4A0000}"/>
    <cellStyle name="Normal 44 2 6 2 5" xfId="18818" xr:uid="{00000000-0005-0000-0000-00004E4A0000}"/>
    <cellStyle name="Normal 44 2 6 3" xfId="5369" xr:uid="{00000000-0005-0000-0000-00004F4A0000}"/>
    <cellStyle name="Normal 44 2 6 3 2" xfId="15421" xr:uid="{00000000-0005-0000-0000-0000504A0000}"/>
    <cellStyle name="Normal 44 2 6 3 2 2" xfId="45752" xr:uid="{00000000-0005-0000-0000-0000514A0000}"/>
    <cellStyle name="Normal 44 2 6 3 2 3" xfId="30519" xr:uid="{00000000-0005-0000-0000-0000524A0000}"/>
    <cellStyle name="Normal 44 2 6 3 3" xfId="10401" xr:uid="{00000000-0005-0000-0000-0000534A0000}"/>
    <cellStyle name="Normal 44 2 6 3 3 2" xfId="40735" xr:uid="{00000000-0005-0000-0000-0000544A0000}"/>
    <cellStyle name="Normal 44 2 6 3 3 3" xfId="25502" xr:uid="{00000000-0005-0000-0000-0000554A0000}"/>
    <cellStyle name="Normal 44 2 6 3 4" xfId="35722" xr:uid="{00000000-0005-0000-0000-0000564A0000}"/>
    <cellStyle name="Normal 44 2 6 3 5" xfId="20489" xr:uid="{00000000-0005-0000-0000-0000574A0000}"/>
    <cellStyle name="Normal 44 2 6 4" xfId="12079" xr:uid="{00000000-0005-0000-0000-0000584A0000}"/>
    <cellStyle name="Normal 44 2 6 4 2" xfId="42410" xr:uid="{00000000-0005-0000-0000-0000594A0000}"/>
    <cellStyle name="Normal 44 2 6 4 3" xfId="27177" xr:uid="{00000000-0005-0000-0000-00005A4A0000}"/>
    <cellStyle name="Normal 44 2 6 5" xfId="7058" xr:uid="{00000000-0005-0000-0000-00005B4A0000}"/>
    <cellStyle name="Normal 44 2 6 5 2" xfId="37393" xr:uid="{00000000-0005-0000-0000-00005C4A0000}"/>
    <cellStyle name="Normal 44 2 6 5 3" xfId="22160" xr:uid="{00000000-0005-0000-0000-00005D4A0000}"/>
    <cellStyle name="Normal 44 2 6 6" xfId="32381" xr:uid="{00000000-0005-0000-0000-00005E4A0000}"/>
    <cellStyle name="Normal 44 2 6 7" xfId="17147" xr:uid="{00000000-0005-0000-0000-00005F4A0000}"/>
    <cellStyle name="Normal 44 2 7" xfId="2836" xr:uid="{00000000-0005-0000-0000-0000604A0000}"/>
    <cellStyle name="Normal 44 2 7 2" xfId="12914" xr:uid="{00000000-0005-0000-0000-0000614A0000}"/>
    <cellStyle name="Normal 44 2 7 2 2" xfId="43245" xr:uid="{00000000-0005-0000-0000-0000624A0000}"/>
    <cellStyle name="Normal 44 2 7 2 3" xfId="28012" xr:uid="{00000000-0005-0000-0000-0000634A0000}"/>
    <cellStyle name="Normal 44 2 7 3" xfId="7894" xr:uid="{00000000-0005-0000-0000-0000644A0000}"/>
    <cellStyle name="Normal 44 2 7 3 2" xfId="38228" xr:uid="{00000000-0005-0000-0000-0000654A0000}"/>
    <cellStyle name="Normal 44 2 7 3 3" xfId="22995" xr:uid="{00000000-0005-0000-0000-0000664A0000}"/>
    <cellStyle name="Normal 44 2 7 4" xfId="33215" xr:uid="{00000000-0005-0000-0000-0000674A0000}"/>
    <cellStyle name="Normal 44 2 7 5" xfId="17982" xr:uid="{00000000-0005-0000-0000-0000684A0000}"/>
    <cellStyle name="Normal 44 2 8" xfId="4530" xr:uid="{00000000-0005-0000-0000-0000694A0000}"/>
    <cellStyle name="Normal 44 2 8 2" xfId="14585" xr:uid="{00000000-0005-0000-0000-00006A4A0000}"/>
    <cellStyle name="Normal 44 2 8 2 2" xfId="44916" xr:uid="{00000000-0005-0000-0000-00006B4A0000}"/>
    <cellStyle name="Normal 44 2 8 2 3" xfId="29683" xr:uid="{00000000-0005-0000-0000-00006C4A0000}"/>
    <cellStyle name="Normal 44 2 8 3" xfId="9565" xr:uid="{00000000-0005-0000-0000-00006D4A0000}"/>
    <cellStyle name="Normal 44 2 8 3 2" xfId="39899" xr:uid="{00000000-0005-0000-0000-00006E4A0000}"/>
    <cellStyle name="Normal 44 2 8 3 3" xfId="24666" xr:uid="{00000000-0005-0000-0000-00006F4A0000}"/>
    <cellStyle name="Normal 44 2 8 4" xfId="34886" xr:uid="{00000000-0005-0000-0000-0000704A0000}"/>
    <cellStyle name="Normal 44 2 8 5" xfId="19653" xr:uid="{00000000-0005-0000-0000-0000714A0000}"/>
    <cellStyle name="Normal 44 2 9" xfId="11241" xr:uid="{00000000-0005-0000-0000-0000724A0000}"/>
    <cellStyle name="Normal 44 2 9 2" xfId="41574" xr:uid="{00000000-0005-0000-0000-0000734A0000}"/>
    <cellStyle name="Normal 44 2 9 3" xfId="26341" xr:uid="{00000000-0005-0000-0000-0000744A0000}"/>
    <cellStyle name="Normal 45" xfId="170" xr:uid="{00000000-0005-0000-0000-0000754A0000}"/>
    <cellStyle name="Normal 45 2" xfId="859" xr:uid="{00000000-0005-0000-0000-0000764A0000}"/>
    <cellStyle name="Normal 45 2 10" xfId="6221" xr:uid="{00000000-0005-0000-0000-0000774A0000}"/>
    <cellStyle name="Normal 45 2 10 2" xfId="36558" xr:uid="{00000000-0005-0000-0000-0000784A0000}"/>
    <cellStyle name="Normal 45 2 10 3" xfId="21325" xr:uid="{00000000-0005-0000-0000-0000794A0000}"/>
    <cellStyle name="Normal 45 2 11" xfId="31549" xr:uid="{00000000-0005-0000-0000-00007A4A0000}"/>
    <cellStyle name="Normal 45 2 12" xfId="16310" xr:uid="{00000000-0005-0000-0000-00007B4A0000}"/>
    <cellStyle name="Normal 45 2 2" xfId="1185" xr:uid="{00000000-0005-0000-0000-00007C4A0000}"/>
    <cellStyle name="Normal 45 2 2 10" xfId="31601" xr:uid="{00000000-0005-0000-0000-00007D4A0000}"/>
    <cellStyle name="Normal 45 2 2 11" xfId="16364" xr:uid="{00000000-0005-0000-0000-00007E4A0000}"/>
    <cellStyle name="Normal 45 2 2 2" xfId="1293" xr:uid="{00000000-0005-0000-0000-00007F4A0000}"/>
    <cellStyle name="Normal 45 2 2 2 10" xfId="16468" xr:uid="{00000000-0005-0000-0000-0000804A0000}"/>
    <cellStyle name="Normal 45 2 2 2 2" xfId="1510" xr:uid="{00000000-0005-0000-0000-0000814A0000}"/>
    <cellStyle name="Normal 45 2 2 2 2 2" xfId="1931" xr:uid="{00000000-0005-0000-0000-0000824A0000}"/>
    <cellStyle name="Normal 45 2 2 2 2 2 2" xfId="2770" xr:uid="{00000000-0005-0000-0000-0000834A0000}"/>
    <cellStyle name="Normal 45 2 2 2 2 2 2 2" xfId="4460" xr:uid="{00000000-0005-0000-0000-0000844A0000}"/>
    <cellStyle name="Normal 45 2 2 2 2 2 2 2 2" xfId="14533" xr:uid="{00000000-0005-0000-0000-0000854A0000}"/>
    <cellStyle name="Normal 45 2 2 2 2 2 2 2 2 2" xfId="44864" xr:uid="{00000000-0005-0000-0000-0000864A0000}"/>
    <cellStyle name="Normal 45 2 2 2 2 2 2 2 2 3" xfId="29631" xr:uid="{00000000-0005-0000-0000-0000874A0000}"/>
    <cellStyle name="Normal 45 2 2 2 2 2 2 2 3" xfId="9513" xr:uid="{00000000-0005-0000-0000-0000884A0000}"/>
    <cellStyle name="Normal 45 2 2 2 2 2 2 2 3 2" xfId="39847" xr:uid="{00000000-0005-0000-0000-0000894A0000}"/>
    <cellStyle name="Normal 45 2 2 2 2 2 2 2 3 3" xfId="24614" xr:uid="{00000000-0005-0000-0000-00008A4A0000}"/>
    <cellStyle name="Normal 45 2 2 2 2 2 2 2 4" xfId="34834" xr:uid="{00000000-0005-0000-0000-00008B4A0000}"/>
    <cellStyle name="Normal 45 2 2 2 2 2 2 2 5" xfId="19601" xr:uid="{00000000-0005-0000-0000-00008C4A0000}"/>
    <cellStyle name="Normal 45 2 2 2 2 2 2 3" xfId="6152" xr:uid="{00000000-0005-0000-0000-00008D4A0000}"/>
    <cellStyle name="Normal 45 2 2 2 2 2 2 3 2" xfId="16204" xr:uid="{00000000-0005-0000-0000-00008E4A0000}"/>
    <cellStyle name="Normal 45 2 2 2 2 2 2 3 2 2" xfId="46535" xr:uid="{00000000-0005-0000-0000-00008F4A0000}"/>
    <cellStyle name="Normal 45 2 2 2 2 2 2 3 2 3" xfId="31302" xr:uid="{00000000-0005-0000-0000-0000904A0000}"/>
    <cellStyle name="Normal 45 2 2 2 2 2 2 3 3" xfId="11184" xr:uid="{00000000-0005-0000-0000-0000914A0000}"/>
    <cellStyle name="Normal 45 2 2 2 2 2 2 3 3 2" xfId="41518" xr:uid="{00000000-0005-0000-0000-0000924A0000}"/>
    <cellStyle name="Normal 45 2 2 2 2 2 2 3 3 3" xfId="26285" xr:uid="{00000000-0005-0000-0000-0000934A0000}"/>
    <cellStyle name="Normal 45 2 2 2 2 2 2 3 4" xfId="36505" xr:uid="{00000000-0005-0000-0000-0000944A0000}"/>
    <cellStyle name="Normal 45 2 2 2 2 2 2 3 5" xfId="21272" xr:uid="{00000000-0005-0000-0000-0000954A0000}"/>
    <cellStyle name="Normal 45 2 2 2 2 2 2 4" xfId="12862" xr:uid="{00000000-0005-0000-0000-0000964A0000}"/>
    <cellStyle name="Normal 45 2 2 2 2 2 2 4 2" xfId="43193" xr:uid="{00000000-0005-0000-0000-0000974A0000}"/>
    <cellStyle name="Normal 45 2 2 2 2 2 2 4 3" xfId="27960" xr:uid="{00000000-0005-0000-0000-0000984A0000}"/>
    <cellStyle name="Normal 45 2 2 2 2 2 2 5" xfId="7841" xr:uid="{00000000-0005-0000-0000-0000994A0000}"/>
    <cellStyle name="Normal 45 2 2 2 2 2 2 5 2" xfId="38176" xr:uid="{00000000-0005-0000-0000-00009A4A0000}"/>
    <cellStyle name="Normal 45 2 2 2 2 2 2 5 3" xfId="22943" xr:uid="{00000000-0005-0000-0000-00009B4A0000}"/>
    <cellStyle name="Normal 45 2 2 2 2 2 2 6" xfId="33164" xr:uid="{00000000-0005-0000-0000-00009C4A0000}"/>
    <cellStyle name="Normal 45 2 2 2 2 2 2 7" xfId="17930" xr:uid="{00000000-0005-0000-0000-00009D4A0000}"/>
    <cellStyle name="Normal 45 2 2 2 2 2 3" xfId="3623" xr:uid="{00000000-0005-0000-0000-00009E4A0000}"/>
    <cellStyle name="Normal 45 2 2 2 2 2 3 2" xfId="13697" xr:uid="{00000000-0005-0000-0000-00009F4A0000}"/>
    <cellStyle name="Normal 45 2 2 2 2 2 3 2 2" xfId="44028" xr:uid="{00000000-0005-0000-0000-0000A04A0000}"/>
    <cellStyle name="Normal 45 2 2 2 2 2 3 2 3" xfId="28795" xr:uid="{00000000-0005-0000-0000-0000A14A0000}"/>
    <cellStyle name="Normal 45 2 2 2 2 2 3 3" xfId="8677" xr:uid="{00000000-0005-0000-0000-0000A24A0000}"/>
    <cellStyle name="Normal 45 2 2 2 2 2 3 3 2" xfId="39011" xr:uid="{00000000-0005-0000-0000-0000A34A0000}"/>
    <cellStyle name="Normal 45 2 2 2 2 2 3 3 3" xfId="23778" xr:uid="{00000000-0005-0000-0000-0000A44A0000}"/>
    <cellStyle name="Normal 45 2 2 2 2 2 3 4" xfId="33998" xr:uid="{00000000-0005-0000-0000-0000A54A0000}"/>
    <cellStyle name="Normal 45 2 2 2 2 2 3 5" xfId="18765" xr:uid="{00000000-0005-0000-0000-0000A64A0000}"/>
    <cellStyle name="Normal 45 2 2 2 2 2 4" xfId="5316" xr:uid="{00000000-0005-0000-0000-0000A74A0000}"/>
    <cellStyle name="Normal 45 2 2 2 2 2 4 2" xfId="15368" xr:uid="{00000000-0005-0000-0000-0000A84A0000}"/>
    <cellStyle name="Normal 45 2 2 2 2 2 4 2 2" xfId="45699" xr:uid="{00000000-0005-0000-0000-0000A94A0000}"/>
    <cellStyle name="Normal 45 2 2 2 2 2 4 2 3" xfId="30466" xr:uid="{00000000-0005-0000-0000-0000AA4A0000}"/>
    <cellStyle name="Normal 45 2 2 2 2 2 4 3" xfId="10348" xr:uid="{00000000-0005-0000-0000-0000AB4A0000}"/>
    <cellStyle name="Normal 45 2 2 2 2 2 4 3 2" xfId="40682" xr:uid="{00000000-0005-0000-0000-0000AC4A0000}"/>
    <cellStyle name="Normal 45 2 2 2 2 2 4 3 3" xfId="25449" xr:uid="{00000000-0005-0000-0000-0000AD4A0000}"/>
    <cellStyle name="Normal 45 2 2 2 2 2 4 4" xfId="35669" xr:uid="{00000000-0005-0000-0000-0000AE4A0000}"/>
    <cellStyle name="Normal 45 2 2 2 2 2 4 5" xfId="20436" xr:uid="{00000000-0005-0000-0000-0000AF4A0000}"/>
    <cellStyle name="Normal 45 2 2 2 2 2 5" xfId="12026" xr:uid="{00000000-0005-0000-0000-0000B04A0000}"/>
    <cellStyle name="Normal 45 2 2 2 2 2 5 2" xfId="42357" xr:uid="{00000000-0005-0000-0000-0000B14A0000}"/>
    <cellStyle name="Normal 45 2 2 2 2 2 5 3" xfId="27124" xr:uid="{00000000-0005-0000-0000-0000B24A0000}"/>
    <cellStyle name="Normal 45 2 2 2 2 2 6" xfId="7005" xr:uid="{00000000-0005-0000-0000-0000B34A0000}"/>
    <cellStyle name="Normal 45 2 2 2 2 2 6 2" xfId="37340" xr:uid="{00000000-0005-0000-0000-0000B44A0000}"/>
    <cellStyle name="Normal 45 2 2 2 2 2 6 3" xfId="22107" xr:uid="{00000000-0005-0000-0000-0000B54A0000}"/>
    <cellStyle name="Normal 45 2 2 2 2 2 7" xfId="32328" xr:uid="{00000000-0005-0000-0000-0000B64A0000}"/>
    <cellStyle name="Normal 45 2 2 2 2 2 8" xfId="17094" xr:uid="{00000000-0005-0000-0000-0000B74A0000}"/>
    <cellStyle name="Normal 45 2 2 2 2 3" xfId="2352" xr:uid="{00000000-0005-0000-0000-0000B84A0000}"/>
    <cellStyle name="Normal 45 2 2 2 2 3 2" xfId="4042" xr:uid="{00000000-0005-0000-0000-0000B94A0000}"/>
    <cellStyle name="Normal 45 2 2 2 2 3 2 2" xfId="14115" xr:uid="{00000000-0005-0000-0000-0000BA4A0000}"/>
    <cellStyle name="Normal 45 2 2 2 2 3 2 2 2" xfId="44446" xr:uid="{00000000-0005-0000-0000-0000BB4A0000}"/>
    <cellStyle name="Normal 45 2 2 2 2 3 2 2 3" xfId="29213" xr:uid="{00000000-0005-0000-0000-0000BC4A0000}"/>
    <cellStyle name="Normal 45 2 2 2 2 3 2 3" xfId="9095" xr:uid="{00000000-0005-0000-0000-0000BD4A0000}"/>
    <cellStyle name="Normal 45 2 2 2 2 3 2 3 2" xfId="39429" xr:uid="{00000000-0005-0000-0000-0000BE4A0000}"/>
    <cellStyle name="Normal 45 2 2 2 2 3 2 3 3" xfId="24196" xr:uid="{00000000-0005-0000-0000-0000BF4A0000}"/>
    <cellStyle name="Normal 45 2 2 2 2 3 2 4" xfId="34416" xr:uid="{00000000-0005-0000-0000-0000C04A0000}"/>
    <cellStyle name="Normal 45 2 2 2 2 3 2 5" xfId="19183" xr:uid="{00000000-0005-0000-0000-0000C14A0000}"/>
    <cellStyle name="Normal 45 2 2 2 2 3 3" xfId="5734" xr:uid="{00000000-0005-0000-0000-0000C24A0000}"/>
    <cellStyle name="Normal 45 2 2 2 2 3 3 2" xfId="15786" xr:uid="{00000000-0005-0000-0000-0000C34A0000}"/>
    <cellStyle name="Normal 45 2 2 2 2 3 3 2 2" xfId="46117" xr:uid="{00000000-0005-0000-0000-0000C44A0000}"/>
    <cellStyle name="Normal 45 2 2 2 2 3 3 2 3" xfId="30884" xr:uid="{00000000-0005-0000-0000-0000C54A0000}"/>
    <cellStyle name="Normal 45 2 2 2 2 3 3 3" xfId="10766" xr:uid="{00000000-0005-0000-0000-0000C64A0000}"/>
    <cellStyle name="Normal 45 2 2 2 2 3 3 3 2" xfId="41100" xr:uid="{00000000-0005-0000-0000-0000C74A0000}"/>
    <cellStyle name="Normal 45 2 2 2 2 3 3 3 3" xfId="25867" xr:uid="{00000000-0005-0000-0000-0000C84A0000}"/>
    <cellStyle name="Normal 45 2 2 2 2 3 3 4" xfId="36087" xr:uid="{00000000-0005-0000-0000-0000C94A0000}"/>
    <cellStyle name="Normal 45 2 2 2 2 3 3 5" xfId="20854" xr:uid="{00000000-0005-0000-0000-0000CA4A0000}"/>
    <cellStyle name="Normal 45 2 2 2 2 3 4" xfId="12444" xr:uid="{00000000-0005-0000-0000-0000CB4A0000}"/>
    <cellStyle name="Normal 45 2 2 2 2 3 4 2" xfId="42775" xr:uid="{00000000-0005-0000-0000-0000CC4A0000}"/>
    <cellStyle name="Normal 45 2 2 2 2 3 4 3" xfId="27542" xr:uid="{00000000-0005-0000-0000-0000CD4A0000}"/>
    <cellStyle name="Normal 45 2 2 2 2 3 5" xfId="7423" xr:uid="{00000000-0005-0000-0000-0000CE4A0000}"/>
    <cellStyle name="Normal 45 2 2 2 2 3 5 2" xfId="37758" xr:uid="{00000000-0005-0000-0000-0000CF4A0000}"/>
    <cellStyle name="Normal 45 2 2 2 2 3 5 3" xfId="22525" xr:uid="{00000000-0005-0000-0000-0000D04A0000}"/>
    <cellStyle name="Normal 45 2 2 2 2 3 6" xfId="32746" xr:uid="{00000000-0005-0000-0000-0000D14A0000}"/>
    <cellStyle name="Normal 45 2 2 2 2 3 7" xfId="17512" xr:uid="{00000000-0005-0000-0000-0000D24A0000}"/>
    <cellStyle name="Normal 45 2 2 2 2 4" xfId="3205" xr:uid="{00000000-0005-0000-0000-0000D34A0000}"/>
    <cellStyle name="Normal 45 2 2 2 2 4 2" xfId="13279" xr:uid="{00000000-0005-0000-0000-0000D44A0000}"/>
    <cellStyle name="Normal 45 2 2 2 2 4 2 2" xfId="43610" xr:uid="{00000000-0005-0000-0000-0000D54A0000}"/>
    <cellStyle name="Normal 45 2 2 2 2 4 2 3" xfId="28377" xr:uid="{00000000-0005-0000-0000-0000D64A0000}"/>
    <cellStyle name="Normal 45 2 2 2 2 4 3" xfId="8259" xr:uid="{00000000-0005-0000-0000-0000D74A0000}"/>
    <cellStyle name="Normal 45 2 2 2 2 4 3 2" xfId="38593" xr:uid="{00000000-0005-0000-0000-0000D84A0000}"/>
    <cellStyle name="Normal 45 2 2 2 2 4 3 3" xfId="23360" xr:uid="{00000000-0005-0000-0000-0000D94A0000}"/>
    <cellStyle name="Normal 45 2 2 2 2 4 4" xfId="33580" xr:uid="{00000000-0005-0000-0000-0000DA4A0000}"/>
    <cellStyle name="Normal 45 2 2 2 2 4 5" xfId="18347" xr:uid="{00000000-0005-0000-0000-0000DB4A0000}"/>
    <cellStyle name="Normal 45 2 2 2 2 5" xfId="4898" xr:uid="{00000000-0005-0000-0000-0000DC4A0000}"/>
    <cellStyle name="Normal 45 2 2 2 2 5 2" xfId="14950" xr:uid="{00000000-0005-0000-0000-0000DD4A0000}"/>
    <cellStyle name="Normal 45 2 2 2 2 5 2 2" xfId="45281" xr:uid="{00000000-0005-0000-0000-0000DE4A0000}"/>
    <cellStyle name="Normal 45 2 2 2 2 5 2 3" xfId="30048" xr:uid="{00000000-0005-0000-0000-0000DF4A0000}"/>
    <cellStyle name="Normal 45 2 2 2 2 5 3" xfId="9930" xr:uid="{00000000-0005-0000-0000-0000E04A0000}"/>
    <cellStyle name="Normal 45 2 2 2 2 5 3 2" xfId="40264" xr:uid="{00000000-0005-0000-0000-0000E14A0000}"/>
    <cellStyle name="Normal 45 2 2 2 2 5 3 3" xfId="25031" xr:uid="{00000000-0005-0000-0000-0000E24A0000}"/>
    <cellStyle name="Normal 45 2 2 2 2 5 4" xfId="35251" xr:uid="{00000000-0005-0000-0000-0000E34A0000}"/>
    <cellStyle name="Normal 45 2 2 2 2 5 5" xfId="20018" xr:uid="{00000000-0005-0000-0000-0000E44A0000}"/>
    <cellStyle name="Normal 45 2 2 2 2 6" xfId="11608" xr:uid="{00000000-0005-0000-0000-0000E54A0000}"/>
    <cellStyle name="Normal 45 2 2 2 2 6 2" xfId="41939" xr:uid="{00000000-0005-0000-0000-0000E64A0000}"/>
    <cellStyle name="Normal 45 2 2 2 2 6 3" xfId="26706" xr:uid="{00000000-0005-0000-0000-0000E74A0000}"/>
    <cellStyle name="Normal 45 2 2 2 2 7" xfId="6587" xr:uid="{00000000-0005-0000-0000-0000E84A0000}"/>
    <cellStyle name="Normal 45 2 2 2 2 7 2" xfId="36922" xr:uid="{00000000-0005-0000-0000-0000E94A0000}"/>
    <cellStyle name="Normal 45 2 2 2 2 7 3" xfId="21689" xr:uid="{00000000-0005-0000-0000-0000EA4A0000}"/>
    <cellStyle name="Normal 45 2 2 2 2 8" xfId="31910" xr:uid="{00000000-0005-0000-0000-0000EB4A0000}"/>
    <cellStyle name="Normal 45 2 2 2 2 9" xfId="16676" xr:uid="{00000000-0005-0000-0000-0000EC4A0000}"/>
    <cellStyle name="Normal 45 2 2 2 3" xfId="1723" xr:uid="{00000000-0005-0000-0000-0000ED4A0000}"/>
    <cellStyle name="Normal 45 2 2 2 3 2" xfId="2562" xr:uid="{00000000-0005-0000-0000-0000EE4A0000}"/>
    <cellStyle name="Normal 45 2 2 2 3 2 2" xfId="4252" xr:uid="{00000000-0005-0000-0000-0000EF4A0000}"/>
    <cellStyle name="Normal 45 2 2 2 3 2 2 2" xfId="14325" xr:uid="{00000000-0005-0000-0000-0000F04A0000}"/>
    <cellStyle name="Normal 45 2 2 2 3 2 2 2 2" xfId="44656" xr:uid="{00000000-0005-0000-0000-0000F14A0000}"/>
    <cellStyle name="Normal 45 2 2 2 3 2 2 2 3" xfId="29423" xr:uid="{00000000-0005-0000-0000-0000F24A0000}"/>
    <cellStyle name="Normal 45 2 2 2 3 2 2 3" xfId="9305" xr:uid="{00000000-0005-0000-0000-0000F34A0000}"/>
    <cellStyle name="Normal 45 2 2 2 3 2 2 3 2" xfId="39639" xr:uid="{00000000-0005-0000-0000-0000F44A0000}"/>
    <cellStyle name="Normal 45 2 2 2 3 2 2 3 3" xfId="24406" xr:uid="{00000000-0005-0000-0000-0000F54A0000}"/>
    <cellStyle name="Normal 45 2 2 2 3 2 2 4" xfId="34626" xr:uid="{00000000-0005-0000-0000-0000F64A0000}"/>
    <cellStyle name="Normal 45 2 2 2 3 2 2 5" xfId="19393" xr:uid="{00000000-0005-0000-0000-0000F74A0000}"/>
    <cellStyle name="Normal 45 2 2 2 3 2 3" xfId="5944" xr:uid="{00000000-0005-0000-0000-0000F84A0000}"/>
    <cellStyle name="Normal 45 2 2 2 3 2 3 2" xfId="15996" xr:uid="{00000000-0005-0000-0000-0000F94A0000}"/>
    <cellStyle name="Normal 45 2 2 2 3 2 3 2 2" xfId="46327" xr:uid="{00000000-0005-0000-0000-0000FA4A0000}"/>
    <cellStyle name="Normal 45 2 2 2 3 2 3 2 3" xfId="31094" xr:uid="{00000000-0005-0000-0000-0000FB4A0000}"/>
    <cellStyle name="Normal 45 2 2 2 3 2 3 3" xfId="10976" xr:uid="{00000000-0005-0000-0000-0000FC4A0000}"/>
    <cellStyle name="Normal 45 2 2 2 3 2 3 3 2" xfId="41310" xr:uid="{00000000-0005-0000-0000-0000FD4A0000}"/>
    <cellStyle name="Normal 45 2 2 2 3 2 3 3 3" xfId="26077" xr:uid="{00000000-0005-0000-0000-0000FE4A0000}"/>
    <cellStyle name="Normal 45 2 2 2 3 2 3 4" xfId="36297" xr:uid="{00000000-0005-0000-0000-0000FF4A0000}"/>
    <cellStyle name="Normal 45 2 2 2 3 2 3 5" xfId="21064" xr:uid="{00000000-0005-0000-0000-0000004B0000}"/>
    <cellStyle name="Normal 45 2 2 2 3 2 4" xfId="12654" xr:uid="{00000000-0005-0000-0000-0000014B0000}"/>
    <cellStyle name="Normal 45 2 2 2 3 2 4 2" xfId="42985" xr:uid="{00000000-0005-0000-0000-0000024B0000}"/>
    <cellStyle name="Normal 45 2 2 2 3 2 4 3" xfId="27752" xr:uid="{00000000-0005-0000-0000-0000034B0000}"/>
    <cellStyle name="Normal 45 2 2 2 3 2 5" xfId="7633" xr:uid="{00000000-0005-0000-0000-0000044B0000}"/>
    <cellStyle name="Normal 45 2 2 2 3 2 5 2" xfId="37968" xr:uid="{00000000-0005-0000-0000-0000054B0000}"/>
    <cellStyle name="Normal 45 2 2 2 3 2 5 3" xfId="22735" xr:uid="{00000000-0005-0000-0000-0000064B0000}"/>
    <cellStyle name="Normal 45 2 2 2 3 2 6" xfId="32956" xr:uid="{00000000-0005-0000-0000-0000074B0000}"/>
    <cellStyle name="Normal 45 2 2 2 3 2 7" xfId="17722" xr:uid="{00000000-0005-0000-0000-0000084B0000}"/>
    <cellStyle name="Normal 45 2 2 2 3 3" xfId="3415" xr:uid="{00000000-0005-0000-0000-0000094B0000}"/>
    <cellStyle name="Normal 45 2 2 2 3 3 2" xfId="13489" xr:uid="{00000000-0005-0000-0000-00000A4B0000}"/>
    <cellStyle name="Normal 45 2 2 2 3 3 2 2" xfId="43820" xr:uid="{00000000-0005-0000-0000-00000B4B0000}"/>
    <cellStyle name="Normal 45 2 2 2 3 3 2 3" xfId="28587" xr:uid="{00000000-0005-0000-0000-00000C4B0000}"/>
    <cellStyle name="Normal 45 2 2 2 3 3 3" xfId="8469" xr:uid="{00000000-0005-0000-0000-00000D4B0000}"/>
    <cellStyle name="Normal 45 2 2 2 3 3 3 2" xfId="38803" xr:uid="{00000000-0005-0000-0000-00000E4B0000}"/>
    <cellStyle name="Normal 45 2 2 2 3 3 3 3" xfId="23570" xr:uid="{00000000-0005-0000-0000-00000F4B0000}"/>
    <cellStyle name="Normal 45 2 2 2 3 3 4" xfId="33790" xr:uid="{00000000-0005-0000-0000-0000104B0000}"/>
    <cellStyle name="Normal 45 2 2 2 3 3 5" xfId="18557" xr:uid="{00000000-0005-0000-0000-0000114B0000}"/>
    <cellStyle name="Normal 45 2 2 2 3 4" xfId="5108" xr:uid="{00000000-0005-0000-0000-0000124B0000}"/>
    <cellStyle name="Normal 45 2 2 2 3 4 2" xfId="15160" xr:uid="{00000000-0005-0000-0000-0000134B0000}"/>
    <cellStyle name="Normal 45 2 2 2 3 4 2 2" xfId="45491" xr:uid="{00000000-0005-0000-0000-0000144B0000}"/>
    <cellStyle name="Normal 45 2 2 2 3 4 2 3" xfId="30258" xr:uid="{00000000-0005-0000-0000-0000154B0000}"/>
    <cellStyle name="Normal 45 2 2 2 3 4 3" xfId="10140" xr:uid="{00000000-0005-0000-0000-0000164B0000}"/>
    <cellStyle name="Normal 45 2 2 2 3 4 3 2" xfId="40474" xr:uid="{00000000-0005-0000-0000-0000174B0000}"/>
    <cellStyle name="Normal 45 2 2 2 3 4 3 3" xfId="25241" xr:uid="{00000000-0005-0000-0000-0000184B0000}"/>
    <cellStyle name="Normal 45 2 2 2 3 4 4" xfId="35461" xr:uid="{00000000-0005-0000-0000-0000194B0000}"/>
    <cellStyle name="Normal 45 2 2 2 3 4 5" xfId="20228" xr:uid="{00000000-0005-0000-0000-00001A4B0000}"/>
    <cellStyle name="Normal 45 2 2 2 3 5" xfId="11818" xr:uid="{00000000-0005-0000-0000-00001B4B0000}"/>
    <cellStyle name="Normal 45 2 2 2 3 5 2" xfId="42149" xr:uid="{00000000-0005-0000-0000-00001C4B0000}"/>
    <cellStyle name="Normal 45 2 2 2 3 5 3" xfId="26916" xr:uid="{00000000-0005-0000-0000-00001D4B0000}"/>
    <cellStyle name="Normal 45 2 2 2 3 6" xfId="6797" xr:uid="{00000000-0005-0000-0000-00001E4B0000}"/>
    <cellStyle name="Normal 45 2 2 2 3 6 2" xfId="37132" xr:uid="{00000000-0005-0000-0000-00001F4B0000}"/>
    <cellStyle name="Normal 45 2 2 2 3 6 3" xfId="21899" xr:uid="{00000000-0005-0000-0000-0000204B0000}"/>
    <cellStyle name="Normal 45 2 2 2 3 7" xfId="32120" xr:uid="{00000000-0005-0000-0000-0000214B0000}"/>
    <cellStyle name="Normal 45 2 2 2 3 8" xfId="16886" xr:uid="{00000000-0005-0000-0000-0000224B0000}"/>
    <cellStyle name="Normal 45 2 2 2 4" xfId="2144" xr:uid="{00000000-0005-0000-0000-0000234B0000}"/>
    <cellStyle name="Normal 45 2 2 2 4 2" xfId="3834" xr:uid="{00000000-0005-0000-0000-0000244B0000}"/>
    <cellStyle name="Normal 45 2 2 2 4 2 2" xfId="13907" xr:uid="{00000000-0005-0000-0000-0000254B0000}"/>
    <cellStyle name="Normal 45 2 2 2 4 2 2 2" xfId="44238" xr:uid="{00000000-0005-0000-0000-0000264B0000}"/>
    <cellStyle name="Normal 45 2 2 2 4 2 2 3" xfId="29005" xr:uid="{00000000-0005-0000-0000-0000274B0000}"/>
    <cellStyle name="Normal 45 2 2 2 4 2 3" xfId="8887" xr:uid="{00000000-0005-0000-0000-0000284B0000}"/>
    <cellStyle name="Normal 45 2 2 2 4 2 3 2" xfId="39221" xr:uid="{00000000-0005-0000-0000-0000294B0000}"/>
    <cellStyle name="Normal 45 2 2 2 4 2 3 3" xfId="23988" xr:uid="{00000000-0005-0000-0000-00002A4B0000}"/>
    <cellStyle name="Normal 45 2 2 2 4 2 4" xfId="34208" xr:uid="{00000000-0005-0000-0000-00002B4B0000}"/>
    <cellStyle name="Normal 45 2 2 2 4 2 5" xfId="18975" xr:uid="{00000000-0005-0000-0000-00002C4B0000}"/>
    <cellStyle name="Normal 45 2 2 2 4 3" xfId="5526" xr:uid="{00000000-0005-0000-0000-00002D4B0000}"/>
    <cellStyle name="Normal 45 2 2 2 4 3 2" xfId="15578" xr:uid="{00000000-0005-0000-0000-00002E4B0000}"/>
    <cellStyle name="Normal 45 2 2 2 4 3 2 2" xfId="45909" xr:uid="{00000000-0005-0000-0000-00002F4B0000}"/>
    <cellStyle name="Normal 45 2 2 2 4 3 2 3" xfId="30676" xr:uid="{00000000-0005-0000-0000-0000304B0000}"/>
    <cellStyle name="Normal 45 2 2 2 4 3 3" xfId="10558" xr:uid="{00000000-0005-0000-0000-0000314B0000}"/>
    <cellStyle name="Normal 45 2 2 2 4 3 3 2" xfId="40892" xr:uid="{00000000-0005-0000-0000-0000324B0000}"/>
    <cellStyle name="Normal 45 2 2 2 4 3 3 3" xfId="25659" xr:uid="{00000000-0005-0000-0000-0000334B0000}"/>
    <cellStyle name="Normal 45 2 2 2 4 3 4" xfId="35879" xr:uid="{00000000-0005-0000-0000-0000344B0000}"/>
    <cellStyle name="Normal 45 2 2 2 4 3 5" xfId="20646" xr:uid="{00000000-0005-0000-0000-0000354B0000}"/>
    <cellStyle name="Normal 45 2 2 2 4 4" xfId="12236" xr:uid="{00000000-0005-0000-0000-0000364B0000}"/>
    <cellStyle name="Normal 45 2 2 2 4 4 2" xfId="42567" xr:uid="{00000000-0005-0000-0000-0000374B0000}"/>
    <cellStyle name="Normal 45 2 2 2 4 4 3" xfId="27334" xr:uid="{00000000-0005-0000-0000-0000384B0000}"/>
    <cellStyle name="Normal 45 2 2 2 4 5" xfId="7215" xr:uid="{00000000-0005-0000-0000-0000394B0000}"/>
    <cellStyle name="Normal 45 2 2 2 4 5 2" xfId="37550" xr:uid="{00000000-0005-0000-0000-00003A4B0000}"/>
    <cellStyle name="Normal 45 2 2 2 4 5 3" xfId="22317" xr:uid="{00000000-0005-0000-0000-00003B4B0000}"/>
    <cellStyle name="Normal 45 2 2 2 4 6" xfId="32538" xr:uid="{00000000-0005-0000-0000-00003C4B0000}"/>
    <cellStyle name="Normal 45 2 2 2 4 7" xfId="17304" xr:uid="{00000000-0005-0000-0000-00003D4B0000}"/>
    <cellStyle name="Normal 45 2 2 2 5" xfId="2997" xr:uid="{00000000-0005-0000-0000-00003E4B0000}"/>
    <cellStyle name="Normal 45 2 2 2 5 2" xfId="13071" xr:uid="{00000000-0005-0000-0000-00003F4B0000}"/>
    <cellStyle name="Normal 45 2 2 2 5 2 2" xfId="43402" xr:uid="{00000000-0005-0000-0000-0000404B0000}"/>
    <cellStyle name="Normal 45 2 2 2 5 2 3" xfId="28169" xr:uid="{00000000-0005-0000-0000-0000414B0000}"/>
    <cellStyle name="Normal 45 2 2 2 5 3" xfId="8051" xr:uid="{00000000-0005-0000-0000-0000424B0000}"/>
    <cellStyle name="Normal 45 2 2 2 5 3 2" xfId="38385" xr:uid="{00000000-0005-0000-0000-0000434B0000}"/>
    <cellStyle name="Normal 45 2 2 2 5 3 3" xfId="23152" xr:uid="{00000000-0005-0000-0000-0000444B0000}"/>
    <cellStyle name="Normal 45 2 2 2 5 4" xfId="33372" xr:uid="{00000000-0005-0000-0000-0000454B0000}"/>
    <cellStyle name="Normal 45 2 2 2 5 5" xfId="18139" xr:uid="{00000000-0005-0000-0000-0000464B0000}"/>
    <cellStyle name="Normal 45 2 2 2 6" xfId="4690" xr:uid="{00000000-0005-0000-0000-0000474B0000}"/>
    <cellStyle name="Normal 45 2 2 2 6 2" xfId="14742" xr:uid="{00000000-0005-0000-0000-0000484B0000}"/>
    <cellStyle name="Normal 45 2 2 2 6 2 2" xfId="45073" xr:uid="{00000000-0005-0000-0000-0000494B0000}"/>
    <cellStyle name="Normal 45 2 2 2 6 2 3" xfId="29840" xr:uid="{00000000-0005-0000-0000-00004A4B0000}"/>
    <cellStyle name="Normal 45 2 2 2 6 3" xfId="9722" xr:uid="{00000000-0005-0000-0000-00004B4B0000}"/>
    <cellStyle name="Normal 45 2 2 2 6 3 2" xfId="40056" xr:uid="{00000000-0005-0000-0000-00004C4B0000}"/>
    <cellStyle name="Normal 45 2 2 2 6 3 3" xfId="24823" xr:uid="{00000000-0005-0000-0000-00004D4B0000}"/>
    <cellStyle name="Normal 45 2 2 2 6 4" xfId="35043" xr:uid="{00000000-0005-0000-0000-00004E4B0000}"/>
    <cellStyle name="Normal 45 2 2 2 6 5" xfId="19810" xr:uid="{00000000-0005-0000-0000-00004F4B0000}"/>
    <cellStyle name="Normal 45 2 2 2 7" xfId="11400" xr:uid="{00000000-0005-0000-0000-0000504B0000}"/>
    <cellStyle name="Normal 45 2 2 2 7 2" xfId="41731" xr:uid="{00000000-0005-0000-0000-0000514B0000}"/>
    <cellStyle name="Normal 45 2 2 2 7 3" xfId="26498" xr:uid="{00000000-0005-0000-0000-0000524B0000}"/>
    <cellStyle name="Normal 45 2 2 2 8" xfId="6379" xr:uid="{00000000-0005-0000-0000-0000534B0000}"/>
    <cellStyle name="Normal 45 2 2 2 8 2" xfId="36714" xr:uid="{00000000-0005-0000-0000-0000544B0000}"/>
    <cellStyle name="Normal 45 2 2 2 8 3" xfId="21481" xr:uid="{00000000-0005-0000-0000-0000554B0000}"/>
    <cellStyle name="Normal 45 2 2 2 9" xfId="31702" xr:uid="{00000000-0005-0000-0000-0000564B0000}"/>
    <cellStyle name="Normal 45 2 2 3" xfId="1406" xr:uid="{00000000-0005-0000-0000-0000574B0000}"/>
    <cellStyle name="Normal 45 2 2 3 2" xfId="1827" xr:uid="{00000000-0005-0000-0000-0000584B0000}"/>
    <cellStyle name="Normal 45 2 2 3 2 2" xfId="2666" xr:uid="{00000000-0005-0000-0000-0000594B0000}"/>
    <cellStyle name="Normal 45 2 2 3 2 2 2" xfId="4356" xr:uid="{00000000-0005-0000-0000-00005A4B0000}"/>
    <cellStyle name="Normal 45 2 2 3 2 2 2 2" xfId="14429" xr:uid="{00000000-0005-0000-0000-00005B4B0000}"/>
    <cellStyle name="Normal 45 2 2 3 2 2 2 2 2" xfId="44760" xr:uid="{00000000-0005-0000-0000-00005C4B0000}"/>
    <cellStyle name="Normal 45 2 2 3 2 2 2 2 3" xfId="29527" xr:uid="{00000000-0005-0000-0000-00005D4B0000}"/>
    <cellStyle name="Normal 45 2 2 3 2 2 2 3" xfId="9409" xr:uid="{00000000-0005-0000-0000-00005E4B0000}"/>
    <cellStyle name="Normal 45 2 2 3 2 2 2 3 2" xfId="39743" xr:uid="{00000000-0005-0000-0000-00005F4B0000}"/>
    <cellStyle name="Normal 45 2 2 3 2 2 2 3 3" xfId="24510" xr:uid="{00000000-0005-0000-0000-0000604B0000}"/>
    <cellStyle name="Normal 45 2 2 3 2 2 2 4" xfId="34730" xr:uid="{00000000-0005-0000-0000-0000614B0000}"/>
    <cellStyle name="Normal 45 2 2 3 2 2 2 5" xfId="19497" xr:uid="{00000000-0005-0000-0000-0000624B0000}"/>
    <cellStyle name="Normal 45 2 2 3 2 2 3" xfId="6048" xr:uid="{00000000-0005-0000-0000-0000634B0000}"/>
    <cellStyle name="Normal 45 2 2 3 2 2 3 2" xfId="16100" xr:uid="{00000000-0005-0000-0000-0000644B0000}"/>
    <cellStyle name="Normal 45 2 2 3 2 2 3 2 2" xfId="46431" xr:uid="{00000000-0005-0000-0000-0000654B0000}"/>
    <cellStyle name="Normal 45 2 2 3 2 2 3 2 3" xfId="31198" xr:uid="{00000000-0005-0000-0000-0000664B0000}"/>
    <cellStyle name="Normal 45 2 2 3 2 2 3 3" xfId="11080" xr:uid="{00000000-0005-0000-0000-0000674B0000}"/>
    <cellStyle name="Normal 45 2 2 3 2 2 3 3 2" xfId="41414" xr:uid="{00000000-0005-0000-0000-0000684B0000}"/>
    <cellStyle name="Normal 45 2 2 3 2 2 3 3 3" xfId="26181" xr:uid="{00000000-0005-0000-0000-0000694B0000}"/>
    <cellStyle name="Normal 45 2 2 3 2 2 3 4" xfId="36401" xr:uid="{00000000-0005-0000-0000-00006A4B0000}"/>
    <cellStyle name="Normal 45 2 2 3 2 2 3 5" xfId="21168" xr:uid="{00000000-0005-0000-0000-00006B4B0000}"/>
    <cellStyle name="Normal 45 2 2 3 2 2 4" xfId="12758" xr:uid="{00000000-0005-0000-0000-00006C4B0000}"/>
    <cellStyle name="Normal 45 2 2 3 2 2 4 2" xfId="43089" xr:uid="{00000000-0005-0000-0000-00006D4B0000}"/>
    <cellStyle name="Normal 45 2 2 3 2 2 4 3" xfId="27856" xr:uid="{00000000-0005-0000-0000-00006E4B0000}"/>
    <cellStyle name="Normal 45 2 2 3 2 2 5" xfId="7737" xr:uid="{00000000-0005-0000-0000-00006F4B0000}"/>
    <cellStyle name="Normal 45 2 2 3 2 2 5 2" xfId="38072" xr:uid="{00000000-0005-0000-0000-0000704B0000}"/>
    <cellStyle name="Normal 45 2 2 3 2 2 5 3" xfId="22839" xr:uid="{00000000-0005-0000-0000-0000714B0000}"/>
    <cellStyle name="Normal 45 2 2 3 2 2 6" xfId="33060" xr:uid="{00000000-0005-0000-0000-0000724B0000}"/>
    <cellStyle name="Normal 45 2 2 3 2 2 7" xfId="17826" xr:uid="{00000000-0005-0000-0000-0000734B0000}"/>
    <cellStyle name="Normal 45 2 2 3 2 3" xfId="3519" xr:uid="{00000000-0005-0000-0000-0000744B0000}"/>
    <cellStyle name="Normal 45 2 2 3 2 3 2" xfId="13593" xr:uid="{00000000-0005-0000-0000-0000754B0000}"/>
    <cellStyle name="Normal 45 2 2 3 2 3 2 2" xfId="43924" xr:uid="{00000000-0005-0000-0000-0000764B0000}"/>
    <cellStyle name="Normal 45 2 2 3 2 3 2 3" xfId="28691" xr:uid="{00000000-0005-0000-0000-0000774B0000}"/>
    <cellStyle name="Normal 45 2 2 3 2 3 3" xfId="8573" xr:uid="{00000000-0005-0000-0000-0000784B0000}"/>
    <cellStyle name="Normal 45 2 2 3 2 3 3 2" xfId="38907" xr:uid="{00000000-0005-0000-0000-0000794B0000}"/>
    <cellStyle name="Normal 45 2 2 3 2 3 3 3" xfId="23674" xr:uid="{00000000-0005-0000-0000-00007A4B0000}"/>
    <cellStyle name="Normal 45 2 2 3 2 3 4" xfId="33894" xr:uid="{00000000-0005-0000-0000-00007B4B0000}"/>
    <cellStyle name="Normal 45 2 2 3 2 3 5" xfId="18661" xr:uid="{00000000-0005-0000-0000-00007C4B0000}"/>
    <cellStyle name="Normal 45 2 2 3 2 4" xfId="5212" xr:uid="{00000000-0005-0000-0000-00007D4B0000}"/>
    <cellStyle name="Normal 45 2 2 3 2 4 2" xfId="15264" xr:uid="{00000000-0005-0000-0000-00007E4B0000}"/>
    <cellStyle name="Normal 45 2 2 3 2 4 2 2" xfId="45595" xr:uid="{00000000-0005-0000-0000-00007F4B0000}"/>
    <cellStyle name="Normal 45 2 2 3 2 4 2 3" xfId="30362" xr:uid="{00000000-0005-0000-0000-0000804B0000}"/>
    <cellStyle name="Normal 45 2 2 3 2 4 3" xfId="10244" xr:uid="{00000000-0005-0000-0000-0000814B0000}"/>
    <cellStyle name="Normal 45 2 2 3 2 4 3 2" xfId="40578" xr:uid="{00000000-0005-0000-0000-0000824B0000}"/>
    <cellStyle name="Normal 45 2 2 3 2 4 3 3" xfId="25345" xr:uid="{00000000-0005-0000-0000-0000834B0000}"/>
    <cellStyle name="Normal 45 2 2 3 2 4 4" xfId="35565" xr:uid="{00000000-0005-0000-0000-0000844B0000}"/>
    <cellStyle name="Normal 45 2 2 3 2 4 5" xfId="20332" xr:uid="{00000000-0005-0000-0000-0000854B0000}"/>
    <cellStyle name="Normal 45 2 2 3 2 5" xfId="11922" xr:uid="{00000000-0005-0000-0000-0000864B0000}"/>
    <cellStyle name="Normal 45 2 2 3 2 5 2" xfId="42253" xr:uid="{00000000-0005-0000-0000-0000874B0000}"/>
    <cellStyle name="Normal 45 2 2 3 2 5 3" xfId="27020" xr:uid="{00000000-0005-0000-0000-0000884B0000}"/>
    <cellStyle name="Normal 45 2 2 3 2 6" xfId="6901" xr:uid="{00000000-0005-0000-0000-0000894B0000}"/>
    <cellStyle name="Normal 45 2 2 3 2 6 2" xfId="37236" xr:uid="{00000000-0005-0000-0000-00008A4B0000}"/>
    <cellStyle name="Normal 45 2 2 3 2 6 3" xfId="22003" xr:uid="{00000000-0005-0000-0000-00008B4B0000}"/>
    <cellStyle name="Normal 45 2 2 3 2 7" xfId="32224" xr:uid="{00000000-0005-0000-0000-00008C4B0000}"/>
    <cellStyle name="Normal 45 2 2 3 2 8" xfId="16990" xr:uid="{00000000-0005-0000-0000-00008D4B0000}"/>
    <cellStyle name="Normal 45 2 2 3 3" xfId="2248" xr:uid="{00000000-0005-0000-0000-00008E4B0000}"/>
    <cellStyle name="Normal 45 2 2 3 3 2" xfId="3938" xr:uid="{00000000-0005-0000-0000-00008F4B0000}"/>
    <cellStyle name="Normal 45 2 2 3 3 2 2" xfId="14011" xr:uid="{00000000-0005-0000-0000-0000904B0000}"/>
    <cellStyle name="Normal 45 2 2 3 3 2 2 2" xfId="44342" xr:uid="{00000000-0005-0000-0000-0000914B0000}"/>
    <cellStyle name="Normal 45 2 2 3 3 2 2 3" xfId="29109" xr:uid="{00000000-0005-0000-0000-0000924B0000}"/>
    <cellStyle name="Normal 45 2 2 3 3 2 3" xfId="8991" xr:uid="{00000000-0005-0000-0000-0000934B0000}"/>
    <cellStyle name="Normal 45 2 2 3 3 2 3 2" xfId="39325" xr:uid="{00000000-0005-0000-0000-0000944B0000}"/>
    <cellStyle name="Normal 45 2 2 3 3 2 3 3" xfId="24092" xr:uid="{00000000-0005-0000-0000-0000954B0000}"/>
    <cellStyle name="Normal 45 2 2 3 3 2 4" xfId="34312" xr:uid="{00000000-0005-0000-0000-0000964B0000}"/>
    <cellStyle name="Normal 45 2 2 3 3 2 5" xfId="19079" xr:uid="{00000000-0005-0000-0000-0000974B0000}"/>
    <cellStyle name="Normal 45 2 2 3 3 3" xfId="5630" xr:uid="{00000000-0005-0000-0000-0000984B0000}"/>
    <cellStyle name="Normal 45 2 2 3 3 3 2" xfId="15682" xr:uid="{00000000-0005-0000-0000-0000994B0000}"/>
    <cellStyle name="Normal 45 2 2 3 3 3 2 2" xfId="46013" xr:uid="{00000000-0005-0000-0000-00009A4B0000}"/>
    <cellStyle name="Normal 45 2 2 3 3 3 2 3" xfId="30780" xr:uid="{00000000-0005-0000-0000-00009B4B0000}"/>
    <cellStyle name="Normal 45 2 2 3 3 3 3" xfId="10662" xr:uid="{00000000-0005-0000-0000-00009C4B0000}"/>
    <cellStyle name="Normal 45 2 2 3 3 3 3 2" xfId="40996" xr:uid="{00000000-0005-0000-0000-00009D4B0000}"/>
    <cellStyle name="Normal 45 2 2 3 3 3 3 3" xfId="25763" xr:uid="{00000000-0005-0000-0000-00009E4B0000}"/>
    <cellStyle name="Normal 45 2 2 3 3 3 4" xfId="35983" xr:uid="{00000000-0005-0000-0000-00009F4B0000}"/>
    <cellStyle name="Normal 45 2 2 3 3 3 5" xfId="20750" xr:uid="{00000000-0005-0000-0000-0000A04B0000}"/>
    <cellStyle name="Normal 45 2 2 3 3 4" xfId="12340" xr:uid="{00000000-0005-0000-0000-0000A14B0000}"/>
    <cellStyle name="Normal 45 2 2 3 3 4 2" xfId="42671" xr:uid="{00000000-0005-0000-0000-0000A24B0000}"/>
    <cellStyle name="Normal 45 2 2 3 3 4 3" xfId="27438" xr:uid="{00000000-0005-0000-0000-0000A34B0000}"/>
    <cellStyle name="Normal 45 2 2 3 3 5" xfId="7319" xr:uid="{00000000-0005-0000-0000-0000A44B0000}"/>
    <cellStyle name="Normal 45 2 2 3 3 5 2" xfId="37654" xr:uid="{00000000-0005-0000-0000-0000A54B0000}"/>
    <cellStyle name="Normal 45 2 2 3 3 5 3" xfId="22421" xr:uid="{00000000-0005-0000-0000-0000A64B0000}"/>
    <cellStyle name="Normal 45 2 2 3 3 6" xfId="32642" xr:uid="{00000000-0005-0000-0000-0000A74B0000}"/>
    <cellStyle name="Normal 45 2 2 3 3 7" xfId="17408" xr:uid="{00000000-0005-0000-0000-0000A84B0000}"/>
    <cellStyle name="Normal 45 2 2 3 4" xfId="3101" xr:uid="{00000000-0005-0000-0000-0000A94B0000}"/>
    <cellStyle name="Normal 45 2 2 3 4 2" xfId="13175" xr:uid="{00000000-0005-0000-0000-0000AA4B0000}"/>
    <cellStyle name="Normal 45 2 2 3 4 2 2" xfId="43506" xr:uid="{00000000-0005-0000-0000-0000AB4B0000}"/>
    <cellStyle name="Normal 45 2 2 3 4 2 3" xfId="28273" xr:uid="{00000000-0005-0000-0000-0000AC4B0000}"/>
    <cellStyle name="Normal 45 2 2 3 4 3" xfId="8155" xr:uid="{00000000-0005-0000-0000-0000AD4B0000}"/>
    <cellStyle name="Normal 45 2 2 3 4 3 2" xfId="38489" xr:uid="{00000000-0005-0000-0000-0000AE4B0000}"/>
    <cellStyle name="Normal 45 2 2 3 4 3 3" xfId="23256" xr:uid="{00000000-0005-0000-0000-0000AF4B0000}"/>
    <cellStyle name="Normal 45 2 2 3 4 4" xfId="33476" xr:uid="{00000000-0005-0000-0000-0000B04B0000}"/>
    <cellStyle name="Normal 45 2 2 3 4 5" xfId="18243" xr:uid="{00000000-0005-0000-0000-0000B14B0000}"/>
    <cellStyle name="Normal 45 2 2 3 5" xfId="4794" xr:uid="{00000000-0005-0000-0000-0000B24B0000}"/>
    <cellStyle name="Normal 45 2 2 3 5 2" xfId="14846" xr:uid="{00000000-0005-0000-0000-0000B34B0000}"/>
    <cellStyle name="Normal 45 2 2 3 5 2 2" xfId="45177" xr:uid="{00000000-0005-0000-0000-0000B44B0000}"/>
    <cellStyle name="Normal 45 2 2 3 5 2 3" xfId="29944" xr:uid="{00000000-0005-0000-0000-0000B54B0000}"/>
    <cellStyle name="Normal 45 2 2 3 5 3" xfId="9826" xr:uid="{00000000-0005-0000-0000-0000B64B0000}"/>
    <cellStyle name="Normal 45 2 2 3 5 3 2" xfId="40160" xr:uid="{00000000-0005-0000-0000-0000B74B0000}"/>
    <cellStyle name="Normal 45 2 2 3 5 3 3" xfId="24927" xr:uid="{00000000-0005-0000-0000-0000B84B0000}"/>
    <cellStyle name="Normal 45 2 2 3 5 4" xfId="35147" xr:uid="{00000000-0005-0000-0000-0000B94B0000}"/>
    <cellStyle name="Normal 45 2 2 3 5 5" xfId="19914" xr:uid="{00000000-0005-0000-0000-0000BA4B0000}"/>
    <cellStyle name="Normal 45 2 2 3 6" xfId="11504" xr:uid="{00000000-0005-0000-0000-0000BB4B0000}"/>
    <cellStyle name="Normal 45 2 2 3 6 2" xfId="41835" xr:uid="{00000000-0005-0000-0000-0000BC4B0000}"/>
    <cellStyle name="Normal 45 2 2 3 6 3" xfId="26602" xr:uid="{00000000-0005-0000-0000-0000BD4B0000}"/>
    <cellStyle name="Normal 45 2 2 3 7" xfId="6483" xr:uid="{00000000-0005-0000-0000-0000BE4B0000}"/>
    <cellStyle name="Normal 45 2 2 3 7 2" xfId="36818" xr:uid="{00000000-0005-0000-0000-0000BF4B0000}"/>
    <cellStyle name="Normal 45 2 2 3 7 3" xfId="21585" xr:uid="{00000000-0005-0000-0000-0000C04B0000}"/>
    <cellStyle name="Normal 45 2 2 3 8" xfId="31806" xr:uid="{00000000-0005-0000-0000-0000C14B0000}"/>
    <cellStyle name="Normal 45 2 2 3 9" xfId="16572" xr:uid="{00000000-0005-0000-0000-0000C24B0000}"/>
    <cellStyle name="Normal 45 2 2 4" xfId="1619" xr:uid="{00000000-0005-0000-0000-0000C34B0000}"/>
    <cellStyle name="Normal 45 2 2 4 2" xfId="2458" xr:uid="{00000000-0005-0000-0000-0000C44B0000}"/>
    <cellStyle name="Normal 45 2 2 4 2 2" xfId="4148" xr:uid="{00000000-0005-0000-0000-0000C54B0000}"/>
    <cellStyle name="Normal 45 2 2 4 2 2 2" xfId="14221" xr:uid="{00000000-0005-0000-0000-0000C64B0000}"/>
    <cellStyle name="Normal 45 2 2 4 2 2 2 2" xfId="44552" xr:uid="{00000000-0005-0000-0000-0000C74B0000}"/>
    <cellStyle name="Normal 45 2 2 4 2 2 2 3" xfId="29319" xr:uid="{00000000-0005-0000-0000-0000C84B0000}"/>
    <cellStyle name="Normal 45 2 2 4 2 2 3" xfId="9201" xr:uid="{00000000-0005-0000-0000-0000C94B0000}"/>
    <cellStyle name="Normal 45 2 2 4 2 2 3 2" xfId="39535" xr:uid="{00000000-0005-0000-0000-0000CA4B0000}"/>
    <cellStyle name="Normal 45 2 2 4 2 2 3 3" xfId="24302" xr:uid="{00000000-0005-0000-0000-0000CB4B0000}"/>
    <cellStyle name="Normal 45 2 2 4 2 2 4" xfId="34522" xr:uid="{00000000-0005-0000-0000-0000CC4B0000}"/>
    <cellStyle name="Normal 45 2 2 4 2 2 5" xfId="19289" xr:uid="{00000000-0005-0000-0000-0000CD4B0000}"/>
    <cellStyle name="Normal 45 2 2 4 2 3" xfId="5840" xr:uid="{00000000-0005-0000-0000-0000CE4B0000}"/>
    <cellStyle name="Normal 45 2 2 4 2 3 2" xfId="15892" xr:uid="{00000000-0005-0000-0000-0000CF4B0000}"/>
    <cellStyle name="Normal 45 2 2 4 2 3 2 2" xfId="46223" xr:uid="{00000000-0005-0000-0000-0000D04B0000}"/>
    <cellStyle name="Normal 45 2 2 4 2 3 2 3" xfId="30990" xr:uid="{00000000-0005-0000-0000-0000D14B0000}"/>
    <cellStyle name="Normal 45 2 2 4 2 3 3" xfId="10872" xr:uid="{00000000-0005-0000-0000-0000D24B0000}"/>
    <cellStyle name="Normal 45 2 2 4 2 3 3 2" xfId="41206" xr:uid="{00000000-0005-0000-0000-0000D34B0000}"/>
    <cellStyle name="Normal 45 2 2 4 2 3 3 3" xfId="25973" xr:uid="{00000000-0005-0000-0000-0000D44B0000}"/>
    <cellStyle name="Normal 45 2 2 4 2 3 4" xfId="36193" xr:uid="{00000000-0005-0000-0000-0000D54B0000}"/>
    <cellStyle name="Normal 45 2 2 4 2 3 5" xfId="20960" xr:uid="{00000000-0005-0000-0000-0000D64B0000}"/>
    <cellStyle name="Normal 45 2 2 4 2 4" xfId="12550" xr:uid="{00000000-0005-0000-0000-0000D74B0000}"/>
    <cellStyle name="Normal 45 2 2 4 2 4 2" xfId="42881" xr:uid="{00000000-0005-0000-0000-0000D84B0000}"/>
    <cellStyle name="Normal 45 2 2 4 2 4 3" xfId="27648" xr:uid="{00000000-0005-0000-0000-0000D94B0000}"/>
    <cellStyle name="Normal 45 2 2 4 2 5" xfId="7529" xr:uid="{00000000-0005-0000-0000-0000DA4B0000}"/>
    <cellStyle name="Normal 45 2 2 4 2 5 2" xfId="37864" xr:uid="{00000000-0005-0000-0000-0000DB4B0000}"/>
    <cellStyle name="Normal 45 2 2 4 2 5 3" xfId="22631" xr:uid="{00000000-0005-0000-0000-0000DC4B0000}"/>
    <cellStyle name="Normal 45 2 2 4 2 6" xfId="32852" xr:uid="{00000000-0005-0000-0000-0000DD4B0000}"/>
    <cellStyle name="Normal 45 2 2 4 2 7" xfId="17618" xr:uid="{00000000-0005-0000-0000-0000DE4B0000}"/>
    <cellStyle name="Normal 45 2 2 4 3" xfId="3311" xr:uid="{00000000-0005-0000-0000-0000DF4B0000}"/>
    <cellStyle name="Normal 45 2 2 4 3 2" xfId="13385" xr:uid="{00000000-0005-0000-0000-0000E04B0000}"/>
    <cellStyle name="Normal 45 2 2 4 3 2 2" xfId="43716" xr:uid="{00000000-0005-0000-0000-0000E14B0000}"/>
    <cellStyle name="Normal 45 2 2 4 3 2 3" xfId="28483" xr:uid="{00000000-0005-0000-0000-0000E24B0000}"/>
    <cellStyle name="Normal 45 2 2 4 3 3" xfId="8365" xr:uid="{00000000-0005-0000-0000-0000E34B0000}"/>
    <cellStyle name="Normal 45 2 2 4 3 3 2" xfId="38699" xr:uid="{00000000-0005-0000-0000-0000E44B0000}"/>
    <cellStyle name="Normal 45 2 2 4 3 3 3" xfId="23466" xr:uid="{00000000-0005-0000-0000-0000E54B0000}"/>
    <cellStyle name="Normal 45 2 2 4 3 4" xfId="33686" xr:uid="{00000000-0005-0000-0000-0000E64B0000}"/>
    <cellStyle name="Normal 45 2 2 4 3 5" xfId="18453" xr:uid="{00000000-0005-0000-0000-0000E74B0000}"/>
    <cellStyle name="Normal 45 2 2 4 4" xfId="5004" xr:uid="{00000000-0005-0000-0000-0000E84B0000}"/>
    <cellStyle name="Normal 45 2 2 4 4 2" xfId="15056" xr:uid="{00000000-0005-0000-0000-0000E94B0000}"/>
    <cellStyle name="Normal 45 2 2 4 4 2 2" xfId="45387" xr:uid="{00000000-0005-0000-0000-0000EA4B0000}"/>
    <cellStyle name="Normal 45 2 2 4 4 2 3" xfId="30154" xr:uid="{00000000-0005-0000-0000-0000EB4B0000}"/>
    <cellStyle name="Normal 45 2 2 4 4 3" xfId="10036" xr:uid="{00000000-0005-0000-0000-0000EC4B0000}"/>
    <cellStyle name="Normal 45 2 2 4 4 3 2" xfId="40370" xr:uid="{00000000-0005-0000-0000-0000ED4B0000}"/>
    <cellStyle name="Normal 45 2 2 4 4 3 3" xfId="25137" xr:uid="{00000000-0005-0000-0000-0000EE4B0000}"/>
    <cellStyle name="Normal 45 2 2 4 4 4" xfId="35357" xr:uid="{00000000-0005-0000-0000-0000EF4B0000}"/>
    <cellStyle name="Normal 45 2 2 4 4 5" xfId="20124" xr:uid="{00000000-0005-0000-0000-0000F04B0000}"/>
    <cellStyle name="Normal 45 2 2 4 5" xfId="11714" xr:uid="{00000000-0005-0000-0000-0000F14B0000}"/>
    <cellStyle name="Normal 45 2 2 4 5 2" xfId="42045" xr:uid="{00000000-0005-0000-0000-0000F24B0000}"/>
    <cellStyle name="Normal 45 2 2 4 5 3" xfId="26812" xr:uid="{00000000-0005-0000-0000-0000F34B0000}"/>
    <cellStyle name="Normal 45 2 2 4 6" xfId="6693" xr:uid="{00000000-0005-0000-0000-0000F44B0000}"/>
    <cellStyle name="Normal 45 2 2 4 6 2" xfId="37028" xr:uid="{00000000-0005-0000-0000-0000F54B0000}"/>
    <cellStyle name="Normal 45 2 2 4 6 3" xfId="21795" xr:uid="{00000000-0005-0000-0000-0000F64B0000}"/>
    <cellStyle name="Normal 45 2 2 4 7" xfId="32016" xr:uid="{00000000-0005-0000-0000-0000F74B0000}"/>
    <cellStyle name="Normal 45 2 2 4 8" xfId="16782" xr:uid="{00000000-0005-0000-0000-0000F84B0000}"/>
    <cellStyle name="Normal 45 2 2 5" xfId="2040" xr:uid="{00000000-0005-0000-0000-0000F94B0000}"/>
    <cellStyle name="Normal 45 2 2 5 2" xfId="3730" xr:uid="{00000000-0005-0000-0000-0000FA4B0000}"/>
    <cellStyle name="Normal 45 2 2 5 2 2" xfId="13803" xr:uid="{00000000-0005-0000-0000-0000FB4B0000}"/>
    <cellStyle name="Normal 45 2 2 5 2 2 2" xfId="44134" xr:uid="{00000000-0005-0000-0000-0000FC4B0000}"/>
    <cellStyle name="Normal 45 2 2 5 2 2 3" xfId="28901" xr:uid="{00000000-0005-0000-0000-0000FD4B0000}"/>
    <cellStyle name="Normal 45 2 2 5 2 3" xfId="8783" xr:uid="{00000000-0005-0000-0000-0000FE4B0000}"/>
    <cellStyle name="Normal 45 2 2 5 2 3 2" xfId="39117" xr:uid="{00000000-0005-0000-0000-0000FF4B0000}"/>
    <cellStyle name="Normal 45 2 2 5 2 3 3" xfId="23884" xr:uid="{00000000-0005-0000-0000-0000004C0000}"/>
    <cellStyle name="Normal 45 2 2 5 2 4" xfId="34104" xr:uid="{00000000-0005-0000-0000-0000014C0000}"/>
    <cellStyle name="Normal 45 2 2 5 2 5" xfId="18871" xr:uid="{00000000-0005-0000-0000-0000024C0000}"/>
    <cellStyle name="Normal 45 2 2 5 3" xfId="5422" xr:uid="{00000000-0005-0000-0000-0000034C0000}"/>
    <cellStyle name="Normal 45 2 2 5 3 2" xfId="15474" xr:uid="{00000000-0005-0000-0000-0000044C0000}"/>
    <cellStyle name="Normal 45 2 2 5 3 2 2" xfId="45805" xr:uid="{00000000-0005-0000-0000-0000054C0000}"/>
    <cellStyle name="Normal 45 2 2 5 3 2 3" xfId="30572" xr:uid="{00000000-0005-0000-0000-0000064C0000}"/>
    <cellStyle name="Normal 45 2 2 5 3 3" xfId="10454" xr:uid="{00000000-0005-0000-0000-0000074C0000}"/>
    <cellStyle name="Normal 45 2 2 5 3 3 2" xfId="40788" xr:uid="{00000000-0005-0000-0000-0000084C0000}"/>
    <cellStyle name="Normal 45 2 2 5 3 3 3" xfId="25555" xr:uid="{00000000-0005-0000-0000-0000094C0000}"/>
    <cellStyle name="Normal 45 2 2 5 3 4" xfId="35775" xr:uid="{00000000-0005-0000-0000-00000A4C0000}"/>
    <cellStyle name="Normal 45 2 2 5 3 5" xfId="20542" xr:uid="{00000000-0005-0000-0000-00000B4C0000}"/>
    <cellStyle name="Normal 45 2 2 5 4" xfId="12132" xr:uid="{00000000-0005-0000-0000-00000C4C0000}"/>
    <cellStyle name="Normal 45 2 2 5 4 2" xfId="42463" xr:uid="{00000000-0005-0000-0000-00000D4C0000}"/>
    <cellStyle name="Normal 45 2 2 5 4 3" xfId="27230" xr:uid="{00000000-0005-0000-0000-00000E4C0000}"/>
    <cellStyle name="Normal 45 2 2 5 5" xfId="7111" xr:uid="{00000000-0005-0000-0000-00000F4C0000}"/>
    <cellStyle name="Normal 45 2 2 5 5 2" xfId="37446" xr:uid="{00000000-0005-0000-0000-0000104C0000}"/>
    <cellStyle name="Normal 45 2 2 5 5 3" xfId="22213" xr:uid="{00000000-0005-0000-0000-0000114C0000}"/>
    <cellStyle name="Normal 45 2 2 5 6" xfId="32434" xr:uid="{00000000-0005-0000-0000-0000124C0000}"/>
    <cellStyle name="Normal 45 2 2 5 7" xfId="17200" xr:uid="{00000000-0005-0000-0000-0000134C0000}"/>
    <cellStyle name="Normal 45 2 2 6" xfId="2893" xr:uid="{00000000-0005-0000-0000-0000144C0000}"/>
    <cellStyle name="Normal 45 2 2 6 2" xfId="12967" xr:uid="{00000000-0005-0000-0000-0000154C0000}"/>
    <cellStyle name="Normal 45 2 2 6 2 2" xfId="43298" xr:uid="{00000000-0005-0000-0000-0000164C0000}"/>
    <cellStyle name="Normal 45 2 2 6 2 3" xfId="28065" xr:uid="{00000000-0005-0000-0000-0000174C0000}"/>
    <cellStyle name="Normal 45 2 2 6 3" xfId="7947" xr:uid="{00000000-0005-0000-0000-0000184C0000}"/>
    <cellStyle name="Normal 45 2 2 6 3 2" xfId="38281" xr:uid="{00000000-0005-0000-0000-0000194C0000}"/>
    <cellStyle name="Normal 45 2 2 6 3 3" xfId="23048" xr:uid="{00000000-0005-0000-0000-00001A4C0000}"/>
    <cellStyle name="Normal 45 2 2 6 4" xfId="33268" xr:uid="{00000000-0005-0000-0000-00001B4C0000}"/>
    <cellStyle name="Normal 45 2 2 6 5" xfId="18035" xr:uid="{00000000-0005-0000-0000-00001C4C0000}"/>
    <cellStyle name="Normal 45 2 2 7" xfId="4586" xr:uid="{00000000-0005-0000-0000-00001D4C0000}"/>
    <cellStyle name="Normal 45 2 2 7 2" xfId="14638" xr:uid="{00000000-0005-0000-0000-00001E4C0000}"/>
    <cellStyle name="Normal 45 2 2 7 2 2" xfId="44969" xr:uid="{00000000-0005-0000-0000-00001F4C0000}"/>
    <cellStyle name="Normal 45 2 2 7 2 3" xfId="29736" xr:uid="{00000000-0005-0000-0000-0000204C0000}"/>
    <cellStyle name="Normal 45 2 2 7 3" xfId="9618" xr:uid="{00000000-0005-0000-0000-0000214C0000}"/>
    <cellStyle name="Normal 45 2 2 7 3 2" xfId="39952" xr:uid="{00000000-0005-0000-0000-0000224C0000}"/>
    <cellStyle name="Normal 45 2 2 7 3 3" xfId="24719" xr:uid="{00000000-0005-0000-0000-0000234C0000}"/>
    <cellStyle name="Normal 45 2 2 7 4" xfId="34939" xr:uid="{00000000-0005-0000-0000-0000244C0000}"/>
    <cellStyle name="Normal 45 2 2 7 5" xfId="19706" xr:uid="{00000000-0005-0000-0000-0000254C0000}"/>
    <cellStyle name="Normal 45 2 2 8" xfId="11296" xr:uid="{00000000-0005-0000-0000-0000264C0000}"/>
    <cellStyle name="Normal 45 2 2 8 2" xfId="41627" xr:uid="{00000000-0005-0000-0000-0000274C0000}"/>
    <cellStyle name="Normal 45 2 2 8 3" xfId="26394" xr:uid="{00000000-0005-0000-0000-0000284C0000}"/>
    <cellStyle name="Normal 45 2 2 9" xfId="6275" xr:uid="{00000000-0005-0000-0000-0000294C0000}"/>
    <cellStyle name="Normal 45 2 2 9 2" xfId="36610" xr:uid="{00000000-0005-0000-0000-00002A4C0000}"/>
    <cellStyle name="Normal 45 2 2 9 3" xfId="21377" xr:uid="{00000000-0005-0000-0000-00002B4C0000}"/>
    <cellStyle name="Normal 45 2 3" xfId="1239" xr:uid="{00000000-0005-0000-0000-00002C4C0000}"/>
    <cellStyle name="Normal 45 2 3 10" xfId="16416" xr:uid="{00000000-0005-0000-0000-00002D4C0000}"/>
    <cellStyle name="Normal 45 2 3 2" xfId="1458" xr:uid="{00000000-0005-0000-0000-00002E4C0000}"/>
    <cellStyle name="Normal 45 2 3 2 2" xfId="1879" xr:uid="{00000000-0005-0000-0000-00002F4C0000}"/>
    <cellStyle name="Normal 45 2 3 2 2 2" xfId="2718" xr:uid="{00000000-0005-0000-0000-0000304C0000}"/>
    <cellStyle name="Normal 45 2 3 2 2 2 2" xfId="4408" xr:uid="{00000000-0005-0000-0000-0000314C0000}"/>
    <cellStyle name="Normal 45 2 3 2 2 2 2 2" xfId="14481" xr:uid="{00000000-0005-0000-0000-0000324C0000}"/>
    <cellStyle name="Normal 45 2 3 2 2 2 2 2 2" xfId="44812" xr:uid="{00000000-0005-0000-0000-0000334C0000}"/>
    <cellStyle name="Normal 45 2 3 2 2 2 2 2 3" xfId="29579" xr:uid="{00000000-0005-0000-0000-0000344C0000}"/>
    <cellStyle name="Normal 45 2 3 2 2 2 2 3" xfId="9461" xr:uid="{00000000-0005-0000-0000-0000354C0000}"/>
    <cellStyle name="Normal 45 2 3 2 2 2 2 3 2" xfId="39795" xr:uid="{00000000-0005-0000-0000-0000364C0000}"/>
    <cellStyle name="Normal 45 2 3 2 2 2 2 3 3" xfId="24562" xr:uid="{00000000-0005-0000-0000-0000374C0000}"/>
    <cellStyle name="Normal 45 2 3 2 2 2 2 4" xfId="34782" xr:uid="{00000000-0005-0000-0000-0000384C0000}"/>
    <cellStyle name="Normal 45 2 3 2 2 2 2 5" xfId="19549" xr:uid="{00000000-0005-0000-0000-0000394C0000}"/>
    <cellStyle name="Normal 45 2 3 2 2 2 3" xfId="6100" xr:uid="{00000000-0005-0000-0000-00003A4C0000}"/>
    <cellStyle name="Normal 45 2 3 2 2 2 3 2" xfId="16152" xr:uid="{00000000-0005-0000-0000-00003B4C0000}"/>
    <cellStyle name="Normal 45 2 3 2 2 2 3 2 2" xfId="46483" xr:uid="{00000000-0005-0000-0000-00003C4C0000}"/>
    <cellStyle name="Normal 45 2 3 2 2 2 3 2 3" xfId="31250" xr:uid="{00000000-0005-0000-0000-00003D4C0000}"/>
    <cellStyle name="Normal 45 2 3 2 2 2 3 3" xfId="11132" xr:uid="{00000000-0005-0000-0000-00003E4C0000}"/>
    <cellStyle name="Normal 45 2 3 2 2 2 3 3 2" xfId="41466" xr:uid="{00000000-0005-0000-0000-00003F4C0000}"/>
    <cellStyle name="Normal 45 2 3 2 2 2 3 3 3" xfId="26233" xr:uid="{00000000-0005-0000-0000-0000404C0000}"/>
    <cellStyle name="Normal 45 2 3 2 2 2 3 4" xfId="36453" xr:uid="{00000000-0005-0000-0000-0000414C0000}"/>
    <cellStyle name="Normal 45 2 3 2 2 2 3 5" xfId="21220" xr:uid="{00000000-0005-0000-0000-0000424C0000}"/>
    <cellStyle name="Normal 45 2 3 2 2 2 4" xfId="12810" xr:uid="{00000000-0005-0000-0000-0000434C0000}"/>
    <cellStyle name="Normal 45 2 3 2 2 2 4 2" xfId="43141" xr:uid="{00000000-0005-0000-0000-0000444C0000}"/>
    <cellStyle name="Normal 45 2 3 2 2 2 4 3" xfId="27908" xr:uid="{00000000-0005-0000-0000-0000454C0000}"/>
    <cellStyle name="Normal 45 2 3 2 2 2 5" xfId="7789" xr:uid="{00000000-0005-0000-0000-0000464C0000}"/>
    <cellStyle name="Normal 45 2 3 2 2 2 5 2" xfId="38124" xr:uid="{00000000-0005-0000-0000-0000474C0000}"/>
    <cellStyle name="Normal 45 2 3 2 2 2 5 3" xfId="22891" xr:uid="{00000000-0005-0000-0000-0000484C0000}"/>
    <cellStyle name="Normal 45 2 3 2 2 2 6" xfId="33112" xr:uid="{00000000-0005-0000-0000-0000494C0000}"/>
    <cellStyle name="Normal 45 2 3 2 2 2 7" xfId="17878" xr:uid="{00000000-0005-0000-0000-00004A4C0000}"/>
    <cellStyle name="Normal 45 2 3 2 2 3" xfId="3571" xr:uid="{00000000-0005-0000-0000-00004B4C0000}"/>
    <cellStyle name="Normal 45 2 3 2 2 3 2" xfId="13645" xr:uid="{00000000-0005-0000-0000-00004C4C0000}"/>
    <cellStyle name="Normal 45 2 3 2 2 3 2 2" xfId="43976" xr:uid="{00000000-0005-0000-0000-00004D4C0000}"/>
    <cellStyle name="Normal 45 2 3 2 2 3 2 3" xfId="28743" xr:uid="{00000000-0005-0000-0000-00004E4C0000}"/>
    <cellStyle name="Normal 45 2 3 2 2 3 3" xfId="8625" xr:uid="{00000000-0005-0000-0000-00004F4C0000}"/>
    <cellStyle name="Normal 45 2 3 2 2 3 3 2" xfId="38959" xr:uid="{00000000-0005-0000-0000-0000504C0000}"/>
    <cellStyle name="Normal 45 2 3 2 2 3 3 3" xfId="23726" xr:uid="{00000000-0005-0000-0000-0000514C0000}"/>
    <cellStyle name="Normal 45 2 3 2 2 3 4" xfId="33946" xr:uid="{00000000-0005-0000-0000-0000524C0000}"/>
    <cellStyle name="Normal 45 2 3 2 2 3 5" xfId="18713" xr:uid="{00000000-0005-0000-0000-0000534C0000}"/>
    <cellStyle name="Normal 45 2 3 2 2 4" xfId="5264" xr:uid="{00000000-0005-0000-0000-0000544C0000}"/>
    <cellStyle name="Normal 45 2 3 2 2 4 2" xfId="15316" xr:uid="{00000000-0005-0000-0000-0000554C0000}"/>
    <cellStyle name="Normal 45 2 3 2 2 4 2 2" xfId="45647" xr:uid="{00000000-0005-0000-0000-0000564C0000}"/>
    <cellStyle name="Normal 45 2 3 2 2 4 2 3" xfId="30414" xr:uid="{00000000-0005-0000-0000-0000574C0000}"/>
    <cellStyle name="Normal 45 2 3 2 2 4 3" xfId="10296" xr:uid="{00000000-0005-0000-0000-0000584C0000}"/>
    <cellStyle name="Normal 45 2 3 2 2 4 3 2" xfId="40630" xr:uid="{00000000-0005-0000-0000-0000594C0000}"/>
    <cellStyle name="Normal 45 2 3 2 2 4 3 3" xfId="25397" xr:uid="{00000000-0005-0000-0000-00005A4C0000}"/>
    <cellStyle name="Normal 45 2 3 2 2 4 4" xfId="35617" xr:uid="{00000000-0005-0000-0000-00005B4C0000}"/>
    <cellStyle name="Normal 45 2 3 2 2 4 5" xfId="20384" xr:uid="{00000000-0005-0000-0000-00005C4C0000}"/>
    <cellStyle name="Normal 45 2 3 2 2 5" xfId="11974" xr:uid="{00000000-0005-0000-0000-00005D4C0000}"/>
    <cellStyle name="Normal 45 2 3 2 2 5 2" xfId="42305" xr:uid="{00000000-0005-0000-0000-00005E4C0000}"/>
    <cellStyle name="Normal 45 2 3 2 2 5 3" xfId="27072" xr:uid="{00000000-0005-0000-0000-00005F4C0000}"/>
    <cellStyle name="Normal 45 2 3 2 2 6" xfId="6953" xr:uid="{00000000-0005-0000-0000-0000604C0000}"/>
    <cellStyle name="Normal 45 2 3 2 2 6 2" xfId="37288" xr:uid="{00000000-0005-0000-0000-0000614C0000}"/>
    <cellStyle name="Normal 45 2 3 2 2 6 3" xfId="22055" xr:uid="{00000000-0005-0000-0000-0000624C0000}"/>
    <cellStyle name="Normal 45 2 3 2 2 7" xfId="32276" xr:uid="{00000000-0005-0000-0000-0000634C0000}"/>
    <cellStyle name="Normal 45 2 3 2 2 8" xfId="17042" xr:uid="{00000000-0005-0000-0000-0000644C0000}"/>
    <cellStyle name="Normal 45 2 3 2 3" xfId="2300" xr:uid="{00000000-0005-0000-0000-0000654C0000}"/>
    <cellStyle name="Normal 45 2 3 2 3 2" xfId="3990" xr:uid="{00000000-0005-0000-0000-0000664C0000}"/>
    <cellStyle name="Normal 45 2 3 2 3 2 2" xfId="14063" xr:uid="{00000000-0005-0000-0000-0000674C0000}"/>
    <cellStyle name="Normal 45 2 3 2 3 2 2 2" xfId="44394" xr:uid="{00000000-0005-0000-0000-0000684C0000}"/>
    <cellStyle name="Normal 45 2 3 2 3 2 2 3" xfId="29161" xr:uid="{00000000-0005-0000-0000-0000694C0000}"/>
    <cellStyle name="Normal 45 2 3 2 3 2 3" xfId="9043" xr:uid="{00000000-0005-0000-0000-00006A4C0000}"/>
    <cellStyle name="Normal 45 2 3 2 3 2 3 2" xfId="39377" xr:uid="{00000000-0005-0000-0000-00006B4C0000}"/>
    <cellStyle name="Normal 45 2 3 2 3 2 3 3" xfId="24144" xr:uid="{00000000-0005-0000-0000-00006C4C0000}"/>
    <cellStyle name="Normal 45 2 3 2 3 2 4" xfId="34364" xr:uid="{00000000-0005-0000-0000-00006D4C0000}"/>
    <cellStyle name="Normal 45 2 3 2 3 2 5" xfId="19131" xr:uid="{00000000-0005-0000-0000-00006E4C0000}"/>
    <cellStyle name="Normal 45 2 3 2 3 3" xfId="5682" xr:uid="{00000000-0005-0000-0000-00006F4C0000}"/>
    <cellStyle name="Normal 45 2 3 2 3 3 2" xfId="15734" xr:uid="{00000000-0005-0000-0000-0000704C0000}"/>
    <cellStyle name="Normal 45 2 3 2 3 3 2 2" xfId="46065" xr:uid="{00000000-0005-0000-0000-0000714C0000}"/>
    <cellStyle name="Normal 45 2 3 2 3 3 2 3" xfId="30832" xr:uid="{00000000-0005-0000-0000-0000724C0000}"/>
    <cellStyle name="Normal 45 2 3 2 3 3 3" xfId="10714" xr:uid="{00000000-0005-0000-0000-0000734C0000}"/>
    <cellStyle name="Normal 45 2 3 2 3 3 3 2" xfId="41048" xr:uid="{00000000-0005-0000-0000-0000744C0000}"/>
    <cellStyle name="Normal 45 2 3 2 3 3 3 3" xfId="25815" xr:uid="{00000000-0005-0000-0000-0000754C0000}"/>
    <cellStyle name="Normal 45 2 3 2 3 3 4" xfId="36035" xr:uid="{00000000-0005-0000-0000-0000764C0000}"/>
    <cellStyle name="Normal 45 2 3 2 3 3 5" xfId="20802" xr:uid="{00000000-0005-0000-0000-0000774C0000}"/>
    <cellStyle name="Normal 45 2 3 2 3 4" xfId="12392" xr:uid="{00000000-0005-0000-0000-0000784C0000}"/>
    <cellStyle name="Normal 45 2 3 2 3 4 2" xfId="42723" xr:uid="{00000000-0005-0000-0000-0000794C0000}"/>
    <cellStyle name="Normal 45 2 3 2 3 4 3" xfId="27490" xr:uid="{00000000-0005-0000-0000-00007A4C0000}"/>
    <cellStyle name="Normal 45 2 3 2 3 5" xfId="7371" xr:uid="{00000000-0005-0000-0000-00007B4C0000}"/>
    <cellStyle name="Normal 45 2 3 2 3 5 2" xfId="37706" xr:uid="{00000000-0005-0000-0000-00007C4C0000}"/>
    <cellStyle name="Normal 45 2 3 2 3 5 3" xfId="22473" xr:uid="{00000000-0005-0000-0000-00007D4C0000}"/>
    <cellStyle name="Normal 45 2 3 2 3 6" xfId="32694" xr:uid="{00000000-0005-0000-0000-00007E4C0000}"/>
    <cellStyle name="Normal 45 2 3 2 3 7" xfId="17460" xr:uid="{00000000-0005-0000-0000-00007F4C0000}"/>
    <cellStyle name="Normal 45 2 3 2 4" xfId="3153" xr:uid="{00000000-0005-0000-0000-0000804C0000}"/>
    <cellStyle name="Normal 45 2 3 2 4 2" xfId="13227" xr:uid="{00000000-0005-0000-0000-0000814C0000}"/>
    <cellStyle name="Normal 45 2 3 2 4 2 2" xfId="43558" xr:uid="{00000000-0005-0000-0000-0000824C0000}"/>
    <cellStyle name="Normal 45 2 3 2 4 2 3" xfId="28325" xr:uid="{00000000-0005-0000-0000-0000834C0000}"/>
    <cellStyle name="Normal 45 2 3 2 4 3" xfId="8207" xr:uid="{00000000-0005-0000-0000-0000844C0000}"/>
    <cellStyle name="Normal 45 2 3 2 4 3 2" xfId="38541" xr:uid="{00000000-0005-0000-0000-0000854C0000}"/>
    <cellStyle name="Normal 45 2 3 2 4 3 3" xfId="23308" xr:uid="{00000000-0005-0000-0000-0000864C0000}"/>
    <cellStyle name="Normal 45 2 3 2 4 4" xfId="33528" xr:uid="{00000000-0005-0000-0000-0000874C0000}"/>
    <cellStyle name="Normal 45 2 3 2 4 5" xfId="18295" xr:uid="{00000000-0005-0000-0000-0000884C0000}"/>
    <cellStyle name="Normal 45 2 3 2 5" xfId="4846" xr:uid="{00000000-0005-0000-0000-0000894C0000}"/>
    <cellStyle name="Normal 45 2 3 2 5 2" xfId="14898" xr:uid="{00000000-0005-0000-0000-00008A4C0000}"/>
    <cellStyle name="Normal 45 2 3 2 5 2 2" xfId="45229" xr:uid="{00000000-0005-0000-0000-00008B4C0000}"/>
    <cellStyle name="Normal 45 2 3 2 5 2 3" xfId="29996" xr:uid="{00000000-0005-0000-0000-00008C4C0000}"/>
    <cellStyle name="Normal 45 2 3 2 5 3" xfId="9878" xr:uid="{00000000-0005-0000-0000-00008D4C0000}"/>
    <cellStyle name="Normal 45 2 3 2 5 3 2" xfId="40212" xr:uid="{00000000-0005-0000-0000-00008E4C0000}"/>
    <cellStyle name="Normal 45 2 3 2 5 3 3" xfId="24979" xr:uid="{00000000-0005-0000-0000-00008F4C0000}"/>
    <cellStyle name="Normal 45 2 3 2 5 4" xfId="35199" xr:uid="{00000000-0005-0000-0000-0000904C0000}"/>
    <cellStyle name="Normal 45 2 3 2 5 5" xfId="19966" xr:uid="{00000000-0005-0000-0000-0000914C0000}"/>
    <cellStyle name="Normal 45 2 3 2 6" xfId="11556" xr:uid="{00000000-0005-0000-0000-0000924C0000}"/>
    <cellStyle name="Normal 45 2 3 2 6 2" xfId="41887" xr:uid="{00000000-0005-0000-0000-0000934C0000}"/>
    <cellStyle name="Normal 45 2 3 2 6 3" xfId="26654" xr:uid="{00000000-0005-0000-0000-0000944C0000}"/>
    <cellStyle name="Normal 45 2 3 2 7" xfId="6535" xr:uid="{00000000-0005-0000-0000-0000954C0000}"/>
    <cellStyle name="Normal 45 2 3 2 7 2" xfId="36870" xr:uid="{00000000-0005-0000-0000-0000964C0000}"/>
    <cellStyle name="Normal 45 2 3 2 7 3" xfId="21637" xr:uid="{00000000-0005-0000-0000-0000974C0000}"/>
    <cellStyle name="Normal 45 2 3 2 8" xfId="31858" xr:uid="{00000000-0005-0000-0000-0000984C0000}"/>
    <cellStyle name="Normal 45 2 3 2 9" xfId="16624" xr:uid="{00000000-0005-0000-0000-0000994C0000}"/>
    <cellStyle name="Normal 45 2 3 3" xfId="1671" xr:uid="{00000000-0005-0000-0000-00009A4C0000}"/>
    <cellStyle name="Normal 45 2 3 3 2" xfId="2510" xr:uid="{00000000-0005-0000-0000-00009B4C0000}"/>
    <cellStyle name="Normal 45 2 3 3 2 2" xfId="4200" xr:uid="{00000000-0005-0000-0000-00009C4C0000}"/>
    <cellStyle name="Normal 45 2 3 3 2 2 2" xfId="14273" xr:uid="{00000000-0005-0000-0000-00009D4C0000}"/>
    <cellStyle name="Normal 45 2 3 3 2 2 2 2" xfId="44604" xr:uid="{00000000-0005-0000-0000-00009E4C0000}"/>
    <cellStyle name="Normal 45 2 3 3 2 2 2 3" xfId="29371" xr:uid="{00000000-0005-0000-0000-00009F4C0000}"/>
    <cellStyle name="Normal 45 2 3 3 2 2 3" xfId="9253" xr:uid="{00000000-0005-0000-0000-0000A04C0000}"/>
    <cellStyle name="Normal 45 2 3 3 2 2 3 2" xfId="39587" xr:uid="{00000000-0005-0000-0000-0000A14C0000}"/>
    <cellStyle name="Normal 45 2 3 3 2 2 3 3" xfId="24354" xr:uid="{00000000-0005-0000-0000-0000A24C0000}"/>
    <cellStyle name="Normal 45 2 3 3 2 2 4" xfId="34574" xr:uid="{00000000-0005-0000-0000-0000A34C0000}"/>
    <cellStyle name="Normal 45 2 3 3 2 2 5" xfId="19341" xr:uid="{00000000-0005-0000-0000-0000A44C0000}"/>
    <cellStyle name="Normal 45 2 3 3 2 3" xfId="5892" xr:uid="{00000000-0005-0000-0000-0000A54C0000}"/>
    <cellStyle name="Normal 45 2 3 3 2 3 2" xfId="15944" xr:uid="{00000000-0005-0000-0000-0000A64C0000}"/>
    <cellStyle name="Normal 45 2 3 3 2 3 2 2" xfId="46275" xr:uid="{00000000-0005-0000-0000-0000A74C0000}"/>
    <cellStyle name="Normal 45 2 3 3 2 3 2 3" xfId="31042" xr:uid="{00000000-0005-0000-0000-0000A84C0000}"/>
    <cellStyle name="Normal 45 2 3 3 2 3 3" xfId="10924" xr:uid="{00000000-0005-0000-0000-0000A94C0000}"/>
    <cellStyle name="Normal 45 2 3 3 2 3 3 2" xfId="41258" xr:uid="{00000000-0005-0000-0000-0000AA4C0000}"/>
    <cellStyle name="Normal 45 2 3 3 2 3 3 3" xfId="26025" xr:uid="{00000000-0005-0000-0000-0000AB4C0000}"/>
    <cellStyle name="Normal 45 2 3 3 2 3 4" xfId="36245" xr:uid="{00000000-0005-0000-0000-0000AC4C0000}"/>
    <cellStyle name="Normal 45 2 3 3 2 3 5" xfId="21012" xr:uid="{00000000-0005-0000-0000-0000AD4C0000}"/>
    <cellStyle name="Normal 45 2 3 3 2 4" xfId="12602" xr:uid="{00000000-0005-0000-0000-0000AE4C0000}"/>
    <cellStyle name="Normal 45 2 3 3 2 4 2" xfId="42933" xr:uid="{00000000-0005-0000-0000-0000AF4C0000}"/>
    <cellStyle name="Normal 45 2 3 3 2 4 3" xfId="27700" xr:uid="{00000000-0005-0000-0000-0000B04C0000}"/>
    <cellStyle name="Normal 45 2 3 3 2 5" xfId="7581" xr:uid="{00000000-0005-0000-0000-0000B14C0000}"/>
    <cellStyle name="Normal 45 2 3 3 2 5 2" xfId="37916" xr:uid="{00000000-0005-0000-0000-0000B24C0000}"/>
    <cellStyle name="Normal 45 2 3 3 2 5 3" xfId="22683" xr:uid="{00000000-0005-0000-0000-0000B34C0000}"/>
    <cellStyle name="Normal 45 2 3 3 2 6" xfId="32904" xr:uid="{00000000-0005-0000-0000-0000B44C0000}"/>
    <cellStyle name="Normal 45 2 3 3 2 7" xfId="17670" xr:uid="{00000000-0005-0000-0000-0000B54C0000}"/>
    <cellStyle name="Normal 45 2 3 3 3" xfId="3363" xr:uid="{00000000-0005-0000-0000-0000B64C0000}"/>
    <cellStyle name="Normal 45 2 3 3 3 2" xfId="13437" xr:uid="{00000000-0005-0000-0000-0000B74C0000}"/>
    <cellStyle name="Normal 45 2 3 3 3 2 2" xfId="43768" xr:uid="{00000000-0005-0000-0000-0000B84C0000}"/>
    <cellStyle name="Normal 45 2 3 3 3 2 3" xfId="28535" xr:uid="{00000000-0005-0000-0000-0000B94C0000}"/>
    <cellStyle name="Normal 45 2 3 3 3 3" xfId="8417" xr:uid="{00000000-0005-0000-0000-0000BA4C0000}"/>
    <cellStyle name="Normal 45 2 3 3 3 3 2" xfId="38751" xr:uid="{00000000-0005-0000-0000-0000BB4C0000}"/>
    <cellStyle name="Normal 45 2 3 3 3 3 3" xfId="23518" xr:uid="{00000000-0005-0000-0000-0000BC4C0000}"/>
    <cellStyle name="Normal 45 2 3 3 3 4" xfId="33738" xr:uid="{00000000-0005-0000-0000-0000BD4C0000}"/>
    <cellStyle name="Normal 45 2 3 3 3 5" xfId="18505" xr:uid="{00000000-0005-0000-0000-0000BE4C0000}"/>
    <cellStyle name="Normal 45 2 3 3 4" xfId="5056" xr:uid="{00000000-0005-0000-0000-0000BF4C0000}"/>
    <cellStyle name="Normal 45 2 3 3 4 2" xfId="15108" xr:uid="{00000000-0005-0000-0000-0000C04C0000}"/>
    <cellStyle name="Normal 45 2 3 3 4 2 2" xfId="45439" xr:uid="{00000000-0005-0000-0000-0000C14C0000}"/>
    <cellStyle name="Normal 45 2 3 3 4 2 3" xfId="30206" xr:uid="{00000000-0005-0000-0000-0000C24C0000}"/>
    <cellStyle name="Normal 45 2 3 3 4 3" xfId="10088" xr:uid="{00000000-0005-0000-0000-0000C34C0000}"/>
    <cellStyle name="Normal 45 2 3 3 4 3 2" xfId="40422" xr:uid="{00000000-0005-0000-0000-0000C44C0000}"/>
    <cellStyle name="Normal 45 2 3 3 4 3 3" xfId="25189" xr:uid="{00000000-0005-0000-0000-0000C54C0000}"/>
    <cellStyle name="Normal 45 2 3 3 4 4" xfId="35409" xr:uid="{00000000-0005-0000-0000-0000C64C0000}"/>
    <cellStyle name="Normal 45 2 3 3 4 5" xfId="20176" xr:uid="{00000000-0005-0000-0000-0000C74C0000}"/>
    <cellStyle name="Normal 45 2 3 3 5" xfId="11766" xr:uid="{00000000-0005-0000-0000-0000C84C0000}"/>
    <cellStyle name="Normal 45 2 3 3 5 2" xfId="42097" xr:uid="{00000000-0005-0000-0000-0000C94C0000}"/>
    <cellStyle name="Normal 45 2 3 3 5 3" xfId="26864" xr:uid="{00000000-0005-0000-0000-0000CA4C0000}"/>
    <cellStyle name="Normal 45 2 3 3 6" xfId="6745" xr:uid="{00000000-0005-0000-0000-0000CB4C0000}"/>
    <cellStyle name="Normal 45 2 3 3 6 2" xfId="37080" xr:uid="{00000000-0005-0000-0000-0000CC4C0000}"/>
    <cellStyle name="Normal 45 2 3 3 6 3" xfId="21847" xr:uid="{00000000-0005-0000-0000-0000CD4C0000}"/>
    <cellStyle name="Normal 45 2 3 3 7" xfId="32068" xr:uid="{00000000-0005-0000-0000-0000CE4C0000}"/>
    <cellStyle name="Normal 45 2 3 3 8" xfId="16834" xr:uid="{00000000-0005-0000-0000-0000CF4C0000}"/>
    <cellStyle name="Normal 45 2 3 4" xfId="2092" xr:uid="{00000000-0005-0000-0000-0000D04C0000}"/>
    <cellStyle name="Normal 45 2 3 4 2" xfId="3782" xr:uid="{00000000-0005-0000-0000-0000D14C0000}"/>
    <cellStyle name="Normal 45 2 3 4 2 2" xfId="13855" xr:uid="{00000000-0005-0000-0000-0000D24C0000}"/>
    <cellStyle name="Normal 45 2 3 4 2 2 2" xfId="44186" xr:uid="{00000000-0005-0000-0000-0000D34C0000}"/>
    <cellStyle name="Normal 45 2 3 4 2 2 3" xfId="28953" xr:uid="{00000000-0005-0000-0000-0000D44C0000}"/>
    <cellStyle name="Normal 45 2 3 4 2 3" xfId="8835" xr:uid="{00000000-0005-0000-0000-0000D54C0000}"/>
    <cellStyle name="Normal 45 2 3 4 2 3 2" xfId="39169" xr:uid="{00000000-0005-0000-0000-0000D64C0000}"/>
    <cellStyle name="Normal 45 2 3 4 2 3 3" xfId="23936" xr:uid="{00000000-0005-0000-0000-0000D74C0000}"/>
    <cellStyle name="Normal 45 2 3 4 2 4" xfId="34156" xr:uid="{00000000-0005-0000-0000-0000D84C0000}"/>
    <cellStyle name="Normal 45 2 3 4 2 5" xfId="18923" xr:uid="{00000000-0005-0000-0000-0000D94C0000}"/>
    <cellStyle name="Normal 45 2 3 4 3" xfId="5474" xr:uid="{00000000-0005-0000-0000-0000DA4C0000}"/>
    <cellStyle name="Normal 45 2 3 4 3 2" xfId="15526" xr:uid="{00000000-0005-0000-0000-0000DB4C0000}"/>
    <cellStyle name="Normal 45 2 3 4 3 2 2" xfId="45857" xr:uid="{00000000-0005-0000-0000-0000DC4C0000}"/>
    <cellStyle name="Normal 45 2 3 4 3 2 3" xfId="30624" xr:uid="{00000000-0005-0000-0000-0000DD4C0000}"/>
    <cellStyle name="Normal 45 2 3 4 3 3" xfId="10506" xr:uid="{00000000-0005-0000-0000-0000DE4C0000}"/>
    <cellStyle name="Normal 45 2 3 4 3 3 2" xfId="40840" xr:uid="{00000000-0005-0000-0000-0000DF4C0000}"/>
    <cellStyle name="Normal 45 2 3 4 3 3 3" xfId="25607" xr:uid="{00000000-0005-0000-0000-0000E04C0000}"/>
    <cellStyle name="Normal 45 2 3 4 3 4" xfId="35827" xr:uid="{00000000-0005-0000-0000-0000E14C0000}"/>
    <cellStyle name="Normal 45 2 3 4 3 5" xfId="20594" xr:uid="{00000000-0005-0000-0000-0000E24C0000}"/>
    <cellStyle name="Normal 45 2 3 4 4" xfId="12184" xr:uid="{00000000-0005-0000-0000-0000E34C0000}"/>
    <cellStyle name="Normal 45 2 3 4 4 2" xfId="42515" xr:uid="{00000000-0005-0000-0000-0000E44C0000}"/>
    <cellStyle name="Normal 45 2 3 4 4 3" xfId="27282" xr:uid="{00000000-0005-0000-0000-0000E54C0000}"/>
    <cellStyle name="Normal 45 2 3 4 5" xfId="7163" xr:uid="{00000000-0005-0000-0000-0000E64C0000}"/>
    <cellStyle name="Normal 45 2 3 4 5 2" xfId="37498" xr:uid="{00000000-0005-0000-0000-0000E74C0000}"/>
    <cellStyle name="Normal 45 2 3 4 5 3" xfId="22265" xr:uid="{00000000-0005-0000-0000-0000E84C0000}"/>
    <cellStyle name="Normal 45 2 3 4 6" xfId="32486" xr:uid="{00000000-0005-0000-0000-0000E94C0000}"/>
    <cellStyle name="Normal 45 2 3 4 7" xfId="17252" xr:uid="{00000000-0005-0000-0000-0000EA4C0000}"/>
    <cellStyle name="Normal 45 2 3 5" xfId="2945" xr:uid="{00000000-0005-0000-0000-0000EB4C0000}"/>
    <cellStyle name="Normal 45 2 3 5 2" xfId="13019" xr:uid="{00000000-0005-0000-0000-0000EC4C0000}"/>
    <cellStyle name="Normal 45 2 3 5 2 2" xfId="43350" xr:uid="{00000000-0005-0000-0000-0000ED4C0000}"/>
    <cellStyle name="Normal 45 2 3 5 2 3" xfId="28117" xr:uid="{00000000-0005-0000-0000-0000EE4C0000}"/>
    <cellStyle name="Normal 45 2 3 5 3" xfId="7999" xr:uid="{00000000-0005-0000-0000-0000EF4C0000}"/>
    <cellStyle name="Normal 45 2 3 5 3 2" xfId="38333" xr:uid="{00000000-0005-0000-0000-0000F04C0000}"/>
    <cellStyle name="Normal 45 2 3 5 3 3" xfId="23100" xr:uid="{00000000-0005-0000-0000-0000F14C0000}"/>
    <cellStyle name="Normal 45 2 3 5 4" xfId="33320" xr:uid="{00000000-0005-0000-0000-0000F24C0000}"/>
    <cellStyle name="Normal 45 2 3 5 5" xfId="18087" xr:uid="{00000000-0005-0000-0000-0000F34C0000}"/>
    <cellStyle name="Normal 45 2 3 6" xfId="4638" xr:uid="{00000000-0005-0000-0000-0000F44C0000}"/>
    <cellStyle name="Normal 45 2 3 6 2" xfId="14690" xr:uid="{00000000-0005-0000-0000-0000F54C0000}"/>
    <cellStyle name="Normal 45 2 3 6 2 2" xfId="45021" xr:uid="{00000000-0005-0000-0000-0000F64C0000}"/>
    <cellStyle name="Normal 45 2 3 6 2 3" xfId="29788" xr:uid="{00000000-0005-0000-0000-0000F74C0000}"/>
    <cellStyle name="Normal 45 2 3 6 3" xfId="9670" xr:uid="{00000000-0005-0000-0000-0000F84C0000}"/>
    <cellStyle name="Normal 45 2 3 6 3 2" xfId="40004" xr:uid="{00000000-0005-0000-0000-0000F94C0000}"/>
    <cellStyle name="Normal 45 2 3 6 3 3" xfId="24771" xr:uid="{00000000-0005-0000-0000-0000FA4C0000}"/>
    <cellStyle name="Normal 45 2 3 6 4" xfId="34991" xr:uid="{00000000-0005-0000-0000-0000FB4C0000}"/>
    <cellStyle name="Normal 45 2 3 6 5" xfId="19758" xr:uid="{00000000-0005-0000-0000-0000FC4C0000}"/>
    <cellStyle name="Normal 45 2 3 7" xfId="11348" xr:uid="{00000000-0005-0000-0000-0000FD4C0000}"/>
    <cellStyle name="Normal 45 2 3 7 2" xfId="41679" xr:uid="{00000000-0005-0000-0000-0000FE4C0000}"/>
    <cellStyle name="Normal 45 2 3 7 3" xfId="26446" xr:uid="{00000000-0005-0000-0000-0000FF4C0000}"/>
    <cellStyle name="Normal 45 2 3 8" xfId="6327" xr:uid="{00000000-0005-0000-0000-0000004D0000}"/>
    <cellStyle name="Normal 45 2 3 8 2" xfId="36662" xr:uid="{00000000-0005-0000-0000-0000014D0000}"/>
    <cellStyle name="Normal 45 2 3 8 3" xfId="21429" xr:uid="{00000000-0005-0000-0000-0000024D0000}"/>
    <cellStyle name="Normal 45 2 3 9" xfId="31651" xr:uid="{00000000-0005-0000-0000-0000034D0000}"/>
    <cellStyle name="Normal 45 2 4" xfId="1352" xr:uid="{00000000-0005-0000-0000-0000044D0000}"/>
    <cellStyle name="Normal 45 2 4 2" xfId="1775" xr:uid="{00000000-0005-0000-0000-0000054D0000}"/>
    <cellStyle name="Normal 45 2 4 2 2" xfId="2614" xr:uid="{00000000-0005-0000-0000-0000064D0000}"/>
    <cellStyle name="Normal 45 2 4 2 2 2" xfId="4304" xr:uid="{00000000-0005-0000-0000-0000074D0000}"/>
    <cellStyle name="Normal 45 2 4 2 2 2 2" xfId="14377" xr:uid="{00000000-0005-0000-0000-0000084D0000}"/>
    <cellStyle name="Normal 45 2 4 2 2 2 2 2" xfId="44708" xr:uid="{00000000-0005-0000-0000-0000094D0000}"/>
    <cellStyle name="Normal 45 2 4 2 2 2 2 3" xfId="29475" xr:uid="{00000000-0005-0000-0000-00000A4D0000}"/>
    <cellStyle name="Normal 45 2 4 2 2 2 3" xfId="9357" xr:uid="{00000000-0005-0000-0000-00000B4D0000}"/>
    <cellStyle name="Normal 45 2 4 2 2 2 3 2" xfId="39691" xr:uid="{00000000-0005-0000-0000-00000C4D0000}"/>
    <cellStyle name="Normal 45 2 4 2 2 2 3 3" xfId="24458" xr:uid="{00000000-0005-0000-0000-00000D4D0000}"/>
    <cellStyle name="Normal 45 2 4 2 2 2 4" xfId="34678" xr:uid="{00000000-0005-0000-0000-00000E4D0000}"/>
    <cellStyle name="Normal 45 2 4 2 2 2 5" xfId="19445" xr:uid="{00000000-0005-0000-0000-00000F4D0000}"/>
    <cellStyle name="Normal 45 2 4 2 2 3" xfId="5996" xr:uid="{00000000-0005-0000-0000-0000104D0000}"/>
    <cellStyle name="Normal 45 2 4 2 2 3 2" xfId="16048" xr:uid="{00000000-0005-0000-0000-0000114D0000}"/>
    <cellStyle name="Normal 45 2 4 2 2 3 2 2" xfId="46379" xr:uid="{00000000-0005-0000-0000-0000124D0000}"/>
    <cellStyle name="Normal 45 2 4 2 2 3 2 3" xfId="31146" xr:uid="{00000000-0005-0000-0000-0000134D0000}"/>
    <cellStyle name="Normal 45 2 4 2 2 3 3" xfId="11028" xr:uid="{00000000-0005-0000-0000-0000144D0000}"/>
    <cellStyle name="Normal 45 2 4 2 2 3 3 2" xfId="41362" xr:uid="{00000000-0005-0000-0000-0000154D0000}"/>
    <cellStyle name="Normal 45 2 4 2 2 3 3 3" xfId="26129" xr:uid="{00000000-0005-0000-0000-0000164D0000}"/>
    <cellStyle name="Normal 45 2 4 2 2 3 4" xfId="36349" xr:uid="{00000000-0005-0000-0000-0000174D0000}"/>
    <cellStyle name="Normal 45 2 4 2 2 3 5" xfId="21116" xr:uid="{00000000-0005-0000-0000-0000184D0000}"/>
    <cellStyle name="Normal 45 2 4 2 2 4" xfId="12706" xr:uid="{00000000-0005-0000-0000-0000194D0000}"/>
    <cellStyle name="Normal 45 2 4 2 2 4 2" xfId="43037" xr:uid="{00000000-0005-0000-0000-00001A4D0000}"/>
    <cellStyle name="Normal 45 2 4 2 2 4 3" xfId="27804" xr:uid="{00000000-0005-0000-0000-00001B4D0000}"/>
    <cellStyle name="Normal 45 2 4 2 2 5" xfId="7685" xr:uid="{00000000-0005-0000-0000-00001C4D0000}"/>
    <cellStyle name="Normal 45 2 4 2 2 5 2" xfId="38020" xr:uid="{00000000-0005-0000-0000-00001D4D0000}"/>
    <cellStyle name="Normal 45 2 4 2 2 5 3" xfId="22787" xr:uid="{00000000-0005-0000-0000-00001E4D0000}"/>
    <cellStyle name="Normal 45 2 4 2 2 6" xfId="33008" xr:uid="{00000000-0005-0000-0000-00001F4D0000}"/>
    <cellStyle name="Normal 45 2 4 2 2 7" xfId="17774" xr:uid="{00000000-0005-0000-0000-0000204D0000}"/>
    <cellStyle name="Normal 45 2 4 2 3" xfId="3467" xr:uid="{00000000-0005-0000-0000-0000214D0000}"/>
    <cellStyle name="Normal 45 2 4 2 3 2" xfId="13541" xr:uid="{00000000-0005-0000-0000-0000224D0000}"/>
    <cellStyle name="Normal 45 2 4 2 3 2 2" xfId="43872" xr:uid="{00000000-0005-0000-0000-0000234D0000}"/>
    <cellStyle name="Normal 45 2 4 2 3 2 3" xfId="28639" xr:uid="{00000000-0005-0000-0000-0000244D0000}"/>
    <cellStyle name="Normal 45 2 4 2 3 3" xfId="8521" xr:uid="{00000000-0005-0000-0000-0000254D0000}"/>
    <cellStyle name="Normal 45 2 4 2 3 3 2" xfId="38855" xr:uid="{00000000-0005-0000-0000-0000264D0000}"/>
    <cellStyle name="Normal 45 2 4 2 3 3 3" xfId="23622" xr:uid="{00000000-0005-0000-0000-0000274D0000}"/>
    <cellStyle name="Normal 45 2 4 2 3 4" xfId="33842" xr:uid="{00000000-0005-0000-0000-0000284D0000}"/>
    <cellStyle name="Normal 45 2 4 2 3 5" xfId="18609" xr:uid="{00000000-0005-0000-0000-0000294D0000}"/>
    <cellStyle name="Normal 45 2 4 2 4" xfId="5160" xr:uid="{00000000-0005-0000-0000-00002A4D0000}"/>
    <cellStyle name="Normal 45 2 4 2 4 2" xfId="15212" xr:uid="{00000000-0005-0000-0000-00002B4D0000}"/>
    <cellStyle name="Normal 45 2 4 2 4 2 2" xfId="45543" xr:uid="{00000000-0005-0000-0000-00002C4D0000}"/>
    <cellStyle name="Normal 45 2 4 2 4 2 3" xfId="30310" xr:uid="{00000000-0005-0000-0000-00002D4D0000}"/>
    <cellStyle name="Normal 45 2 4 2 4 3" xfId="10192" xr:uid="{00000000-0005-0000-0000-00002E4D0000}"/>
    <cellStyle name="Normal 45 2 4 2 4 3 2" xfId="40526" xr:uid="{00000000-0005-0000-0000-00002F4D0000}"/>
    <cellStyle name="Normal 45 2 4 2 4 3 3" xfId="25293" xr:uid="{00000000-0005-0000-0000-0000304D0000}"/>
    <cellStyle name="Normal 45 2 4 2 4 4" xfId="35513" xr:uid="{00000000-0005-0000-0000-0000314D0000}"/>
    <cellStyle name="Normal 45 2 4 2 4 5" xfId="20280" xr:uid="{00000000-0005-0000-0000-0000324D0000}"/>
    <cellStyle name="Normal 45 2 4 2 5" xfId="11870" xr:uid="{00000000-0005-0000-0000-0000334D0000}"/>
    <cellStyle name="Normal 45 2 4 2 5 2" xfId="42201" xr:uid="{00000000-0005-0000-0000-0000344D0000}"/>
    <cellStyle name="Normal 45 2 4 2 5 3" xfId="26968" xr:uid="{00000000-0005-0000-0000-0000354D0000}"/>
    <cellStyle name="Normal 45 2 4 2 6" xfId="6849" xr:uid="{00000000-0005-0000-0000-0000364D0000}"/>
    <cellStyle name="Normal 45 2 4 2 6 2" xfId="37184" xr:uid="{00000000-0005-0000-0000-0000374D0000}"/>
    <cellStyle name="Normal 45 2 4 2 6 3" xfId="21951" xr:uid="{00000000-0005-0000-0000-0000384D0000}"/>
    <cellStyle name="Normal 45 2 4 2 7" xfId="32172" xr:uid="{00000000-0005-0000-0000-0000394D0000}"/>
    <cellStyle name="Normal 45 2 4 2 8" xfId="16938" xr:uid="{00000000-0005-0000-0000-00003A4D0000}"/>
    <cellStyle name="Normal 45 2 4 3" xfId="2196" xr:uid="{00000000-0005-0000-0000-00003B4D0000}"/>
    <cellStyle name="Normal 45 2 4 3 2" xfId="3886" xr:uid="{00000000-0005-0000-0000-00003C4D0000}"/>
    <cellStyle name="Normal 45 2 4 3 2 2" xfId="13959" xr:uid="{00000000-0005-0000-0000-00003D4D0000}"/>
    <cellStyle name="Normal 45 2 4 3 2 2 2" xfId="44290" xr:uid="{00000000-0005-0000-0000-00003E4D0000}"/>
    <cellStyle name="Normal 45 2 4 3 2 2 3" xfId="29057" xr:uid="{00000000-0005-0000-0000-00003F4D0000}"/>
    <cellStyle name="Normal 45 2 4 3 2 3" xfId="8939" xr:uid="{00000000-0005-0000-0000-0000404D0000}"/>
    <cellStyle name="Normal 45 2 4 3 2 3 2" xfId="39273" xr:uid="{00000000-0005-0000-0000-0000414D0000}"/>
    <cellStyle name="Normal 45 2 4 3 2 3 3" xfId="24040" xr:uid="{00000000-0005-0000-0000-0000424D0000}"/>
    <cellStyle name="Normal 45 2 4 3 2 4" xfId="34260" xr:uid="{00000000-0005-0000-0000-0000434D0000}"/>
    <cellStyle name="Normal 45 2 4 3 2 5" xfId="19027" xr:uid="{00000000-0005-0000-0000-0000444D0000}"/>
    <cellStyle name="Normal 45 2 4 3 3" xfId="5578" xr:uid="{00000000-0005-0000-0000-0000454D0000}"/>
    <cellStyle name="Normal 45 2 4 3 3 2" xfId="15630" xr:uid="{00000000-0005-0000-0000-0000464D0000}"/>
    <cellStyle name="Normal 45 2 4 3 3 2 2" xfId="45961" xr:uid="{00000000-0005-0000-0000-0000474D0000}"/>
    <cellStyle name="Normal 45 2 4 3 3 2 3" xfId="30728" xr:uid="{00000000-0005-0000-0000-0000484D0000}"/>
    <cellStyle name="Normal 45 2 4 3 3 3" xfId="10610" xr:uid="{00000000-0005-0000-0000-0000494D0000}"/>
    <cellStyle name="Normal 45 2 4 3 3 3 2" xfId="40944" xr:uid="{00000000-0005-0000-0000-00004A4D0000}"/>
    <cellStyle name="Normal 45 2 4 3 3 3 3" xfId="25711" xr:uid="{00000000-0005-0000-0000-00004B4D0000}"/>
    <cellStyle name="Normal 45 2 4 3 3 4" xfId="35931" xr:uid="{00000000-0005-0000-0000-00004C4D0000}"/>
    <cellStyle name="Normal 45 2 4 3 3 5" xfId="20698" xr:uid="{00000000-0005-0000-0000-00004D4D0000}"/>
    <cellStyle name="Normal 45 2 4 3 4" xfId="12288" xr:uid="{00000000-0005-0000-0000-00004E4D0000}"/>
    <cellStyle name="Normal 45 2 4 3 4 2" xfId="42619" xr:uid="{00000000-0005-0000-0000-00004F4D0000}"/>
    <cellStyle name="Normal 45 2 4 3 4 3" xfId="27386" xr:uid="{00000000-0005-0000-0000-0000504D0000}"/>
    <cellStyle name="Normal 45 2 4 3 5" xfId="7267" xr:uid="{00000000-0005-0000-0000-0000514D0000}"/>
    <cellStyle name="Normal 45 2 4 3 5 2" xfId="37602" xr:uid="{00000000-0005-0000-0000-0000524D0000}"/>
    <cellStyle name="Normal 45 2 4 3 5 3" xfId="22369" xr:uid="{00000000-0005-0000-0000-0000534D0000}"/>
    <cellStyle name="Normal 45 2 4 3 6" xfId="32590" xr:uid="{00000000-0005-0000-0000-0000544D0000}"/>
    <cellStyle name="Normal 45 2 4 3 7" xfId="17356" xr:uid="{00000000-0005-0000-0000-0000554D0000}"/>
    <cellStyle name="Normal 45 2 4 4" xfId="3049" xr:uid="{00000000-0005-0000-0000-0000564D0000}"/>
    <cellStyle name="Normal 45 2 4 4 2" xfId="13123" xr:uid="{00000000-0005-0000-0000-0000574D0000}"/>
    <cellStyle name="Normal 45 2 4 4 2 2" xfId="43454" xr:uid="{00000000-0005-0000-0000-0000584D0000}"/>
    <cellStyle name="Normal 45 2 4 4 2 3" xfId="28221" xr:uid="{00000000-0005-0000-0000-0000594D0000}"/>
    <cellStyle name="Normal 45 2 4 4 3" xfId="8103" xr:uid="{00000000-0005-0000-0000-00005A4D0000}"/>
    <cellStyle name="Normal 45 2 4 4 3 2" xfId="38437" xr:uid="{00000000-0005-0000-0000-00005B4D0000}"/>
    <cellStyle name="Normal 45 2 4 4 3 3" xfId="23204" xr:uid="{00000000-0005-0000-0000-00005C4D0000}"/>
    <cellStyle name="Normal 45 2 4 4 4" xfId="33424" xr:uid="{00000000-0005-0000-0000-00005D4D0000}"/>
    <cellStyle name="Normal 45 2 4 4 5" xfId="18191" xr:uid="{00000000-0005-0000-0000-00005E4D0000}"/>
    <cellStyle name="Normal 45 2 4 5" xfId="4742" xr:uid="{00000000-0005-0000-0000-00005F4D0000}"/>
    <cellStyle name="Normal 45 2 4 5 2" xfId="14794" xr:uid="{00000000-0005-0000-0000-0000604D0000}"/>
    <cellStyle name="Normal 45 2 4 5 2 2" xfId="45125" xr:uid="{00000000-0005-0000-0000-0000614D0000}"/>
    <cellStyle name="Normal 45 2 4 5 2 3" xfId="29892" xr:uid="{00000000-0005-0000-0000-0000624D0000}"/>
    <cellStyle name="Normal 45 2 4 5 3" xfId="9774" xr:uid="{00000000-0005-0000-0000-0000634D0000}"/>
    <cellStyle name="Normal 45 2 4 5 3 2" xfId="40108" xr:uid="{00000000-0005-0000-0000-0000644D0000}"/>
    <cellStyle name="Normal 45 2 4 5 3 3" xfId="24875" xr:uid="{00000000-0005-0000-0000-0000654D0000}"/>
    <cellStyle name="Normal 45 2 4 5 4" xfId="35095" xr:uid="{00000000-0005-0000-0000-0000664D0000}"/>
    <cellStyle name="Normal 45 2 4 5 5" xfId="19862" xr:uid="{00000000-0005-0000-0000-0000674D0000}"/>
    <cellStyle name="Normal 45 2 4 6" xfId="11452" xr:uid="{00000000-0005-0000-0000-0000684D0000}"/>
    <cellStyle name="Normal 45 2 4 6 2" xfId="41783" xr:uid="{00000000-0005-0000-0000-0000694D0000}"/>
    <cellStyle name="Normal 45 2 4 6 3" xfId="26550" xr:uid="{00000000-0005-0000-0000-00006A4D0000}"/>
    <cellStyle name="Normal 45 2 4 7" xfId="6431" xr:uid="{00000000-0005-0000-0000-00006B4D0000}"/>
    <cellStyle name="Normal 45 2 4 7 2" xfId="36766" xr:uid="{00000000-0005-0000-0000-00006C4D0000}"/>
    <cellStyle name="Normal 45 2 4 7 3" xfId="21533" xr:uid="{00000000-0005-0000-0000-00006D4D0000}"/>
    <cellStyle name="Normal 45 2 4 8" xfId="31754" xr:uid="{00000000-0005-0000-0000-00006E4D0000}"/>
    <cellStyle name="Normal 45 2 4 9" xfId="16520" xr:uid="{00000000-0005-0000-0000-00006F4D0000}"/>
    <cellStyle name="Normal 45 2 5" xfId="1565" xr:uid="{00000000-0005-0000-0000-0000704D0000}"/>
    <cellStyle name="Normal 45 2 5 2" xfId="2406" xr:uid="{00000000-0005-0000-0000-0000714D0000}"/>
    <cellStyle name="Normal 45 2 5 2 2" xfId="4096" xr:uid="{00000000-0005-0000-0000-0000724D0000}"/>
    <cellStyle name="Normal 45 2 5 2 2 2" xfId="14169" xr:uid="{00000000-0005-0000-0000-0000734D0000}"/>
    <cellStyle name="Normal 45 2 5 2 2 2 2" xfId="44500" xr:uid="{00000000-0005-0000-0000-0000744D0000}"/>
    <cellStyle name="Normal 45 2 5 2 2 2 3" xfId="29267" xr:uid="{00000000-0005-0000-0000-0000754D0000}"/>
    <cellStyle name="Normal 45 2 5 2 2 3" xfId="9149" xr:uid="{00000000-0005-0000-0000-0000764D0000}"/>
    <cellStyle name="Normal 45 2 5 2 2 3 2" xfId="39483" xr:uid="{00000000-0005-0000-0000-0000774D0000}"/>
    <cellStyle name="Normal 45 2 5 2 2 3 3" xfId="24250" xr:uid="{00000000-0005-0000-0000-0000784D0000}"/>
    <cellStyle name="Normal 45 2 5 2 2 4" xfId="34470" xr:uid="{00000000-0005-0000-0000-0000794D0000}"/>
    <cellStyle name="Normal 45 2 5 2 2 5" xfId="19237" xr:uid="{00000000-0005-0000-0000-00007A4D0000}"/>
    <cellStyle name="Normal 45 2 5 2 3" xfId="5788" xr:uid="{00000000-0005-0000-0000-00007B4D0000}"/>
    <cellStyle name="Normal 45 2 5 2 3 2" xfId="15840" xr:uid="{00000000-0005-0000-0000-00007C4D0000}"/>
    <cellStyle name="Normal 45 2 5 2 3 2 2" xfId="46171" xr:uid="{00000000-0005-0000-0000-00007D4D0000}"/>
    <cellStyle name="Normal 45 2 5 2 3 2 3" xfId="30938" xr:uid="{00000000-0005-0000-0000-00007E4D0000}"/>
    <cellStyle name="Normal 45 2 5 2 3 3" xfId="10820" xr:uid="{00000000-0005-0000-0000-00007F4D0000}"/>
    <cellStyle name="Normal 45 2 5 2 3 3 2" xfId="41154" xr:uid="{00000000-0005-0000-0000-0000804D0000}"/>
    <cellStyle name="Normal 45 2 5 2 3 3 3" xfId="25921" xr:uid="{00000000-0005-0000-0000-0000814D0000}"/>
    <cellStyle name="Normal 45 2 5 2 3 4" xfId="36141" xr:uid="{00000000-0005-0000-0000-0000824D0000}"/>
    <cellStyle name="Normal 45 2 5 2 3 5" xfId="20908" xr:uid="{00000000-0005-0000-0000-0000834D0000}"/>
    <cellStyle name="Normal 45 2 5 2 4" xfId="12498" xr:uid="{00000000-0005-0000-0000-0000844D0000}"/>
    <cellStyle name="Normal 45 2 5 2 4 2" xfId="42829" xr:uid="{00000000-0005-0000-0000-0000854D0000}"/>
    <cellStyle name="Normal 45 2 5 2 4 3" xfId="27596" xr:uid="{00000000-0005-0000-0000-0000864D0000}"/>
    <cellStyle name="Normal 45 2 5 2 5" xfId="7477" xr:uid="{00000000-0005-0000-0000-0000874D0000}"/>
    <cellStyle name="Normal 45 2 5 2 5 2" xfId="37812" xr:uid="{00000000-0005-0000-0000-0000884D0000}"/>
    <cellStyle name="Normal 45 2 5 2 5 3" xfId="22579" xr:uid="{00000000-0005-0000-0000-0000894D0000}"/>
    <cellStyle name="Normal 45 2 5 2 6" xfId="32800" xr:uid="{00000000-0005-0000-0000-00008A4D0000}"/>
    <cellStyle name="Normal 45 2 5 2 7" xfId="17566" xr:uid="{00000000-0005-0000-0000-00008B4D0000}"/>
    <cellStyle name="Normal 45 2 5 3" xfId="3259" xr:uid="{00000000-0005-0000-0000-00008C4D0000}"/>
    <cellStyle name="Normal 45 2 5 3 2" xfId="13333" xr:uid="{00000000-0005-0000-0000-00008D4D0000}"/>
    <cellStyle name="Normal 45 2 5 3 2 2" xfId="43664" xr:uid="{00000000-0005-0000-0000-00008E4D0000}"/>
    <cellStyle name="Normal 45 2 5 3 2 3" xfId="28431" xr:uid="{00000000-0005-0000-0000-00008F4D0000}"/>
    <cellStyle name="Normal 45 2 5 3 3" xfId="8313" xr:uid="{00000000-0005-0000-0000-0000904D0000}"/>
    <cellStyle name="Normal 45 2 5 3 3 2" xfId="38647" xr:uid="{00000000-0005-0000-0000-0000914D0000}"/>
    <cellStyle name="Normal 45 2 5 3 3 3" xfId="23414" xr:uid="{00000000-0005-0000-0000-0000924D0000}"/>
    <cellStyle name="Normal 45 2 5 3 4" xfId="33634" xr:uid="{00000000-0005-0000-0000-0000934D0000}"/>
    <cellStyle name="Normal 45 2 5 3 5" xfId="18401" xr:uid="{00000000-0005-0000-0000-0000944D0000}"/>
    <cellStyle name="Normal 45 2 5 4" xfId="4952" xr:uid="{00000000-0005-0000-0000-0000954D0000}"/>
    <cellStyle name="Normal 45 2 5 4 2" xfId="15004" xr:uid="{00000000-0005-0000-0000-0000964D0000}"/>
    <cellStyle name="Normal 45 2 5 4 2 2" xfId="45335" xr:uid="{00000000-0005-0000-0000-0000974D0000}"/>
    <cellStyle name="Normal 45 2 5 4 2 3" xfId="30102" xr:uid="{00000000-0005-0000-0000-0000984D0000}"/>
    <cellStyle name="Normal 45 2 5 4 3" xfId="9984" xr:uid="{00000000-0005-0000-0000-0000994D0000}"/>
    <cellStyle name="Normal 45 2 5 4 3 2" xfId="40318" xr:uid="{00000000-0005-0000-0000-00009A4D0000}"/>
    <cellStyle name="Normal 45 2 5 4 3 3" xfId="25085" xr:uid="{00000000-0005-0000-0000-00009B4D0000}"/>
    <cellStyle name="Normal 45 2 5 4 4" xfId="35305" xr:uid="{00000000-0005-0000-0000-00009C4D0000}"/>
    <cellStyle name="Normal 45 2 5 4 5" xfId="20072" xr:uid="{00000000-0005-0000-0000-00009D4D0000}"/>
    <cellStyle name="Normal 45 2 5 5" xfId="11662" xr:uid="{00000000-0005-0000-0000-00009E4D0000}"/>
    <cellStyle name="Normal 45 2 5 5 2" xfId="41993" xr:uid="{00000000-0005-0000-0000-00009F4D0000}"/>
    <cellStyle name="Normal 45 2 5 5 3" xfId="26760" xr:uid="{00000000-0005-0000-0000-0000A04D0000}"/>
    <cellStyle name="Normal 45 2 5 6" xfId="6641" xr:uid="{00000000-0005-0000-0000-0000A14D0000}"/>
    <cellStyle name="Normal 45 2 5 6 2" xfId="36976" xr:uid="{00000000-0005-0000-0000-0000A24D0000}"/>
    <cellStyle name="Normal 45 2 5 6 3" xfId="21743" xr:uid="{00000000-0005-0000-0000-0000A34D0000}"/>
    <cellStyle name="Normal 45 2 5 7" xfId="31964" xr:uid="{00000000-0005-0000-0000-0000A44D0000}"/>
    <cellStyle name="Normal 45 2 5 8" xfId="16730" xr:uid="{00000000-0005-0000-0000-0000A54D0000}"/>
    <cellStyle name="Normal 45 2 6" xfId="1986" xr:uid="{00000000-0005-0000-0000-0000A64D0000}"/>
    <cellStyle name="Normal 45 2 6 2" xfId="3678" xr:uid="{00000000-0005-0000-0000-0000A74D0000}"/>
    <cellStyle name="Normal 45 2 6 2 2" xfId="13751" xr:uid="{00000000-0005-0000-0000-0000A84D0000}"/>
    <cellStyle name="Normal 45 2 6 2 2 2" xfId="44082" xr:uid="{00000000-0005-0000-0000-0000A94D0000}"/>
    <cellStyle name="Normal 45 2 6 2 2 3" xfId="28849" xr:uid="{00000000-0005-0000-0000-0000AA4D0000}"/>
    <cellStyle name="Normal 45 2 6 2 3" xfId="8731" xr:uid="{00000000-0005-0000-0000-0000AB4D0000}"/>
    <cellStyle name="Normal 45 2 6 2 3 2" xfId="39065" xr:uid="{00000000-0005-0000-0000-0000AC4D0000}"/>
    <cellStyle name="Normal 45 2 6 2 3 3" xfId="23832" xr:uid="{00000000-0005-0000-0000-0000AD4D0000}"/>
    <cellStyle name="Normal 45 2 6 2 4" xfId="34052" xr:uid="{00000000-0005-0000-0000-0000AE4D0000}"/>
    <cellStyle name="Normal 45 2 6 2 5" xfId="18819" xr:uid="{00000000-0005-0000-0000-0000AF4D0000}"/>
    <cellStyle name="Normal 45 2 6 3" xfId="5370" xr:uid="{00000000-0005-0000-0000-0000B04D0000}"/>
    <cellStyle name="Normal 45 2 6 3 2" xfId="15422" xr:uid="{00000000-0005-0000-0000-0000B14D0000}"/>
    <cellStyle name="Normal 45 2 6 3 2 2" xfId="45753" xr:uid="{00000000-0005-0000-0000-0000B24D0000}"/>
    <cellStyle name="Normal 45 2 6 3 2 3" xfId="30520" xr:uid="{00000000-0005-0000-0000-0000B34D0000}"/>
    <cellStyle name="Normal 45 2 6 3 3" xfId="10402" xr:uid="{00000000-0005-0000-0000-0000B44D0000}"/>
    <cellStyle name="Normal 45 2 6 3 3 2" xfId="40736" xr:uid="{00000000-0005-0000-0000-0000B54D0000}"/>
    <cellStyle name="Normal 45 2 6 3 3 3" xfId="25503" xr:uid="{00000000-0005-0000-0000-0000B64D0000}"/>
    <cellStyle name="Normal 45 2 6 3 4" xfId="35723" xr:uid="{00000000-0005-0000-0000-0000B74D0000}"/>
    <cellStyle name="Normal 45 2 6 3 5" xfId="20490" xr:uid="{00000000-0005-0000-0000-0000B84D0000}"/>
    <cellStyle name="Normal 45 2 6 4" xfId="12080" xr:uid="{00000000-0005-0000-0000-0000B94D0000}"/>
    <cellStyle name="Normal 45 2 6 4 2" xfId="42411" xr:uid="{00000000-0005-0000-0000-0000BA4D0000}"/>
    <cellStyle name="Normal 45 2 6 4 3" xfId="27178" xr:uid="{00000000-0005-0000-0000-0000BB4D0000}"/>
    <cellStyle name="Normal 45 2 6 5" xfId="7059" xr:uid="{00000000-0005-0000-0000-0000BC4D0000}"/>
    <cellStyle name="Normal 45 2 6 5 2" xfId="37394" xr:uid="{00000000-0005-0000-0000-0000BD4D0000}"/>
    <cellStyle name="Normal 45 2 6 5 3" xfId="22161" xr:uid="{00000000-0005-0000-0000-0000BE4D0000}"/>
    <cellStyle name="Normal 45 2 6 6" xfId="32382" xr:uid="{00000000-0005-0000-0000-0000BF4D0000}"/>
    <cellStyle name="Normal 45 2 6 7" xfId="17148" xr:uid="{00000000-0005-0000-0000-0000C04D0000}"/>
    <cellStyle name="Normal 45 2 7" xfId="2837" xr:uid="{00000000-0005-0000-0000-0000C14D0000}"/>
    <cellStyle name="Normal 45 2 7 2" xfId="12915" xr:uid="{00000000-0005-0000-0000-0000C24D0000}"/>
    <cellStyle name="Normal 45 2 7 2 2" xfId="43246" xr:uid="{00000000-0005-0000-0000-0000C34D0000}"/>
    <cellStyle name="Normal 45 2 7 2 3" xfId="28013" xr:uid="{00000000-0005-0000-0000-0000C44D0000}"/>
    <cellStyle name="Normal 45 2 7 3" xfId="7895" xr:uid="{00000000-0005-0000-0000-0000C54D0000}"/>
    <cellStyle name="Normal 45 2 7 3 2" xfId="38229" xr:uid="{00000000-0005-0000-0000-0000C64D0000}"/>
    <cellStyle name="Normal 45 2 7 3 3" xfId="22996" xr:uid="{00000000-0005-0000-0000-0000C74D0000}"/>
    <cellStyle name="Normal 45 2 7 4" xfId="33216" xr:uid="{00000000-0005-0000-0000-0000C84D0000}"/>
    <cellStyle name="Normal 45 2 7 5" xfId="17983" xr:uid="{00000000-0005-0000-0000-0000C94D0000}"/>
    <cellStyle name="Normal 45 2 8" xfId="4531" xr:uid="{00000000-0005-0000-0000-0000CA4D0000}"/>
    <cellStyle name="Normal 45 2 8 2" xfId="14586" xr:uid="{00000000-0005-0000-0000-0000CB4D0000}"/>
    <cellStyle name="Normal 45 2 8 2 2" xfId="44917" xr:uid="{00000000-0005-0000-0000-0000CC4D0000}"/>
    <cellStyle name="Normal 45 2 8 2 3" xfId="29684" xr:uid="{00000000-0005-0000-0000-0000CD4D0000}"/>
    <cellStyle name="Normal 45 2 8 3" xfId="9566" xr:uid="{00000000-0005-0000-0000-0000CE4D0000}"/>
    <cellStyle name="Normal 45 2 8 3 2" xfId="39900" xr:uid="{00000000-0005-0000-0000-0000CF4D0000}"/>
    <cellStyle name="Normal 45 2 8 3 3" xfId="24667" xr:uid="{00000000-0005-0000-0000-0000D04D0000}"/>
    <cellStyle name="Normal 45 2 8 4" xfId="34887" xr:uid="{00000000-0005-0000-0000-0000D14D0000}"/>
    <cellStyle name="Normal 45 2 8 5" xfId="19654" xr:uid="{00000000-0005-0000-0000-0000D24D0000}"/>
    <cellStyle name="Normal 45 2 9" xfId="11242" xr:uid="{00000000-0005-0000-0000-0000D34D0000}"/>
    <cellStyle name="Normal 45 2 9 2" xfId="41575" xr:uid="{00000000-0005-0000-0000-0000D44D0000}"/>
    <cellStyle name="Normal 45 2 9 3" xfId="26342" xr:uid="{00000000-0005-0000-0000-0000D54D0000}"/>
    <cellStyle name="Normal 46" xfId="353" xr:uid="{00000000-0005-0000-0000-0000D64D0000}"/>
    <cellStyle name="Normal 46 2" xfId="860" xr:uid="{00000000-0005-0000-0000-0000D74D0000}"/>
    <cellStyle name="Normal 46 2 10" xfId="6222" xr:uid="{00000000-0005-0000-0000-0000D84D0000}"/>
    <cellStyle name="Normal 46 2 10 2" xfId="36559" xr:uid="{00000000-0005-0000-0000-0000D94D0000}"/>
    <cellStyle name="Normal 46 2 10 3" xfId="21326" xr:uid="{00000000-0005-0000-0000-0000DA4D0000}"/>
    <cellStyle name="Normal 46 2 11" xfId="31550" xr:uid="{00000000-0005-0000-0000-0000DB4D0000}"/>
    <cellStyle name="Normal 46 2 12" xfId="16311" xr:uid="{00000000-0005-0000-0000-0000DC4D0000}"/>
    <cellStyle name="Normal 46 2 2" xfId="1186" xr:uid="{00000000-0005-0000-0000-0000DD4D0000}"/>
    <cellStyle name="Normal 46 2 2 10" xfId="31602" xr:uid="{00000000-0005-0000-0000-0000DE4D0000}"/>
    <cellStyle name="Normal 46 2 2 11" xfId="16365" xr:uid="{00000000-0005-0000-0000-0000DF4D0000}"/>
    <cellStyle name="Normal 46 2 2 2" xfId="1294" xr:uid="{00000000-0005-0000-0000-0000E04D0000}"/>
    <cellStyle name="Normal 46 2 2 2 10" xfId="16469" xr:uid="{00000000-0005-0000-0000-0000E14D0000}"/>
    <cellStyle name="Normal 46 2 2 2 2" xfId="1511" xr:uid="{00000000-0005-0000-0000-0000E24D0000}"/>
    <cellStyle name="Normal 46 2 2 2 2 2" xfId="1932" xr:uid="{00000000-0005-0000-0000-0000E34D0000}"/>
    <cellStyle name="Normal 46 2 2 2 2 2 2" xfId="2771" xr:uid="{00000000-0005-0000-0000-0000E44D0000}"/>
    <cellStyle name="Normal 46 2 2 2 2 2 2 2" xfId="4461" xr:uid="{00000000-0005-0000-0000-0000E54D0000}"/>
    <cellStyle name="Normal 46 2 2 2 2 2 2 2 2" xfId="14534" xr:uid="{00000000-0005-0000-0000-0000E64D0000}"/>
    <cellStyle name="Normal 46 2 2 2 2 2 2 2 2 2" xfId="44865" xr:uid="{00000000-0005-0000-0000-0000E74D0000}"/>
    <cellStyle name="Normal 46 2 2 2 2 2 2 2 2 3" xfId="29632" xr:uid="{00000000-0005-0000-0000-0000E84D0000}"/>
    <cellStyle name="Normal 46 2 2 2 2 2 2 2 3" xfId="9514" xr:uid="{00000000-0005-0000-0000-0000E94D0000}"/>
    <cellStyle name="Normal 46 2 2 2 2 2 2 2 3 2" xfId="39848" xr:uid="{00000000-0005-0000-0000-0000EA4D0000}"/>
    <cellStyle name="Normal 46 2 2 2 2 2 2 2 3 3" xfId="24615" xr:uid="{00000000-0005-0000-0000-0000EB4D0000}"/>
    <cellStyle name="Normal 46 2 2 2 2 2 2 2 4" xfId="34835" xr:uid="{00000000-0005-0000-0000-0000EC4D0000}"/>
    <cellStyle name="Normal 46 2 2 2 2 2 2 2 5" xfId="19602" xr:uid="{00000000-0005-0000-0000-0000ED4D0000}"/>
    <cellStyle name="Normal 46 2 2 2 2 2 2 3" xfId="6153" xr:uid="{00000000-0005-0000-0000-0000EE4D0000}"/>
    <cellStyle name="Normal 46 2 2 2 2 2 2 3 2" xfId="16205" xr:uid="{00000000-0005-0000-0000-0000EF4D0000}"/>
    <cellStyle name="Normal 46 2 2 2 2 2 2 3 2 2" xfId="46536" xr:uid="{00000000-0005-0000-0000-0000F04D0000}"/>
    <cellStyle name="Normal 46 2 2 2 2 2 2 3 2 3" xfId="31303" xr:uid="{00000000-0005-0000-0000-0000F14D0000}"/>
    <cellStyle name="Normal 46 2 2 2 2 2 2 3 3" xfId="11185" xr:uid="{00000000-0005-0000-0000-0000F24D0000}"/>
    <cellStyle name="Normal 46 2 2 2 2 2 2 3 3 2" xfId="41519" xr:uid="{00000000-0005-0000-0000-0000F34D0000}"/>
    <cellStyle name="Normal 46 2 2 2 2 2 2 3 3 3" xfId="26286" xr:uid="{00000000-0005-0000-0000-0000F44D0000}"/>
    <cellStyle name="Normal 46 2 2 2 2 2 2 3 4" xfId="36506" xr:uid="{00000000-0005-0000-0000-0000F54D0000}"/>
    <cellStyle name="Normal 46 2 2 2 2 2 2 3 5" xfId="21273" xr:uid="{00000000-0005-0000-0000-0000F64D0000}"/>
    <cellStyle name="Normal 46 2 2 2 2 2 2 4" xfId="12863" xr:uid="{00000000-0005-0000-0000-0000F74D0000}"/>
    <cellStyle name="Normal 46 2 2 2 2 2 2 4 2" xfId="43194" xr:uid="{00000000-0005-0000-0000-0000F84D0000}"/>
    <cellStyle name="Normal 46 2 2 2 2 2 2 4 3" xfId="27961" xr:uid="{00000000-0005-0000-0000-0000F94D0000}"/>
    <cellStyle name="Normal 46 2 2 2 2 2 2 5" xfId="7842" xr:uid="{00000000-0005-0000-0000-0000FA4D0000}"/>
    <cellStyle name="Normal 46 2 2 2 2 2 2 5 2" xfId="38177" xr:uid="{00000000-0005-0000-0000-0000FB4D0000}"/>
    <cellStyle name="Normal 46 2 2 2 2 2 2 5 3" xfId="22944" xr:uid="{00000000-0005-0000-0000-0000FC4D0000}"/>
    <cellStyle name="Normal 46 2 2 2 2 2 2 6" xfId="33165" xr:uid="{00000000-0005-0000-0000-0000FD4D0000}"/>
    <cellStyle name="Normal 46 2 2 2 2 2 2 7" xfId="17931" xr:uid="{00000000-0005-0000-0000-0000FE4D0000}"/>
    <cellStyle name="Normal 46 2 2 2 2 2 3" xfId="3624" xr:uid="{00000000-0005-0000-0000-0000FF4D0000}"/>
    <cellStyle name="Normal 46 2 2 2 2 2 3 2" xfId="13698" xr:uid="{00000000-0005-0000-0000-0000004E0000}"/>
    <cellStyle name="Normal 46 2 2 2 2 2 3 2 2" xfId="44029" xr:uid="{00000000-0005-0000-0000-0000014E0000}"/>
    <cellStyle name="Normal 46 2 2 2 2 2 3 2 3" xfId="28796" xr:uid="{00000000-0005-0000-0000-0000024E0000}"/>
    <cellStyle name="Normal 46 2 2 2 2 2 3 3" xfId="8678" xr:uid="{00000000-0005-0000-0000-0000034E0000}"/>
    <cellStyle name="Normal 46 2 2 2 2 2 3 3 2" xfId="39012" xr:uid="{00000000-0005-0000-0000-0000044E0000}"/>
    <cellStyle name="Normal 46 2 2 2 2 2 3 3 3" xfId="23779" xr:uid="{00000000-0005-0000-0000-0000054E0000}"/>
    <cellStyle name="Normal 46 2 2 2 2 2 3 4" xfId="33999" xr:uid="{00000000-0005-0000-0000-0000064E0000}"/>
    <cellStyle name="Normal 46 2 2 2 2 2 3 5" xfId="18766" xr:uid="{00000000-0005-0000-0000-0000074E0000}"/>
    <cellStyle name="Normal 46 2 2 2 2 2 4" xfId="5317" xr:uid="{00000000-0005-0000-0000-0000084E0000}"/>
    <cellStyle name="Normal 46 2 2 2 2 2 4 2" xfId="15369" xr:uid="{00000000-0005-0000-0000-0000094E0000}"/>
    <cellStyle name="Normal 46 2 2 2 2 2 4 2 2" xfId="45700" xr:uid="{00000000-0005-0000-0000-00000A4E0000}"/>
    <cellStyle name="Normal 46 2 2 2 2 2 4 2 3" xfId="30467" xr:uid="{00000000-0005-0000-0000-00000B4E0000}"/>
    <cellStyle name="Normal 46 2 2 2 2 2 4 3" xfId="10349" xr:uid="{00000000-0005-0000-0000-00000C4E0000}"/>
    <cellStyle name="Normal 46 2 2 2 2 2 4 3 2" xfId="40683" xr:uid="{00000000-0005-0000-0000-00000D4E0000}"/>
    <cellStyle name="Normal 46 2 2 2 2 2 4 3 3" xfId="25450" xr:uid="{00000000-0005-0000-0000-00000E4E0000}"/>
    <cellStyle name="Normal 46 2 2 2 2 2 4 4" xfId="35670" xr:uid="{00000000-0005-0000-0000-00000F4E0000}"/>
    <cellStyle name="Normal 46 2 2 2 2 2 4 5" xfId="20437" xr:uid="{00000000-0005-0000-0000-0000104E0000}"/>
    <cellStyle name="Normal 46 2 2 2 2 2 5" xfId="12027" xr:uid="{00000000-0005-0000-0000-0000114E0000}"/>
    <cellStyle name="Normal 46 2 2 2 2 2 5 2" xfId="42358" xr:uid="{00000000-0005-0000-0000-0000124E0000}"/>
    <cellStyle name="Normal 46 2 2 2 2 2 5 3" xfId="27125" xr:uid="{00000000-0005-0000-0000-0000134E0000}"/>
    <cellStyle name="Normal 46 2 2 2 2 2 6" xfId="7006" xr:uid="{00000000-0005-0000-0000-0000144E0000}"/>
    <cellStyle name="Normal 46 2 2 2 2 2 6 2" xfId="37341" xr:uid="{00000000-0005-0000-0000-0000154E0000}"/>
    <cellStyle name="Normal 46 2 2 2 2 2 6 3" xfId="22108" xr:uid="{00000000-0005-0000-0000-0000164E0000}"/>
    <cellStyle name="Normal 46 2 2 2 2 2 7" xfId="32329" xr:uid="{00000000-0005-0000-0000-0000174E0000}"/>
    <cellStyle name="Normal 46 2 2 2 2 2 8" xfId="17095" xr:uid="{00000000-0005-0000-0000-0000184E0000}"/>
    <cellStyle name="Normal 46 2 2 2 2 3" xfId="2353" xr:uid="{00000000-0005-0000-0000-0000194E0000}"/>
    <cellStyle name="Normal 46 2 2 2 2 3 2" xfId="4043" xr:uid="{00000000-0005-0000-0000-00001A4E0000}"/>
    <cellStyle name="Normal 46 2 2 2 2 3 2 2" xfId="14116" xr:uid="{00000000-0005-0000-0000-00001B4E0000}"/>
    <cellStyle name="Normal 46 2 2 2 2 3 2 2 2" xfId="44447" xr:uid="{00000000-0005-0000-0000-00001C4E0000}"/>
    <cellStyle name="Normal 46 2 2 2 2 3 2 2 3" xfId="29214" xr:uid="{00000000-0005-0000-0000-00001D4E0000}"/>
    <cellStyle name="Normal 46 2 2 2 2 3 2 3" xfId="9096" xr:uid="{00000000-0005-0000-0000-00001E4E0000}"/>
    <cellStyle name="Normal 46 2 2 2 2 3 2 3 2" xfId="39430" xr:uid="{00000000-0005-0000-0000-00001F4E0000}"/>
    <cellStyle name="Normal 46 2 2 2 2 3 2 3 3" xfId="24197" xr:uid="{00000000-0005-0000-0000-0000204E0000}"/>
    <cellStyle name="Normal 46 2 2 2 2 3 2 4" xfId="34417" xr:uid="{00000000-0005-0000-0000-0000214E0000}"/>
    <cellStyle name="Normal 46 2 2 2 2 3 2 5" xfId="19184" xr:uid="{00000000-0005-0000-0000-0000224E0000}"/>
    <cellStyle name="Normal 46 2 2 2 2 3 3" xfId="5735" xr:uid="{00000000-0005-0000-0000-0000234E0000}"/>
    <cellStyle name="Normal 46 2 2 2 2 3 3 2" xfId="15787" xr:uid="{00000000-0005-0000-0000-0000244E0000}"/>
    <cellStyle name="Normal 46 2 2 2 2 3 3 2 2" xfId="46118" xr:uid="{00000000-0005-0000-0000-0000254E0000}"/>
    <cellStyle name="Normal 46 2 2 2 2 3 3 2 3" xfId="30885" xr:uid="{00000000-0005-0000-0000-0000264E0000}"/>
    <cellStyle name="Normal 46 2 2 2 2 3 3 3" xfId="10767" xr:uid="{00000000-0005-0000-0000-0000274E0000}"/>
    <cellStyle name="Normal 46 2 2 2 2 3 3 3 2" xfId="41101" xr:uid="{00000000-0005-0000-0000-0000284E0000}"/>
    <cellStyle name="Normal 46 2 2 2 2 3 3 3 3" xfId="25868" xr:uid="{00000000-0005-0000-0000-0000294E0000}"/>
    <cellStyle name="Normal 46 2 2 2 2 3 3 4" xfId="36088" xr:uid="{00000000-0005-0000-0000-00002A4E0000}"/>
    <cellStyle name="Normal 46 2 2 2 2 3 3 5" xfId="20855" xr:uid="{00000000-0005-0000-0000-00002B4E0000}"/>
    <cellStyle name="Normal 46 2 2 2 2 3 4" xfId="12445" xr:uid="{00000000-0005-0000-0000-00002C4E0000}"/>
    <cellStyle name="Normal 46 2 2 2 2 3 4 2" xfId="42776" xr:uid="{00000000-0005-0000-0000-00002D4E0000}"/>
    <cellStyle name="Normal 46 2 2 2 2 3 4 3" xfId="27543" xr:uid="{00000000-0005-0000-0000-00002E4E0000}"/>
    <cellStyle name="Normal 46 2 2 2 2 3 5" xfId="7424" xr:uid="{00000000-0005-0000-0000-00002F4E0000}"/>
    <cellStyle name="Normal 46 2 2 2 2 3 5 2" xfId="37759" xr:uid="{00000000-0005-0000-0000-0000304E0000}"/>
    <cellStyle name="Normal 46 2 2 2 2 3 5 3" xfId="22526" xr:uid="{00000000-0005-0000-0000-0000314E0000}"/>
    <cellStyle name="Normal 46 2 2 2 2 3 6" xfId="32747" xr:uid="{00000000-0005-0000-0000-0000324E0000}"/>
    <cellStyle name="Normal 46 2 2 2 2 3 7" xfId="17513" xr:uid="{00000000-0005-0000-0000-0000334E0000}"/>
    <cellStyle name="Normal 46 2 2 2 2 4" xfId="3206" xr:uid="{00000000-0005-0000-0000-0000344E0000}"/>
    <cellStyle name="Normal 46 2 2 2 2 4 2" xfId="13280" xr:uid="{00000000-0005-0000-0000-0000354E0000}"/>
    <cellStyle name="Normal 46 2 2 2 2 4 2 2" xfId="43611" xr:uid="{00000000-0005-0000-0000-0000364E0000}"/>
    <cellStyle name="Normal 46 2 2 2 2 4 2 3" xfId="28378" xr:uid="{00000000-0005-0000-0000-0000374E0000}"/>
    <cellStyle name="Normal 46 2 2 2 2 4 3" xfId="8260" xr:uid="{00000000-0005-0000-0000-0000384E0000}"/>
    <cellStyle name="Normal 46 2 2 2 2 4 3 2" xfId="38594" xr:uid="{00000000-0005-0000-0000-0000394E0000}"/>
    <cellStyle name="Normal 46 2 2 2 2 4 3 3" xfId="23361" xr:uid="{00000000-0005-0000-0000-00003A4E0000}"/>
    <cellStyle name="Normal 46 2 2 2 2 4 4" xfId="33581" xr:uid="{00000000-0005-0000-0000-00003B4E0000}"/>
    <cellStyle name="Normal 46 2 2 2 2 4 5" xfId="18348" xr:uid="{00000000-0005-0000-0000-00003C4E0000}"/>
    <cellStyle name="Normal 46 2 2 2 2 5" xfId="4899" xr:uid="{00000000-0005-0000-0000-00003D4E0000}"/>
    <cellStyle name="Normal 46 2 2 2 2 5 2" xfId="14951" xr:uid="{00000000-0005-0000-0000-00003E4E0000}"/>
    <cellStyle name="Normal 46 2 2 2 2 5 2 2" xfId="45282" xr:uid="{00000000-0005-0000-0000-00003F4E0000}"/>
    <cellStyle name="Normal 46 2 2 2 2 5 2 3" xfId="30049" xr:uid="{00000000-0005-0000-0000-0000404E0000}"/>
    <cellStyle name="Normal 46 2 2 2 2 5 3" xfId="9931" xr:uid="{00000000-0005-0000-0000-0000414E0000}"/>
    <cellStyle name="Normal 46 2 2 2 2 5 3 2" xfId="40265" xr:uid="{00000000-0005-0000-0000-0000424E0000}"/>
    <cellStyle name="Normal 46 2 2 2 2 5 3 3" xfId="25032" xr:uid="{00000000-0005-0000-0000-0000434E0000}"/>
    <cellStyle name="Normal 46 2 2 2 2 5 4" xfId="35252" xr:uid="{00000000-0005-0000-0000-0000444E0000}"/>
    <cellStyle name="Normal 46 2 2 2 2 5 5" xfId="20019" xr:uid="{00000000-0005-0000-0000-0000454E0000}"/>
    <cellStyle name="Normal 46 2 2 2 2 6" xfId="11609" xr:uid="{00000000-0005-0000-0000-0000464E0000}"/>
    <cellStyle name="Normal 46 2 2 2 2 6 2" xfId="41940" xr:uid="{00000000-0005-0000-0000-0000474E0000}"/>
    <cellStyle name="Normal 46 2 2 2 2 6 3" xfId="26707" xr:uid="{00000000-0005-0000-0000-0000484E0000}"/>
    <cellStyle name="Normal 46 2 2 2 2 7" xfId="6588" xr:uid="{00000000-0005-0000-0000-0000494E0000}"/>
    <cellStyle name="Normal 46 2 2 2 2 7 2" xfId="36923" xr:uid="{00000000-0005-0000-0000-00004A4E0000}"/>
    <cellStyle name="Normal 46 2 2 2 2 7 3" xfId="21690" xr:uid="{00000000-0005-0000-0000-00004B4E0000}"/>
    <cellStyle name="Normal 46 2 2 2 2 8" xfId="31911" xr:uid="{00000000-0005-0000-0000-00004C4E0000}"/>
    <cellStyle name="Normal 46 2 2 2 2 9" xfId="16677" xr:uid="{00000000-0005-0000-0000-00004D4E0000}"/>
    <cellStyle name="Normal 46 2 2 2 3" xfId="1724" xr:uid="{00000000-0005-0000-0000-00004E4E0000}"/>
    <cellStyle name="Normal 46 2 2 2 3 2" xfId="2563" xr:uid="{00000000-0005-0000-0000-00004F4E0000}"/>
    <cellStyle name="Normal 46 2 2 2 3 2 2" xfId="4253" xr:uid="{00000000-0005-0000-0000-0000504E0000}"/>
    <cellStyle name="Normal 46 2 2 2 3 2 2 2" xfId="14326" xr:uid="{00000000-0005-0000-0000-0000514E0000}"/>
    <cellStyle name="Normal 46 2 2 2 3 2 2 2 2" xfId="44657" xr:uid="{00000000-0005-0000-0000-0000524E0000}"/>
    <cellStyle name="Normal 46 2 2 2 3 2 2 2 3" xfId="29424" xr:uid="{00000000-0005-0000-0000-0000534E0000}"/>
    <cellStyle name="Normal 46 2 2 2 3 2 2 3" xfId="9306" xr:uid="{00000000-0005-0000-0000-0000544E0000}"/>
    <cellStyle name="Normal 46 2 2 2 3 2 2 3 2" xfId="39640" xr:uid="{00000000-0005-0000-0000-0000554E0000}"/>
    <cellStyle name="Normal 46 2 2 2 3 2 2 3 3" xfId="24407" xr:uid="{00000000-0005-0000-0000-0000564E0000}"/>
    <cellStyle name="Normal 46 2 2 2 3 2 2 4" xfId="34627" xr:uid="{00000000-0005-0000-0000-0000574E0000}"/>
    <cellStyle name="Normal 46 2 2 2 3 2 2 5" xfId="19394" xr:uid="{00000000-0005-0000-0000-0000584E0000}"/>
    <cellStyle name="Normal 46 2 2 2 3 2 3" xfId="5945" xr:uid="{00000000-0005-0000-0000-0000594E0000}"/>
    <cellStyle name="Normal 46 2 2 2 3 2 3 2" xfId="15997" xr:uid="{00000000-0005-0000-0000-00005A4E0000}"/>
    <cellStyle name="Normal 46 2 2 2 3 2 3 2 2" xfId="46328" xr:uid="{00000000-0005-0000-0000-00005B4E0000}"/>
    <cellStyle name="Normal 46 2 2 2 3 2 3 2 3" xfId="31095" xr:uid="{00000000-0005-0000-0000-00005C4E0000}"/>
    <cellStyle name="Normal 46 2 2 2 3 2 3 3" xfId="10977" xr:uid="{00000000-0005-0000-0000-00005D4E0000}"/>
    <cellStyle name="Normal 46 2 2 2 3 2 3 3 2" xfId="41311" xr:uid="{00000000-0005-0000-0000-00005E4E0000}"/>
    <cellStyle name="Normal 46 2 2 2 3 2 3 3 3" xfId="26078" xr:uid="{00000000-0005-0000-0000-00005F4E0000}"/>
    <cellStyle name="Normal 46 2 2 2 3 2 3 4" xfId="36298" xr:uid="{00000000-0005-0000-0000-0000604E0000}"/>
    <cellStyle name="Normal 46 2 2 2 3 2 3 5" xfId="21065" xr:uid="{00000000-0005-0000-0000-0000614E0000}"/>
    <cellStyle name="Normal 46 2 2 2 3 2 4" xfId="12655" xr:uid="{00000000-0005-0000-0000-0000624E0000}"/>
    <cellStyle name="Normal 46 2 2 2 3 2 4 2" xfId="42986" xr:uid="{00000000-0005-0000-0000-0000634E0000}"/>
    <cellStyle name="Normal 46 2 2 2 3 2 4 3" xfId="27753" xr:uid="{00000000-0005-0000-0000-0000644E0000}"/>
    <cellStyle name="Normal 46 2 2 2 3 2 5" xfId="7634" xr:uid="{00000000-0005-0000-0000-0000654E0000}"/>
    <cellStyle name="Normal 46 2 2 2 3 2 5 2" xfId="37969" xr:uid="{00000000-0005-0000-0000-0000664E0000}"/>
    <cellStyle name="Normal 46 2 2 2 3 2 5 3" xfId="22736" xr:uid="{00000000-0005-0000-0000-0000674E0000}"/>
    <cellStyle name="Normal 46 2 2 2 3 2 6" xfId="32957" xr:uid="{00000000-0005-0000-0000-0000684E0000}"/>
    <cellStyle name="Normal 46 2 2 2 3 2 7" xfId="17723" xr:uid="{00000000-0005-0000-0000-0000694E0000}"/>
    <cellStyle name="Normal 46 2 2 2 3 3" xfId="3416" xr:uid="{00000000-0005-0000-0000-00006A4E0000}"/>
    <cellStyle name="Normal 46 2 2 2 3 3 2" xfId="13490" xr:uid="{00000000-0005-0000-0000-00006B4E0000}"/>
    <cellStyle name="Normal 46 2 2 2 3 3 2 2" xfId="43821" xr:uid="{00000000-0005-0000-0000-00006C4E0000}"/>
    <cellStyle name="Normal 46 2 2 2 3 3 2 3" xfId="28588" xr:uid="{00000000-0005-0000-0000-00006D4E0000}"/>
    <cellStyle name="Normal 46 2 2 2 3 3 3" xfId="8470" xr:uid="{00000000-0005-0000-0000-00006E4E0000}"/>
    <cellStyle name="Normal 46 2 2 2 3 3 3 2" xfId="38804" xr:uid="{00000000-0005-0000-0000-00006F4E0000}"/>
    <cellStyle name="Normal 46 2 2 2 3 3 3 3" xfId="23571" xr:uid="{00000000-0005-0000-0000-0000704E0000}"/>
    <cellStyle name="Normal 46 2 2 2 3 3 4" xfId="33791" xr:uid="{00000000-0005-0000-0000-0000714E0000}"/>
    <cellStyle name="Normal 46 2 2 2 3 3 5" xfId="18558" xr:uid="{00000000-0005-0000-0000-0000724E0000}"/>
    <cellStyle name="Normal 46 2 2 2 3 4" xfId="5109" xr:uid="{00000000-0005-0000-0000-0000734E0000}"/>
    <cellStyle name="Normal 46 2 2 2 3 4 2" xfId="15161" xr:uid="{00000000-0005-0000-0000-0000744E0000}"/>
    <cellStyle name="Normal 46 2 2 2 3 4 2 2" xfId="45492" xr:uid="{00000000-0005-0000-0000-0000754E0000}"/>
    <cellStyle name="Normal 46 2 2 2 3 4 2 3" xfId="30259" xr:uid="{00000000-0005-0000-0000-0000764E0000}"/>
    <cellStyle name="Normal 46 2 2 2 3 4 3" xfId="10141" xr:uid="{00000000-0005-0000-0000-0000774E0000}"/>
    <cellStyle name="Normal 46 2 2 2 3 4 3 2" xfId="40475" xr:uid="{00000000-0005-0000-0000-0000784E0000}"/>
    <cellStyle name="Normal 46 2 2 2 3 4 3 3" xfId="25242" xr:uid="{00000000-0005-0000-0000-0000794E0000}"/>
    <cellStyle name="Normal 46 2 2 2 3 4 4" xfId="35462" xr:uid="{00000000-0005-0000-0000-00007A4E0000}"/>
    <cellStyle name="Normal 46 2 2 2 3 4 5" xfId="20229" xr:uid="{00000000-0005-0000-0000-00007B4E0000}"/>
    <cellStyle name="Normal 46 2 2 2 3 5" xfId="11819" xr:uid="{00000000-0005-0000-0000-00007C4E0000}"/>
    <cellStyle name="Normal 46 2 2 2 3 5 2" xfId="42150" xr:uid="{00000000-0005-0000-0000-00007D4E0000}"/>
    <cellStyle name="Normal 46 2 2 2 3 5 3" xfId="26917" xr:uid="{00000000-0005-0000-0000-00007E4E0000}"/>
    <cellStyle name="Normal 46 2 2 2 3 6" xfId="6798" xr:uid="{00000000-0005-0000-0000-00007F4E0000}"/>
    <cellStyle name="Normal 46 2 2 2 3 6 2" xfId="37133" xr:uid="{00000000-0005-0000-0000-0000804E0000}"/>
    <cellStyle name="Normal 46 2 2 2 3 6 3" xfId="21900" xr:uid="{00000000-0005-0000-0000-0000814E0000}"/>
    <cellStyle name="Normal 46 2 2 2 3 7" xfId="32121" xr:uid="{00000000-0005-0000-0000-0000824E0000}"/>
    <cellStyle name="Normal 46 2 2 2 3 8" xfId="16887" xr:uid="{00000000-0005-0000-0000-0000834E0000}"/>
    <cellStyle name="Normal 46 2 2 2 4" xfId="2145" xr:uid="{00000000-0005-0000-0000-0000844E0000}"/>
    <cellStyle name="Normal 46 2 2 2 4 2" xfId="3835" xr:uid="{00000000-0005-0000-0000-0000854E0000}"/>
    <cellStyle name="Normal 46 2 2 2 4 2 2" xfId="13908" xr:uid="{00000000-0005-0000-0000-0000864E0000}"/>
    <cellStyle name="Normal 46 2 2 2 4 2 2 2" xfId="44239" xr:uid="{00000000-0005-0000-0000-0000874E0000}"/>
    <cellStyle name="Normal 46 2 2 2 4 2 2 3" xfId="29006" xr:uid="{00000000-0005-0000-0000-0000884E0000}"/>
    <cellStyle name="Normal 46 2 2 2 4 2 3" xfId="8888" xr:uid="{00000000-0005-0000-0000-0000894E0000}"/>
    <cellStyle name="Normal 46 2 2 2 4 2 3 2" xfId="39222" xr:uid="{00000000-0005-0000-0000-00008A4E0000}"/>
    <cellStyle name="Normal 46 2 2 2 4 2 3 3" xfId="23989" xr:uid="{00000000-0005-0000-0000-00008B4E0000}"/>
    <cellStyle name="Normal 46 2 2 2 4 2 4" xfId="34209" xr:uid="{00000000-0005-0000-0000-00008C4E0000}"/>
    <cellStyle name="Normal 46 2 2 2 4 2 5" xfId="18976" xr:uid="{00000000-0005-0000-0000-00008D4E0000}"/>
    <cellStyle name="Normal 46 2 2 2 4 3" xfId="5527" xr:uid="{00000000-0005-0000-0000-00008E4E0000}"/>
    <cellStyle name="Normal 46 2 2 2 4 3 2" xfId="15579" xr:uid="{00000000-0005-0000-0000-00008F4E0000}"/>
    <cellStyle name="Normal 46 2 2 2 4 3 2 2" xfId="45910" xr:uid="{00000000-0005-0000-0000-0000904E0000}"/>
    <cellStyle name="Normal 46 2 2 2 4 3 2 3" xfId="30677" xr:uid="{00000000-0005-0000-0000-0000914E0000}"/>
    <cellStyle name="Normal 46 2 2 2 4 3 3" xfId="10559" xr:uid="{00000000-0005-0000-0000-0000924E0000}"/>
    <cellStyle name="Normal 46 2 2 2 4 3 3 2" xfId="40893" xr:uid="{00000000-0005-0000-0000-0000934E0000}"/>
    <cellStyle name="Normal 46 2 2 2 4 3 3 3" xfId="25660" xr:uid="{00000000-0005-0000-0000-0000944E0000}"/>
    <cellStyle name="Normal 46 2 2 2 4 3 4" xfId="35880" xr:uid="{00000000-0005-0000-0000-0000954E0000}"/>
    <cellStyle name="Normal 46 2 2 2 4 3 5" xfId="20647" xr:uid="{00000000-0005-0000-0000-0000964E0000}"/>
    <cellStyle name="Normal 46 2 2 2 4 4" xfId="12237" xr:uid="{00000000-0005-0000-0000-0000974E0000}"/>
    <cellStyle name="Normal 46 2 2 2 4 4 2" xfId="42568" xr:uid="{00000000-0005-0000-0000-0000984E0000}"/>
    <cellStyle name="Normal 46 2 2 2 4 4 3" xfId="27335" xr:uid="{00000000-0005-0000-0000-0000994E0000}"/>
    <cellStyle name="Normal 46 2 2 2 4 5" xfId="7216" xr:uid="{00000000-0005-0000-0000-00009A4E0000}"/>
    <cellStyle name="Normal 46 2 2 2 4 5 2" xfId="37551" xr:uid="{00000000-0005-0000-0000-00009B4E0000}"/>
    <cellStyle name="Normal 46 2 2 2 4 5 3" xfId="22318" xr:uid="{00000000-0005-0000-0000-00009C4E0000}"/>
    <cellStyle name="Normal 46 2 2 2 4 6" xfId="32539" xr:uid="{00000000-0005-0000-0000-00009D4E0000}"/>
    <cellStyle name="Normal 46 2 2 2 4 7" xfId="17305" xr:uid="{00000000-0005-0000-0000-00009E4E0000}"/>
    <cellStyle name="Normal 46 2 2 2 5" xfId="2998" xr:uid="{00000000-0005-0000-0000-00009F4E0000}"/>
    <cellStyle name="Normal 46 2 2 2 5 2" xfId="13072" xr:uid="{00000000-0005-0000-0000-0000A04E0000}"/>
    <cellStyle name="Normal 46 2 2 2 5 2 2" xfId="43403" xr:uid="{00000000-0005-0000-0000-0000A14E0000}"/>
    <cellStyle name="Normal 46 2 2 2 5 2 3" xfId="28170" xr:uid="{00000000-0005-0000-0000-0000A24E0000}"/>
    <cellStyle name="Normal 46 2 2 2 5 3" xfId="8052" xr:uid="{00000000-0005-0000-0000-0000A34E0000}"/>
    <cellStyle name="Normal 46 2 2 2 5 3 2" xfId="38386" xr:uid="{00000000-0005-0000-0000-0000A44E0000}"/>
    <cellStyle name="Normal 46 2 2 2 5 3 3" xfId="23153" xr:uid="{00000000-0005-0000-0000-0000A54E0000}"/>
    <cellStyle name="Normal 46 2 2 2 5 4" xfId="33373" xr:uid="{00000000-0005-0000-0000-0000A64E0000}"/>
    <cellStyle name="Normal 46 2 2 2 5 5" xfId="18140" xr:uid="{00000000-0005-0000-0000-0000A74E0000}"/>
    <cellStyle name="Normal 46 2 2 2 6" xfId="4691" xr:uid="{00000000-0005-0000-0000-0000A84E0000}"/>
    <cellStyle name="Normal 46 2 2 2 6 2" xfId="14743" xr:uid="{00000000-0005-0000-0000-0000A94E0000}"/>
    <cellStyle name="Normal 46 2 2 2 6 2 2" xfId="45074" xr:uid="{00000000-0005-0000-0000-0000AA4E0000}"/>
    <cellStyle name="Normal 46 2 2 2 6 2 3" xfId="29841" xr:uid="{00000000-0005-0000-0000-0000AB4E0000}"/>
    <cellStyle name="Normal 46 2 2 2 6 3" xfId="9723" xr:uid="{00000000-0005-0000-0000-0000AC4E0000}"/>
    <cellStyle name="Normal 46 2 2 2 6 3 2" xfId="40057" xr:uid="{00000000-0005-0000-0000-0000AD4E0000}"/>
    <cellStyle name="Normal 46 2 2 2 6 3 3" xfId="24824" xr:uid="{00000000-0005-0000-0000-0000AE4E0000}"/>
    <cellStyle name="Normal 46 2 2 2 6 4" xfId="35044" xr:uid="{00000000-0005-0000-0000-0000AF4E0000}"/>
    <cellStyle name="Normal 46 2 2 2 6 5" xfId="19811" xr:uid="{00000000-0005-0000-0000-0000B04E0000}"/>
    <cellStyle name="Normal 46 2 2 2 7" xfId="11401" xr:uid="{00000000-0005-0000-0000-0000B14E0000}"/>
    <cellStyle name="Normal 46 2 2 2 7 2" xfId="41732" xr:uid="{00000000-0005-0000-0000-0000B24E0000}"/>
    <cellStyle name="Normal 46 2 2 2 7 3" xfId="26499" xr:uid="{00000000-0005-0000-0000-0000B34E0000}"/>
    <cellStyle name="Normal 46 2 2 2 8" xfId="6380" xr:uid="{00000000-0005-0000-0000-0000B44E0000}"/>
    <cellStyle name="Normal 46 2 2 2 8 2" xfId="36715" xr:uid="{00000000-0005-0000-0000-0000B54E0000}"/>
    <cellStyle name="Normal 46 2 2 2 8 3" xfId="21482" xr:uid="{00000000-0005-0000-0000-0000B64E0000}"/>
    <cellStyle name="Normal 46 2 2 2 9" xfId="31703" xr:uid="{00000000-0005-0000-0000-0000B74E0000}"/>
    <cellStyle name="Normal 46 2 2 3" xfId="1407" xr:uid="{00000000-0005-0000-0000-0000B84E0000}"/>
    <cellStyle name="Normal 46 2 2 3 2" xfId="1828" xr:uid="{00000000-0005-0000-0000-0000B94E0000}"/>
    <cellStyle name="Normal 46 2 2 3 2 2" xfId="2667" xr:uid="{00000000-0005-0000-0000-0000BA4E0000}"/>
    <cellStyle name="Normal 46 2 2 3 2 2 2" xfId="4357" xr:uid="{00000000-0005-0000-0000-0000BB4E0000}"/>
    <cellStyle name="Normal 46 2 2 3 2 2 2 2" xfId="14430" xr:uid="{00000000-0005-0000-0000-0000BC4E0000}"/>
    <cellStyle name="Normal 46 2 2 3 2 2 2 2 2" xfId="44761" xr:uid="{00000000-0005-0000-0000-0000BD4E0000}"/>
    <cellStyle name="Normal 46 2 2 3 2 2 2 2 3" xfId="29528" xr:uid="{00000000-0005-0000-0000-0000BE4E0000}"/>
    <cellStyle name="Normal 46 2 2 3 2 2 2 3" xfId="9410" xr:uid="{00000000-0005-0000-0000-0000BF4E0000}"/>
    <cellStyle name="Normal 46 2 2 3 2 2 2 3 2" xfId="39744" xr:uid="{00000000-0005-0000-0000-0000C04E0000}"/>
    <cellStyle name="Normal 46 2 2 3 2 2 2 3 3" xfId="24511" xr:uid="{00000000-0005-0000-0000-0000C14E0000}"/>
    <cellStyle name="Normal 46 2 2 3 2 2 2 4" xfId="34731" xr:uid="{00000000-0005-0000-0000-0000C24E0000}"/>
    <cellStyle name="Normal 46 2 2 3 2 2 2 5" xfId="19498" xr:uid="{00000000-0005-0000-0000-0000C34E0000}"/>
    <cellStyle name="Normal 46 2 2 3 2 2 3" xfId="6049" xr:uid="{00000000-0005-0000-0000-0000C44E0000}"/>
    <cellStyle name="Normal 46 2 2 3 2 2 3 2" xfId="16101" xr:uid="{00000000-0005-0000-0000-0000C54E0000}"/>
    <cellStyle name="Normal 46 2 2 3 2 2 3 2 2" xfId="46432" xr:uid="{00000000-0005-0000-0000-0000C64E0000}"/>
    <cellStyle name="Normal 46 2 2 3 2 2 3 2 3" xfId="31199" xr:uid="{00000000-0005-0000-0000-0000C74E0000}"/>
    <cellStyle name="Normal 46 2 2 3 2 2 3 3" xfId="11081" xr:uid="{00000000-0005-0000-0000-0000C84E0000}"/>
    <cellStyle name="Normal 46 2 2 3 2 2 3 3 2" xfId="41415" xr:uid="{00000000-0005-0000-0000-0000C94E0000}"/>
    <cellStyle name="Normal 46 2 2 3 2 2 3 3 3" xfId="26182" xr:uid="{00000000-0005-0000-0000-0000CA4E0000}"/>
    <cellStyle name="Normal 46 2 2 3 2 2 3 4" xfId="36402" xr:uid="{00000000-0005-0000-0000-0000CB4E0000}"/>
    <cellStyle name="Normal 46 2 2 3 2 2 3 5" xfId="21169" xr:uid="{00000000-0005-0000-0000-0000CC4E0000}"/>
    <cellStyle name="Normal 46 2 2 3 2 2 4" xfId="12759" xr:uid="{00000000-0005-0000-0000-0000CD4E0000}"/>
    <cellStyle name="Normal 46 2 2 3 2 2 4 2" xfId="43090" xr:uid="{00000000-0005-0000-0000-0000CE4E0000}"/>
    <cellStyle name="Normal 46 2 2 3 2 2 4 3" xfId="27857" xr:uid="{00000000-0005-0000-0000-0000CF4E0000}"/>
    <cellStyle name="Normal 46 2 2 3 2 2 5" xfId="7738" xr:uid="{00000000-0005-0000-0000-0000D04E0000}"/>
    <cellStyle name="Normal 46 2 2 3 2 2 5 2" xfId="38073" xr:uid="{00000000-0005-0000-0000-0000D14E0000}"/>
    <cellStyle name="Normal 46 2 2 3 2 2 5 3" xfId="22840" xr:uid="{00000000-0005-0000-0000-0000D24E0000}"/>
    <cellStyle name="Normal 46 2 2 3 2 2 6" xfId="33061" xr:uid="{00000000-0005-0000-0000-0000D34E0000}"/>
    <cellStyle name="Normal 46 2 2 3 2 2 7" xfId="17827" xr:uid="{00000000-0005-0000-0000-0000D44E0000}"/>
    <cellStyle name="Normal 46 2 2 3 2 3" xfId="3520" xr:uid="{00000000-0005-0000-0000-0000D54E0000}"/>
    <cellStyle name="Normal 46 2 2 3 2 3 2" xfId="13594" xr:uid="{00000000-0005-0000-0000-0000D64E0000}"/>
    <cellStyle name="Normal 46 2 2 3 2 3 2 2" xfId="43925" xr:uid="{00000000-0005-0000-0000-0000D74E0000}"/>
    <cellStyle name="Normal 46 2 2 3 2 3 2 3" xfId="28692" xr:uid="{00000000-0005-0000-0000-0000D84E0000}"/>
    <cellStyle name="Normal 46 2 2 3 2 3 3" xfId="8574" xr:uid="{00000000-0005-0000-0000-0000D94E0000}"/>
    <cellStyle name="Normal 46 2 2 3 2 3 3 2" xfId="38908" xr:uid="{00000000-0005-0000-0000-0000DA4E0000}"/>
    <cellStyle name="Normal 46 2 2 3 2 3 3 3" xfId="23675" xr:uid="{00000000-0005-0000-0000-0000DB4E0000}"/>
    <cellStyle name="Normal 46 2 2 3 2 3 4" xfId="33895" xr:uid="{00000000-0005-0000-0000-0000DC4E0000}"/>
    <cellStyle name="Normal 46 2 2 3 2 3 5" xfId="18662" xr:uid="{00000000-0005-0000-0000-0000DD4E0000}"/>
    <cellStyle name="Normal 46 2 2 3 2 4" xfId="5213" xr:uid="{00000000-0005-0000-0000-0000DE4E0000}"/>
    <cellStyle name="Normal 46 2 2 3 2 4 2" xfId="15265" xr:uid="{00000000-0005-0000-0000-0000DF4E0000}"/>
    <cellStyle name="Normal 46 2 2 3 2 4 2 2" xfId="45596" xr:uid="{00000000-0005-0000-0000-0000E04E0000}"/>
    <cellStyle name="Normal 46 2 2 3 2 4 2 3" xfId="30363" xr:uid="{00000000-0005-0000-0000-0000E14E0000}"/>
    <cellStyle name="Normal 46 2 2 3 2 4 3" xfId="10245" xr:uid="{00000000-0005-0000-0000-0000E24E0000}"/>
    <cellStyle name="Normal 46 2 2 3 2 4 3 2" xfId="40579" xr:uid="{00000000-0005-0000-0000-0000E34E0000}"/>
    <cellStyle name="Normal 46 2 2 3 2 4 3 3" xfId="25346" xr:uid="{00000000-0005-0000-0000-0000E44E0000}"/>
    <cellStyle name="Normal 46 2 2 3 2 4 4" xfId="35566" xr:uid="{00000000-0005-0000-0000-0000E54E0000}"/>
    <cellStyle name="Normal 46 2 2 3 2 4 5" xfId="20333" xr:uid="{00000000-0005-0000-0000-0000E64E0000}"/>
    <cellStyle name="Normal 46 2 2 3 2 5" xfId="11923" xr:uid="{00000000-0005-0000-0000-0000E74E0000}"/>
    <cellStyle name="Normal 46 2 2 3 2 5 2" xfId="42254" xr:uid="{00000000-0005-0000-0000-0000E84E0000}"/>
    <cellStyle name="Normal 46 2 2 3 2 5 3" xfId="27021" xr:uid="{00000000-0005-0000-0000-0000E94E0000}"/>
    <cellStyle name="Normal 46 2 2 3 2 6" xfId="6902" xr:uid="{00000000-0005-0000-0000-0000EA4E0000}"/>
    <cellStyle name="Normal 46 2 2 3 2 6 2" xfId="37237" xr:uid="{00000000-0005-0000-0000-0000EB4E0000}"/>
    <cellStyle name="Normal 46 2 2 3 2 6 3" xfId="22004" xr:uid="{00000000-0005-0000-0000-0000EC4E0000}"/>
    <cellStyle name="Normal 46 2 2 3 2 7" xfId="32225" xr:uid="{00000000-0005-0000-0000-0000ED4E0000}"/>
    <cellStyle name="Normal 46 2 2 3 2 8" xfId="16991" xr:uid="{00000000-0005-0000-0000-0000EE4E0000}"/>
    <cellStyle name="Normal 46 2 2 3 3" xfId="2249" xr:uid="{00000000-0005-0000-0000-0000EF4E0000}"/>
    <cellStyle name="Normal 46 2 2 3 3 2" xfId="3939" xr:uid="{00000000-0005-0000-0000-0000F04E0000}"/>
    <cellStyle name="Normal 46 2 2 3 3 2 2" xfId="14012" xr:uid="{00000000-0005-0000-0000-0000F14E0000}"/>
    <cellStyle name="Normal 46 2 2 3 3 2 2 2" xfId="44343" xr:uid="{00000000-0005-0000-0000-0000F24E0000}"/>
    <cellStyle name="Normal 46 2 2 3 3 2 2 3" xfId="29110" xr:uid="{00000000-0005-0000-0000-0000F34E0000}"/>
    <cellStyle name="Normal 46 2 2 3 3 2 3" xfId="8992" xr:uid="{00000000-0005-0000-0000-0000F44E0000}"/>
    <cellStyle name="Normal 46 2 2 3 3 2 3 2" xfId="39326" xr:uid="{00000000-0005-0000-0000-0000F54E0000}"/>
    <cellStyle name="Normal 46 2 2 3 3 2 3 3" xfId="24093" xr:uid="{00000000-0005-0000-0000-0000F64E0000}"/>
    <cellStyle name="Normal 46 2 2 3 3 2 4" xfId="34313" xr:uid="{00000000-0005-0000-0000-0000F74E0000}"/>
    <cellStyle name="Normal 46 2 2 3 3 2 5" xfId="19080" xr:uid="{00000000-0005-0000-0000-0000F84E0000}"/>
    <cellStyle name="Normal 46 2 2 3 3 3" xfId="5631" xr:uid="{00000000-0005-0000-0000-0000F94E0000}"/>
    <cellStyle name="Normal 46 2 2 3 3 3 2" xfId="15683" xr:uid="{00000000-0005-0000-0000-0000FA4E0000}"/>
    <cellStyle name="Normal 46 2 2 3 3 3 2 2" xfId="46014" xr:uid="{00000000-0005-0000-0000-0000FB4E0000}"/>
    <cellStyle name="Normal 46 2 2 3 3 3 2 3" xfId="30781" xr:uid="{00000000-0005-0000-0000-0000FC4E0000}"/>
    <cellStyle name="Normal 46 2 2 3 3 3 3" xfId="10663" xr:uid="{00000000-0005-0000-0000-0000FD4E0000}"/>
    <cellStyle name="Normal 46 2 2 3 3 3 3 2" xfId="40997" xr:uid="{00000000-0005-0000-0000-0000FE4E0000}"/>
    <cellStyle name="Normal 46 2 2 3 3 3 3 3" xfId="25764" xr:uid="{00000000-0005-0000-0000-0000FF4E0000}"/>
    <cellStyle name="Normal 46 2 2 3 3 3 4" xfId="35984" xr:uid="{00000000-0005-0000-0000-0000004F0000}"/>
    <cellStyle name="Normal 46 2 2 3 3 3 5" xfId="20751" xr:uid="{00000000-0005-0000-0000-0000014F0000}"/>
    <cellStyle name="Normal 46 2 2 3 3 4" xfId="12341" xr:uid="{00000000-0005-0000-0000-0000024F0000}"/>
    <cellStyle name="Normal 46 2 2 3 3 4 2" xfId="42672" xr:uid="{00000000-0005-0000-0000-0000034F0000}"/>
    <cellStyle name="Normal 46 2 2 3 3 4 3" xfId="27439" xr:uid="{00000000-0005-0000-0000-0000044F0000}"/>
    <cellStyle name="Normal 46 2 2 3 3 5" xfId="7320" xr:uid="{00000000-0005-0000-0000-0000054F0000}"/>
    <cellStyle name="Normal 46 2 2 3 3 5 2" xfId="37655" xr:uid="{00000000-0005-0000-0000-0000064F0000}"/>
    <cellStyle name="Normal 46 2 2 3 3 5 3" xfId="22422" xr:uid="{00000000-0005-0000-0000-0000074F0000}"/>
    <cellStyle name="Normal 46 2 2 3 3 6" xfId="32643" xr:uid="{00000000-0005-0000-0000-0000084F0000}"/>
    <cellStyle name="Normal 46 2 2 3 3 7" xfId="17409" xr:uid="{00000000-0005-0000-0000-0000094F0000}"/>
    <cellStyle name="Normal 46 2 2 3 4" xfId="3102" xr:uid="{00000000-0005-0000-0000-00000A4F0000}"/>
    <cellStyle name="Normal 46 2 2 3 4 2" xfId="13176" xr:uid="{00000000-0005-0000-0000-00000B4F0000}"/>
    <cellStyle name="Normal 46 2 2 3 4 2 2" xfId="43507" xr:uid="{00000000-0005-0000-0000-00000C4F0000}"/>
    <cellStyle name="Normal 46 2 2 3 4 2 3" xfId="28274" xr:uid="{00000000-0005-0000-0000-00000D4F0000}"/>
    <cellStyle name="Normal 46 2 2 3 4 3" xfId="8156" xr:uid="{00000000-0005-0000-0000-00000E4F0000}"/>
    <cellStyle name="Normal 46 2 2 3 4 3 2" xfId="38490" xr:uid="{00000000-0005-0000-0000-00000F4F0000}"/>
    <cellStyle name="Normal 46 2 2 3 4 3 3" xfId="23257" xr:uid="{00000000-0005-0000-0000-0000104F0000}"/>
    <cellStyle name="Normal 46 2 2 3 4 4" xfId="33477" xr:uid="{00000000-0005-0000-0000-0000114F0000}"/>
    <cellStyle name="Normal 46 2 2 3 4 5" xfId="18244" xr:uid="{00000000-0005-0000-0000-0000124F0000}"/>
    <cellStyle name="Normal 46 2 2 3 5" xfId="4795" xr:uid="{00000000-0005-0000-0000-0000134F0000}"/>
    <cellStyle name="Normal 46 2 2 3 5 2" xfId="14847" xr:uid="{00000000-0005-0000-0000-0000144F0000}"/>
    <cellStyle name="Normal 46 2 2 3 5 2 2" xfId="45178" xr:uid="{00000000-0005-0000-0000-0000154F0000}"/>
    <cellStyle name="Normal 46 2 2 3 5 2 3" xfId="29945" xr:uid="{00000000-0005-0000-0000-0000164F0000}"/>
    <cellStyle name="Normal 46 2 2 3 5 3" xfId="9827" xr:uid="{00000000-0005-0000-0000-0000174F0000}"/>
    <cellStyle name="Normal 46 2 2 3 5 3 2" xfId="40161" xr:uid="{00000000-0005-0000-0000-0000184F0000}"/>
    <cellStyle name="Normal 46 2 2 3 5 3 3" xfId="24928" xr:uid="{00000000-0005-0000-0000-0000194F0000}"/>
    <cellStyle name="Normal 46 2 2 3 5 4" xfId="35148" xr:uid="{00000000-0005-0000-0000-00001A4F0000}"/>
    <cellStyle name="Normal 46 2 2 3 5 5" xfId="19915" xr:uid="{00000000-0005-0000-0000-00001B4F0000}"/>
    <cellStyle name="Normal 46 2 2 3 6" xfId="11505" xr:uid="{00000000-0005-0000-0000-00001C4F0000}"/>
    <cellStyle name="Normal 46 2 2 3 6 2" xfId="41836" xr:uid="{00000000-0005-0000-0000-00001D4F0000}"/>
    <cellStyle name="Normal 46 2 2 3 6 3" xfId="26603" xr:uid="{00000000-0005-0000-0000-00001E4F0000}"/>
    <cellStyle name="Normal 46 2 2 3 7" xfId="6484" xr:uid="{00000000-0005-0000-0000-00001F4F0000}"/>
    <cellStyle name="Normal 46 2 2 3 7 2" xfId="36819" xr:uid="{00000000-0005-0000-0000-0000204F0000}"/>
    <cellStyle name="Normal 46 2 2 3 7 3" xfId="21586" xr:uid="{00000000-0005-0000-0000-0000214F0000}"/>
    <cellStyle name="Normal 46 2 2 3 8" xfId="31807" xr:uid="{00000000-0005-0000-0000-0000224F0000}"/>
    <cellStyle name="Normal 46 2 2 3 9" xfId="16573" xr:uid="{00000000-0005-0000-0000-0000234F0000}"/>
    <cellStyle name="Normal 46 2 2 4" xfId="1620" xr:uid="{00000000-0005-0000-0000-0000244F0000}"/>
    <cellStyle name="Normal 46 2 2 4 2" xfId="2459" xr:uid="{00000000-0005-0000-0000-0000254F0000}"/>
    <cellStyle name="Normal 46 2 2 4 2 2" xfId="4149" xr:uid="{00000000-0005-0000-0000-0000264F0000}"/>
    <cellStyle name="Normal 46 2 2 4 2 2 2" xfId="14222" xr:uid="{00000000-0005-0000-0000-0000274F0000}"/>
    <cellStyle name="Normal 46 2 2 4 2 2 2 2" xfId="44553" xr:uid="{00000000-0005-0000-0000-0000284F0000}"/>
    <cellStyle name="Normal 46 2 2 4 2 2 2 3" xfId="29320" xr:uid="{00000000-0005-0000-0000-0000294F0000}"/>
    <cellStyle name="Normal 46 2 2 4 2 2 3" xfId="9202" xr:uid="{00000000-0005-0000-0000-00002A4F0000}"/>
    <cellStyle name="Normal 46 2 2 4 2 2 3 2" xfId="39536" xr:uid="{00000000-0005-0000-0000-00002B4F0000}"/>
    <cellStyle name="Normal 46 2 2 4 2 2 3 3" xfId="24303" xr:uid="{00000000-0005-0000-0000-00002C4F0000}"/>
    <cellStyle name="Normal 46 2 2 4 2 2 4" xfId="34523" xr:uid="{00000000-0005-0000-0000-00002D4F0000}"/>
    <cellStyle name="Normal 46 2 2 4 2 2 5" xfId="19290" xr:uid="{00000000-0005-0000-0000-00002E4F0000}"/>
    <cellStyle name="Normal 46 2 2 4 2 3" xfId="5841" xr:uid="{00000000-0005-0000-0000-00002F4F0000}"/>
    <cellStyle name="Normal 46 2 2 4 2 3 2" xfId="15893" xr:uid="{00000000-0005-0000-0000-0000304F0000}"/>
    <cellStyle name="Normal 46 2 2 4 2 3 2 2" xfId="46224" xr:uid="{00000000-0005-0000-0000-0000314F0000}"/>
    <cellStyle name="Normal 46 2 2 4 2 3 2 3" xfId="30991" xr:uid="{00000000-0005-0000-0000-0000324F0000}"/>
    <cellStyle name="Normal 46 2 2 4 2 3 3" xfId="10873" xr:uid="{00000000-0005-0000-0000-0000334F0000}"/>
    <cellStyle name="Normal 46 2 2 4 2 3 3 2" xfId="41207" xr:uid="{00000000-0005-0000-0000-0000344F0000}"/>
    <cellStyle name="Normal 46 2 2 4 2 3 3 3" xfId="25974" xr:uid="{00000000-0005-0000-0000-0000354F0000}"/>
    <cellStyle name="Normal 46 2 2 4 2 3 4" xfId="36194" xr:uid="{00000000-0005-0000-0000-0000364F0000}"/>
    <cellStyle name="Normal 46 2 2 4 2 3 5" xfId="20961" xr:uid="{00000000-0005-0000-0000-0000374F0000}"/>
    <cellStyle name="Normal 46 2 2 4 2 4" xfId="12551" xr:uid="{00000000-0005-0000-0000-0000384F0000}"/>
    <cellStyle name="Normal 46 2 2 4 2 4 2" xfId="42882" xr:uid="{00000000-0005-0000-0000-0000394F0000}"/>
    <cellStyle name="Normal 46 2 2 4 2 4 3" xfId="27649" xr:uid="{00000000-0005-0000-0000-00003A4F0000}"/>
    <cellStyle name="Normal 46 2 2 4 2 5" xfId="7530" xr:uid="{00000000-0005-0000-0000-00003B4F0000}"/>
    <cellStyle name="Normal 46 2 2 4 2 5 2" xfId="37865" xr:uid="{00000000-0005-0000-0000-00003C4F0000}"/>
    <cellStyle name="Normal 46 2 2 4 2 5 3" xfId="22632" xr:uid="{00000000-0005-0000-0000-00003D4F0000}"/>
    <cellStyle name="Normal 46 2 2 4 2 6" xfId="32853" xr:uid="{00000000-0005-0000-0000-00003E4F0000}"/>
    <cellStyle name="Normal 46 2 2 4 2 7" xfId="17619" xr:uid="{00000000-0005-0000-0000-00003F4F0000}"/>
    <cellStyle name="Normal 46 2 2 4 3" xfId="3312" xr:uid="{00000000-0005-0000-0000-0000404F0000}"/>
    <cellStyle name="Normal 46 2 2 4 3 2" xfId="13386" xr:uid="{00000000-0005-0000-0000-0000414F0000}"/>
    <cellStyle name="Normal 46 2 2 4 3 2 2" xfId="43717" xr:uid="{00000000-0005-0000-0000-0000424F0000}"/>
    <cellStyle name="Normal 46 2 2 4 3 2 3" xfId="28484" xr:uid="{00000000-0005-0000-0000-0000434F0000}"/>
    <cellStyle name="Normal 46 2 2 4 3 3" xfId="8366" xr:uid="{00000000-0005-0000-0000-0000444F0000}"/>
    <cellStyle name="Normal 46 2 2 4 3 3 2" xfId="38700" xr:uid="{00000000-0005-0000-0000-0000454F0000}"/>
    <cellStyle name="Normal 46 2 2 4 3 3 3" xfId="23467" xr:uid="{00000000-0005-0000-0000-0000464F0000}"/>
    <cellStyle name="Normal 46 2 2 4 3 4" xfId="33687" xr:uid="{00000000-0005-0000-0000-0000474F0000}"/>
    <cellStyle name="Normal 46 2 2 4 3 5" xfId="18454" xr:uid="{00000000-0005-0000-0000-0000484F0000}"/>
    <cellStyle name="Normal 46 2 2 4 4" xfId="5005" xr:uid="{00000000-0005-0000-0000-0000494F0000}"/>
    <cellStyle name="Normal 46 2 2 4 4 2" xfId="15057" xr:uid="{00000000-0005-0000-0000-00004A4F0000}"/>
    <cellStyle name="Normal 46 2 2 4 4 2 2" xfId="45388" xr:uid="{00000000-0005-0000-0000-00004B4F0000}"/>
    <cellStyle name="Normal 46 2 2 4 4 2 3" xfId="30155" xr:uid="{00000000-0005-0000-0000-00004C4F0000}"/>
    <cellStyle name="Normal 46 2 2 4 4 3" xfId="10037" xr:uid="{00000000-0005-0000-0000-00004D4F0000}"/>
    <cellStyle name="Normal 46 2 2 4 4 3 2" xfId="40371" xr:uid="{00000000-0005-0000-0000-00004E4F0000}"/>
    <cellStyle name="Normal 46 2 2 4 4 3 3" xfId="25138" xr:uid="{00000000-0005-0000-0000-00004F4F0000}"/>
    <cellStyle name="Normal 46 2 2 4 4 4" xfId="35358" xr:uid="{00000000-0005-0000-0000-0000504F0000}"/>
    <cellStyle name="Normal 46 2 2 4 4 5" xfId="20125" xr:uid="{00000000-0005-0000-0000-0000514F0000}"/>
    <cellStyle name="Normal 46 2 2 4 5" xfId="11715" xr:uid="{00000000-0005-0000-0000-0000524F0000}"/>
    <cellStyle name="Normal 46 2 2 4 5 2" xfId="42046" xr:uid="{00000000-0005-0000-0000-0000534F0000}"/>
    <cellStyle name="Normal 46 2 2 4 5 3" xfId="26813" xr:uid="{00000000-0005-0000-0000-0000544F0000}"/>
    <cellStyle name="Normal 46 2 2 4 6" xfId="6694" xr:uid="{00000000-0005-0000-0000-0000554F0000}"/>
    <cellStyle name="Normal 46 2 2 4 6 2" xfId="37029" xr:uid="{00000000-0005-0000-0000-0000564F0000}"/>
    <cellStyle name="Normal 46 2 2 4 6 3" xfId="21796" xr:uid="{00000000-0005-0000-0000-0000574F0000}"/>
    <cellStyle name="Normal 46 2 2 4 7" xfId="32017" xr:uid="{00000000-0005-0000-0000-0000584F0000}"/>
    <cellStyle name="Normal 46 2 2 4 8" xfId="16783" xr:uid="{00000000-0005-0000-0000-0000594F0000}"/>
    <cellStyle name="Normal 46 2 2 5" xfId="2041" xr:uid="{00000000-0005-0000-0000-00005A4F0000}"/>
    <cellStyle name="Normal 46 2 2 5 2" xfId="3731" xr:uid="{00000000-0005-0000-0000-00005B4F0000}"/>
    <cellStyle name="Normal 46 2 2 5 2 2" xfId="13804" xr:uid="{00000000-0005-0000-0000-00005C4F0000}"/>
    <cellStyle name="Normal 46 2 2 5 2 2 2" xfId="44135" xr:uid="{00000000-0005-0000-0000-00005D4F0000}"/>
    <cellStyle name="Normal 46 2 2 5 2 2 3" xfId="28902" xr:uid="{00000000-0005-0000-0000-00005E4F0000}"/>
    <cellStyle name="Normal 46 2 2 5 2 3" xfId="8784" xr:uid="{00000000-0005-0000-0000-00005F4F0000}"/>
    <cellStyle name="Normal 46 2 2 5 2 3 2" xfId="39118" xr:uid="{00000000-0005-0000-0000-0000604F0000}"/>
    <cellStyle name="Normal 46 2 2 5 2 3 3" xfId="23885" xr:uid="{00000000-0005-0000-0000-0000614F0000}"/>
    <cellStyle name="Normal 46 2 2 5 2 4" xfId="34105" xr:uid="{00000000-0005-0000-0000-0000624F0000}"/>
    <cellStyle name="Normal 46 2 2 5 2 5" xfId="18872" xr:uid="{00000000-0005-0000-0000-0000634F0000}"/>
    <cellStyle name="Normal 46 2 2 5 3" xfId="5423" xr:uid="{00000000-0005-0000-0000-0000644F0000}"/>
    <cellStyle name="Normal 46 2 2 5 3 2" xfId="15475" xr:uid="{00000000-0005-0000-0000-0000654F0000}"/>
    <cellStyle name="Normal 46 2 2 5 3 2 2" xfId="45806" xr:uid="{00000000-0005-0000-0000-0000664F0000}"/>
    <cellStyle name="Normal 46 2 2 5 3 2 3" xfId="30573" xr:uid="{00000000-0005-0000-0000-0000674F0000}"/>
    <cellStyle name="Normal 46 2 2 5 3 3" xfId="10455" xr:uid="{00000000-0005-0000-0000-0000684F0000}"/>
    <cellStyle name="Normal 46 2 2 5 3 3 2" xfId="40789" xr:uid="{00000000-0005-0000-0000-0000694F0000}"/>
    <cellStyle name="Normal 46 2 2 5 3 3 3" xfId="25556" xr:uid="{00000000-0005-0000-0000-00006A4F0000}"/>
    <cellStyle name="Normal 46 2 2 5 3 4" xfId="35776" xr:uid="{00000000-0005-0000-0000-00006B4F0000}"/>
    <cellStyle name="Normal 46 2 2 5 3 5" xfId="20543" xr:uid="{00000000-0005-0000-0000-00006C4F0000}"/>
    <cellStyle name="Normal 46 2 2 5 4" xfId="12133" xr:uid="{00000000-0005-0000-0000-00006D4F0000}"/>
    <cellStyle name="Normal 46 2 2 5 4 2" xfId="42464" xr:uid="{00000000-0005-0000-0000-00006E4F0000}"/>
    <cellStyle name="Normal 46 2 2 5 4 3" xfId="27231" xr:uid="{00000000-0005-0000-0000-00006F4F0000}"/>
    <cellStyle name="Normal 46 2 2 5 5" xfId="7112" xr:uid="{00000000-0005-0000-0000-0000704F0000}"/>
    <cellStyle name="Normal 46 2 2 5 5 2" xfId="37447" xr:uid="{00000000-0005-0000-0000-0000714F0000}"/>
    <cellStyle name="Normal 46 2 2 5 5 3" xfId="22214" xr:uid="{00000000-0005-0000-0000-0000724F0000}"/>
    <cellStyle name="Normal 46 2 2 5 6" xfId="32435" xr:uid="{00000000-0005-0000-0000-0000734F0000}"/>
    <cellStyle name="Normal 46 2 2 5 7" xfId="17201" xr:uid="{00000000-0005-0000-0000-0000744F0000}"/>
    <cellStyle name="Normal 46 2 2 6" xfId="2894" xr:uid="{00000000-0005-0000-0000-0000754F0000}"/>
    <cellStyle name="Normal 46 2 2 6 2" xfId="12968" xr:uid="{00000000-0005-0000-0000-0000764F0000}"/>
    <cellStyle name="Normal 46 2 2 6 2 2" xfId="43299" xr:uid="{00000000-0005-0000-0000-0000774F0000}"/>
    <cellStyle name="Normal 46 2 2 6 2 3" xfId="28066" xr:uid="{00000000-0005-0000-0000-0000784F0000}"/>
    <cellStyle name="Normal 46 2 2 6 3" xfId="7948" xr:uid="{00000000-0005-0000-0000-0000794F0000}"/>
    <cellStyle name="Normal 46 2 2 6 3 2" xfId="38282" xr:uid="{00000000-0005-0000-0000-00007A4F0000}"/>
    <cellStyle name="Normal 46 2 2 6 3 3" xfId="23049" xr:uid="{00000000-0005-0000-0000-00007B4F0000}"/>
    <cellStyle name="Normal 46 2 2 6 4" xfId="33269" xr:uid="{00000000-0005-0000-0000-00007C4F0000}"/>
    <cellStyle name="Normal 46 2 2 6 5" xfId="18036" xr:uid="{00000000-0005-0000-0000-00007D4F0000}"/>
    <cellStyle name="Normal 46 2 2 7" xfId="4587" xr:uid="{00000000-0005-0000-0000-00007E4F0000}"/>
    <cellStyle name="Normal 46 2 2 7 2" xfId="14639" xr:uid="{00000000-0005-0000-0000-00007F4F0000}"/>
    <cellStyle name="Normal 46 2 2 7 2 2" xfId="44970" xr:uid="{00000000-0005-0000-0000-0000804F0000}"/>
    <cellStyle name="Normal 46 2 2 7 2 3" xfId="29737" xr:uid="{00000000-0005-0000-0000-0000814F0000}"/>
    <cellStyle name="Normal 46 2 2 7 3" xfId="9619" xr:uid="{00000000-0005-0000-0000-0000824F0000}"/>
    <cellStyle name="Normal 46 2 2 7 3 2" xfId="39953" xr:uid="{00000000-0005-0000-0000-0000834F0000}"/>
    <cellStyle name="Normal 46 2 2 7 3 3" xfId="24720" xr:uid="{00000000-0005-0000-0000-0000844F0000}"/>
    <cellStyle name="Normal 46 2 2 7 4" xfId="34940" xr:uid="{00000000-0005-0000-0000-0000854F0000}"/>
    <cellStyle name="Normal 46 2 2 7 5" xfId="19707" xr:uid="{00000000-0005-0000-0000-0000864F0000}"/>
    <cellStyle name="Normal 46 2 2 8" xfId="11297" xr:uid="{00000000-0005-0000-0000-0000874F0000}"/>
    <cellStyle name="Normal 46 2 2 8 2" xfId="41628" xr:uid="{00000000-0005-0000-0000-0000884F0000}"/>
    <cellStyle name="Normal 46 2 2 8 3" xfId="26395" xr:uid="{00000000-0005-0000-0000-0000894F0000}"/>
    <cellStyle name="Normal 46 2 2 9" xfId="6276" xr:uid="{00000000-0005-0000-0000-00008A4F0000}"/>
    <cellStyle name="Normal 46 2 2 9 2" xfId="36611" xr:uid="{00000000-0005-0000-0000-00008B4F0000}"/>
    <cellStyle name="Normal 46 2 2 9 3" xfId="21378" xr:uid="{00000000-0005-0000-0000-00008C4F0000}"/>
    <cellStyle name="Normal 46 2 3" xfId="1240" xr:uid="{00000000-0005-0000-0000-00008D4F0000}"/>
    <cellStyle name="Normal 46 2 3 10" xfId="16417" xr:uid="{00000000-0005-0000-0000-00008E4F0000}"/>
    <cellStyle name="Normal 46 2 3 2" xfId="1459" xr:uid="{00000000-0005-0000-0000-00008F4F0000}"/>
    <cellStyle name="Normal 46 2 3 2 2" xfId="1880" xr:uid="{00000000-0005-0000-0000-0000904F0000}"/>
    <cellStyle name="Normal 46 2 3 2 2 2" xfId="2719" xr:uid="{00000000-0005-0000-0000-0000914F0000}"/>
    <cellStyle name="Normal 46 2 3 2 2 2 2" xfId="4409" xr:uid="{00000000-0005-0000-0000-0000924F0000}"/>
    <cellStyle name="Normal 46 2 3 2 2 2 2 2" xfId="14482" xr:uid="{00000000-0005-0000-0000-0000934F0000}"/>
    <cellStyle name="Normal 46 2 3 2 2 2 2 2 2" xfId="44813" xr:uid="{00000000-0005-0000-0000-0000944F0000}"/>
    <cellStyle name="Normal 46 2 3 2 2 2 2 2 3" xfId="29580" xr:uid="{00000000-0005-0000-0000-0000954F0000}"/>
    <cellStyle name="Normal 46 2 3 2 2 2 2 3" xfId="9462" xr:uid="{00000000-0005-0000-0000-0000964F0000}"/>
    <cellStyle name="Normal 46 2 3 2 2 2 2 3 2" xfId="39796" xr:uid="{00000000-0005-0000-0000-0000974F0000}"/>
    <cellStyle name="Normal 46 2 3 2 2 2 2 3 3" xfId="24563" xr:uid="{00000000-0005-0000-0000-0000984F0000}"/>
    <cellStyle name="Normal 46 2 3 2 2 2 2 4" xfId="34783" xr:uid="{00000000-0005-0000-0000-0000994F0000}"/>
    <cellStyle name="Normal 46 2 3 2 2 2 2 5" xfId="19550" xr:uid="{00000000-0005-0000-0000-00009A4F0000}"/>
    <cellStyle name="Normal 46 2 3 2 2 2 3" xfId="6101" xr:uid="{00000000-0005-0000-0000-00009B4F0000}"/>
    <cellStyle name="Normal 46 2 3 2 2 2 3 2" xfId="16153" xr:uid="{00000000-0005-0000-0000-00009C4F0000}"/>
    <cellStyle name="Normal 46 2 3 2 2 2 3 2 2" xfId="46484" xr:uid="{00000000-0005-0000-0000-00009D4F0000}"/>
    <cellStyle name="Normal 46 2 3 2 2 2 3 2 3" xfId="31251" xr:uid="{00000000-0005-0000-0000-00009E4F0000}"/>
    <cellStyle name="Normal 46 2 3 2 2 2 3 3" xfId="11133" xr:uid="{00000000-0005-0000-0000-00009F4F0000}"/>
    <cellStyle name="Normal 46 2 3 2 2 2 3 3 2" xfId="41467" xr:uid="{00000000-0005-0000-0000-0000A04F0000}"/>
    <cellStyle name="Normal 46 2 3 2 2 2 3 3 3" xfId="26234" xr:uid="{00000000-0005-0000-0000-0000A14F0000}"/>
    <cellStyle name="Normal 46 2 3 2 2 2 3 4" xfId="36454" xr:uid="{00000000-0005-0000-0000-0000A24F0000}"/>
    <cellStyle name="Normal 46 2 3 2 2 2 3 5" xfId="21221" xr:uid="{00000000-0005-0000-0000-0000A34F0000}"/>
    <cellStyle name="Normal 46 2 3 2 2 2 4" xfId="12811" xr:uid="{00000000-0005-0000-0000-0000A44F0000}"/>
    <cellStyle name="Normal 46 2 3 2 2 2 4 2" xfId="43142" xr:uid="{00000000-0005-0000-0000-0000A54F0000}"/>
    <cellStyle name="Normal 46 2 3 2 2 2 4 3" xfId="27909" xr:uid="{00000000-0005-0000-0000-0000A64F0000}"/>
    <cellStyle name="Normal 46 2 3 2 2 2 5" xfId="7790" xr:uid="{00000000-0005-0000-0000-0000A74F0000}"/>
    <cellStyle name="Normal 46 2 3 2 2 2 5 2" xfId="38125" xr:uid="{00000000-0005-0000-0000-0000A84F0000}"/>
    <cellStyle name="Normal 46 2 3 2 2 2 5 3" xfId="22892" xr:uid="{00000000-0005-0000-0000-0000A94F0000}"/>
    <cellStyle name="Normal 46 2 3 2 2 2 6" xfId="33113" xr:uid="{00000000-0005-0000-0000-0000AA4F0000}"/>
    <cellStyle name="Normal 46 2 3 2 2 2 7" xfId="17879" xr:uid="{00000000-0005-0000-0000-0000AB4F0000}"/>
    <cellStyle name="Normal 46 2 3 2 2 3" xfId="3572" xr:uid="{00000000-0005-0000-0000-0000AC4F0000}"/>
    <cellStyle name="Normal 46 2 3 2 2 3 2" xfId="13646" xr:uid="{00000000-0005-0000-0000-0000AD4F0000}"/>
    <cellStyle name="Normal 46 2 3 2 2 3 2 2" xfId="43977" xr:uid="{00000000-0005-0000-0000-0000AE4F0000}"/>
    <cellStyle name="Normal 46 2 3 2 2 3 2 3" xfId="28744" xr:uid="{00000000-0005-0000-0000-0000AF4F0000}"/>
    <cellStyle name="Normal 46 2 3 2 2 3 3" xfId="8626" xr:uid="{00000000-0005-0000-0000-0000B04F0000}"/>
    <cellStyle name="Normal 46 2 3 2 2 3 3 2" xfId="38960" xr:uid="{00000000-0005-0000-0000-0000B14F0000}"/>
    <cellStyle name="Normal 46 2 3 2 2 3 3 3" xfId="23727" xr:uid="{00000000-0005-0000-0000-0000B24F0000}"/>
    <cellStyle name="Normal 46 2 3 2 2 3 4" xfId="33947" xr:uid="{00000000-0005-0000-0000-0000B34F0000}"/>
    <cellStyle name="Normal 46 2 3 2 2 3 5" xfId="18714" xr:uid="{00000000-0005-0000-0000-0000B44F0000}"/>
    <cellStyle name="Normal 46 2 3 2 2 4" xfId="5265" xr:uid="{00000000-0005-0000-0000-0000B54F0000}"/>
    <cellStyle name="Normal 46 2 3 2 2 4 2" xfId="15317" xr:uid="{00000000-0005-0000-0000-0000B64F0000}"/>
    <cellStyle name="Normal 46 2 3 2 2 4 2 2" xfId="45648" xr:uid="{00000000-0005-0000-0000-0000B74F0000}"/>
    <cellStyle name="Normal 46 2 3 2 2 4 2 3" xfId="30415" xr:uid="{00000000-0005-0000-0000-0000B84F0000}"/>
    <cellStyle name="Normal 46 2 3 2 2 4 3" xfId="10297" xr:uid="{00000000-0005-0000-0000-0000B94F0000}"/>
    <cellStyle name="Normal 46 2 3 2 2 4 3 2" xfId="40631" xr:uid="{00000000-0005-0000-0000-0000BA4F0000}"/>
    <cellStyle name="Normal 46 2 3 2 2 4 3 3" xfId="25398" xr:uid="{00000000-0005-0000-0000-0000BB4F0000}"/>
    <cellStyle name="Normal 46 2 3 2 2 4 4" xfId="35618" xr:uid="{00000000-0005-0000-0000-0000BC4F0000}"/>
    <cellStyle name="Normal 46 2 3 2 2 4 5" xfId="20385" xr:uid="{00000000-0005-0000-0000-0000BD4F0000}"/>
    <cellStyle name="Normal 46 2 3 2 2 5" xfId="11975" xr:uid="{00000000-0005-0000-0000-0000BE4F0000}"/>
    <cellStyle name="Normal 46 2 3 2 2 5 2" xfId="42306" xr:uid="{00000000-0005-0000-0000-0000BF4F0000}"/>
    <cellStyle name="Normal 46 2 3 2 2 5 3" xfId="27073" xr:uid="{00000000-0005-0000-0000-0000C04F0000}"/>
    <cellStyle name="Normal 46 2 3 2 2 6" xfId="6954" xr:uid="{00000000-0005-0000-0000-0000C14F0000}"/>
    <cellStyle name="Normal 46 2 3 2 2 6 2" xfId="37289" xr:uid="{00000000-0005-0000-0000-0000C24F0000}"/>
    <cellStyle name="Normal 46 2 3 2 2 6 3" xfId="22056" xr:uid="{00000000-0005-0000-0000-0000C34F0000}"/>
    <cellStyle name="Normal 46 2 3 2 2 7" xfId="32277" xr:uid="{00000000-0005-0000-0000-0000C44F0000}"/>
    <cellStyle name="Normal 46 2 3 2 2 8" xfId="17043" xr:uid="{00000000-0005-0000-0000-0000C54F0000}"/>
    <cellStyle name="Normal 46 2 3 2 3" xfId="2301" xr:uid="{00000000-0005-0000-0000-0000C64F0000}"/>
    <cellStyle name="Normal 46 2 3 2 3 2" xfId="3991" xr:uid="{00000000-0005-0000-0000-0000C74F0000}"/>
    <cellStyle name="Normal 46 2 3 2 3 2 2" xfId="14064" xr:uid="{00000000-0005-0000-0000-0000C84F0000}"/>
    <cellStyle name="Normal 46 2 3 2 3 2 2 2" xfId="44395" xr:uid="{00000000-0005-0000-0000-0000C94F0000}"/>
    <cellStyle name="Normal 46 2 3 2 3 2 2 3" xfId="29162" xr:uid="{00000000-0005-0000-0000-0000CA4F0000}"/>
    <cellStyle name="Normal 46 2 3 2 3 2 3" xfId="9044" xr:uid="{00000000-0005-0000-0000-0000CB4F0000}"/>
    <cellStyle name="Normal 46 2 3 2 3 2 3 2" xfId="39378" xr:uid="{00000000-0005-0000-0000-0000CC4F0000}"/>
    <cellStyle name="Normal 46 2 3 2 3 2 3 3" xfId="24145" xr:uid="{00000000-0005-0000-0000-0000CD4F0000}"/>
    <cellStyle name="Normal 46 2 3 2 3 2 4" xfId="34365" xr:uid="{00000000-0005-0000-0000-0000CE4F0000}"/>
    <cellStyle name="Normal 46 2 3 2 3 2 5" xfId="19132" xr:uid="{00000000-0005-0000-0000-0000CF4F0000}"/>
    <cellStyle name="Normal 46 2 3 2 3 3" xfId="5683" xr:uid="{00000000-0005-0000-0000-0000D04F0000}"/>
    <cellStyle name="Normal 46 2 3 2 3 3 2" xfId="15735" xr:uid="{00000000-0005-0000-0000-0000D14F0000}"/>
    <cellStyle name="Normal 46 2 3 2 3 3 2 2" xfId="46066" xr:uid="{00000000-0005-0000-0000-0000D24F0000}"/>
    <cellStyle name="Normal 46 2 3 2 3 3 2 3" xfId="30833" xr:uid="{00000000-0005-0000-0000-0000D34F0000}"/>
    <cellStyle name="Normal 46 2 3 2 3 3 3" xfId="10715" xr:uid="{00000000-0005-0000-0000-0000D44F0000}"/>
    <cellStyle name="Normal 46 2 3 2 3 3 3 2" xfId="41049" xr:uid="{00000000-0005-0000-0000-0000D54F0000}"/>
    <cellStyle name="Normal 46 2 3 2 3 3 3 3" xfId="25816" xr:uid="{00000000-0005-0000-0000-0000D64F0000}"/>
    <cellStyle name="Normal 46 2 3 2 3 3 4" xfId="36036" xr:uid="{00000000-0005-0000-0000-0000D74F0000}"/>
    <cellStyle name="Normal 46 2 3 2 3 3 5" xfId="20803" xr:uid="{00000000-0005-0000-0000-0000D84F0000}"/>
    <cellStyle name="Normal 46 2 3 2 3 4" xfId="12393" xr:uid="{00000000-0005-0000-0000-0000D94F0000}"/>
    <cellStyle name="Normal 46 2 3 2 3 4 2" xfId="42724" xr:uid="{00000000-0005-0000-0000-0000DA4F0000}"/>
    <cellStyle name="Normal 46 2 3 2 3 4 3" xfId="27491" xr:uid="{00000000-0005-0000-0000-0000DB4F0000}"/>
    <cellStyle name="Normal 46 2 3 2 3 5" xfId="7372" xr:uid="{00000000-0005-0000-0000-0000DC4F0000}"/>
    <cellStyle name="Normal 46 2 3 2 3 5 2" xfId="37707" xr:uid="{00000000-0005-0000-0000-0000DD4F0000}"/>
    <cellStyle name="Normal 46 2 3 2 3 5 3" xfId="22474" xr:uid="{00000000-0005-0000-0000-0000DE4F0000}"/>
    <cellStyle name="Normal 46 2 3 2 3 6" xfId="32695" xr:uid="{00000000-0005-0000-0000-0000DF4F0000}"/>
    <cellStyle name="Normal 46 2 3 2 3 7" xfId="17461" xr:uid="{00000000-0005-0000-0000-0000E04F0000}"/>
    <cellStyle name="Normal 46 2 3 2 4" xfId="3154" xr:uid="{00000000-0005-0000-0000-0000E14F0000}"/>
    <cellStyle name="Normal 46 2 3 2 4 2" xfId="13228" xr:uid="{00000000-0005-0000-0000-0000E24F0000}"/>
    <cellStyle name="Normal 46 2 3 2 4 2 2" xfId="43559" xr:uid="{00000000-0005-0000-0000-0000E34F0000}"/>
    <cellStyle name="Normal 46 2 3 2 4 2 3" xfId="28326" xr:uid="{00000000-0005-0000-0000-0000E44F0000}"/>
    <cellStyle name="Normal 46 2 3 2 4 3" xfId="8208" xr:uid="{00000000-0005-0000-0000-0000E54F0000}"/>
    <cellStyle name="Normal 46 2 3 2 4 3 2" xfId="38542" xr:uid="{00000000-0005-0000-0000-0000E64F0000}"/>
    <cellStyle name="Normal 46 2 3 2 4 3 3" xfId="23309" xr:uid="{00000000-0005-0000-0000-0000E74F0000}"/>
    <cellStyle name="Normal 46 2 3 2 4 4" xfId="33529" xr:uid="{00000000-0005-0000-0000-0000E84F0000}"/>
    <cellStyle name="Normal 46 2 3 2 4 5" xfId="18296" xr:uid="{00000000-0005-0000-0000-0000E94F0000}"/>
    <cellStyle name="Normal 46 2 3 2 5" xfId="4847" xr:uid="{00000000-0005-0000-0000-0000EA4F0000}"/>
    <cellStyle name="Normal 46 2 3 2 5 2" xfId="14899" xr:uid="{00000000-0005-0000-0000-0000EB4F0000}"/>
    <cellStyle name="Normal 46 2 3 2 5 2 2" xfId="45230" xr:uid="{00000000-0005-0000-0000-0000EC4F0000}"/>
    <cellStyle name="Normal 46 2 3 2 5 2 3" xfId="29997" xr:uid="{00000000-0005-0000-0000-0000ED4F0000}"/>
    <cellStyle name="Normal 46 2 3 2 5 3" xfId="9879" xr:uid="{00000000-0005-0000-0000-0000EE4F0000}"/>
    <cellStyle name="Normal 46 2 3 2 5 3 2" xfId="40213" xr:uid="{00000000-0005-0000-0000-0000EF4F0000}"/>
    <cellStyle name="Normal 46 2 3 2 5 3 3" xfId="24980" xr:uid="{00000000-0005-0000-0000-0000F04F0000}"/>
    <cellStyle name="Normal 46 2 3 2 5 4" xfId="35200" xr:uid="{00000000-0005-0000-0000-0000F14F0000}"/>
    <cellStyle name="Normal 46 2 3 2 5 5" xfId="19967" xr:uid="{00000000-0005-0000-0000-0000F24F0000}"/>
    <cellStyle name="Normal 46 2 3 2 6" xfId="11557" xr:uid="{00000000-0005-0000-0000-0000F34F0000}"/>
    <cellStyle name="Normal 46 2 3 2 6 2" xfId="41888" xr:uid="{00000000-0005-0000-0000-0000F44F0000}"/>
    <cellStyle name="Normal 46 2 3 2 6 3" xfId="26655" xr:uid="{00000000-0005-0000-0000-0000F54F0000}"/>
    <cellStyle name="Normal 46 2 3 2 7" xfId="6536" xr:uid="{00000000-0005-0000-0000-0000F64F0000}"/>
    <cellStyle name="Normal 46 2 3 2 7 2" xfId="36871" xr:uid="{00000000-0005-0000-0000-0000F74F0000}"/>
    <cellStyle name="Normal 46 2 3 2 7 3" xfId="21638" xr:uid="{00000000-0005-0000-0000-0000F84F0000}"/>
    <cellStyle name="Normal 46 2 3 2 8" xfId="31859" xr:uid="{00000000-0005-0000-0000-0000F94F0000}"/>
    <cellStyle name="Normal 46 2 3 2 9" xfId="16625" xr:uid="{00000000-0005-0000-0000-0000FA4F0000}"/>
    <cellStyle name="Normal 46 2 3 3" xfId="1672" xr:uid="{00000000-0005-0000-0000-0000FB4F0000}"/>
    <cellStyle name="Normal 46 2 3 3 2" xfId="2511" xr:uid="{00000000-0005-0000-0000-0000FC4F0000}"/>
    <cellStyle name="Normal 46 2 3 3 2 2" xfId="4201" xr:uid="{00000000-0005-0000-0000-0000FD4F0000}"/>
    <cellStyle name="Normal 46 2 3 3 2 2 2" xfId="14274" xr:uid="{00000000-0005-0000-0000-0000FE4F0000}"/>
    <cellStyle name="Normal 46 2 3 3 2 2 2 2" xfId="44605" xr:uid="{00000000-0005-0000-0000-0000FF4F0000}"/>
    <cellStyle name="Normal 46 2 3 3 2 2 2 3" xfId="29372" xr:uid="{00000000-0005-0000-0000-000000500000}"/>
    <cellStyle name="Normal 46 2 3 3 2 2 3" xfId="9254" xr:uid="{00000000-0005-0000-0000-000001500000}"/>
    <cellStyle name="Normal 46 2 3 3 2 2 3 2" xfId="39588" xr:uid="{00000000-0005-0000-0000-000002500000}"/>
    <cellStyle name="Normal 46 2 3 3 2 2 3 3" xfId="24355" xr:uid="{00000000-0005-0000-0000-000003500000}"/>
    <cellStyle name="Normal 46 2 3 3 2 2 4" xfId="34575" xr:uid="{00000000-0005-0000-0000-000004500000}"/>
    <cellStyle name="Normal 46 2 3 3 2 2 5" xfId="19342" xr:uid="{00000000-0005-0000-0000-000005500000}"/>
    <cellStyle name="Normal 46 2 3 3 2 3" xfId="5893" xr:uid="{00000000-0005-0000-0000-000006500000}"/>
    <cellStyle name="Normal 46 2 3 3 2 3 2" xfId="15945" xr:uid="{00000000-0005-0000-0000-000007500000}"/>
    <cellStyle name="Normal 46 2 3 3 2 3 2 2" xfId="46276" xr:uid="{00000000-0005-0000-0000-000008500000}"/>
    <cellStyle name="Normal 46 2 3 3 2 3 2 3" xfId="31043" xr:uid="{00000000-0005-0000-0000-000009500000}"/>
    <cellStyle name="Normal 46 2 3 3 2 3 3" xfId="10925" xr:uid="{00000000-0005-0000-0000-00000A500000}"/>
    <cellStyle name="Normal 46 2 3 3 2 3 3 2" xfId="41259" xr:uid="{00000000-0005-0000-0000-00000B500000}"/>
    <cellStyle name="Normal 46 2 3 3 2 3 3 3" xfId="26026" xr:uid="{00000000-0005-0000-0000-00000C500000}"/>
    <cellStyle name="Normal 46 2 3 3 2 3 4" xfId="36246" xr:uid="{00000000-0005-0000-0000-00000D500000}"/>
    <cellStyle name="Normal 46 2 3 3 2 3 5" xfId="21013" xr:uid="{00000000-0005-0000-0000-00000E500000}"/>
    <cellStyle name="Normal 46 2 3 3 2 4" xfId="12603" xr:uid="{00000000-0005-0000-0000-00000F500000}"/>
    <cellStyle name="Normal 46 2 3 3 2 4 2" xfId="42934" xr:uid="{00000000-0005-0000-0000-000010500000}"/>
    <cellStyle name="Normal 46 2 3 3 2 4 3" xfId="27701" xr:uid="{00000000-0005-0000-0000-000011500000}"/>
    <cellStyle name="Normal 46 2 3 3 2 5" xfId="7582" xr:uid="{00000000-0005-0000-0000-000012500000}"/>
    <cellStyle name="Normal 46 2 3 3 2 5 2" xfId="37917" xr:uid="{00000000-0005-0000-0000-000013500000}"/>
    <cellStyle name="Normal 46 2 3 3 2 5 3" xfId="22684" xr:uid="{00000000-0005-0000-0000-000014500000}"/>
    <cellStyle name="Normal 46 2 3 3 2 6" xfId="32905" xr:uid="{00000000-0005-0000-0000-000015500000}"/>
    <cellStyle name="Normal 46 2 3 3 2 7" xfId="17671" xr:uid="{00000000-0005-0000-0000-000016500000}"/>
    <cellStyle name="Normal 46 2 3 3 3" xfId="3364" xr:uid="{00000000-0005-0000-0000-000017500000}"/>
    <cellStyle name="Normal 46 2 3 3 3 2" xfId="13438" xr:uid="{00000000-0005-0000-0000-000018500000}"/>
    <cellStyle name="Normal 46 2 3 3 3 2 2" xfId="43769" xr:uid="{00000000-0005-0000-0000-000019500000}"/>
    <cellStyle name="Normal 46 2 3 3 3 2 3" xfId="28536" xr:uid="{00000000-0005-0000-0000-00001A500000}"/>
    <cellStyle name="Normal 46 2 3 3 3 3" xfId="8418" xr:uid="{00000000-0005-0000-0000-00001B500000}"/>
    <cellStyle name="Normal 46 2 3 3 3 3 2" xfId="38752" xr:uid="{00000000-0005-0000-0000-00001C500000}"/>
    <cellStyle name="Normal 46 2 3 3 3 3 3" xfId="23519" xr:uid="{00000000-0005-0000-0000-00001D500000}"/>
    <cellStyle name="Normal 46 2 3 3 3 4" xfId="33739" xr:uid="{00000000-0005-0000-0000-00001E500000}"/>
    <cellStyle name="Normal 46 2 3 3 3 5" xfId="18506" xr:uid="{00000000-0005-0000-0000-00001F500000}"/>
    <cellStyle name="Normal 46 2 3 3 4" xfId="5057" xr:uid="{00000000-0005-0000-0000-000020500000}"/>
    <cellStyle name="Normal 46 2 3 3 4 2" xfId="15109" xr:uid="{00000000-0005-0000-0000-000021500000}"/>
    <cellStyle name="Normal 46 2 3 3 4 2 2" xfId="45440" xr:uid="{00000000-0005-0000-0000-000022500000}"/>
    <cellStyle name="Normal 46 2 3 3 4 2 3" xfId="30207" xr:uid="{00000000-0005-0000-0000-000023500000}"/>
    <cellStyle name="Normal 46 2 3 3 4 3" xfId="10089" xr:uid="{00000000-0005-0000-0000-000024500000}"/>
    <cellStyle name="Normal 46 2 3 3 4 3 2" xfId="40423" xr:uid="{00000000-0005-0000-0000-000025500000}"/>
    <cellStyle name="Normal 46 2 3 3 4 3 3" xfId="25190" xr:uid="{00000000-0005-0000-0000-000026500000}"/>
    <cellStyle name="Normal 46 2 3 3 4 4" xfId="35410" xr:uid="{00000000-0005-0000-0000-000027500000}"/>
    <cellStyle name="Normal 46 2 3 3 4 5" xfId="20177" xr:uid="{00000000-0005-0000-0000-000028500000}"/>
    <cellStyle name="Normal 46 2 3 3 5" xfId="11767" xr:uid="{00000000-0005-0000-0000-000029500000}"/>
    <cellStyle name="Normal 46 2 3 3 5 2" xfId="42098" xr:uid="{00000000-0005-0000-0000-00002A500000}"/>
    <cellStyle name="Normal 46 2 3 3 5 3" xfId="26865" xr:uid="{00000000-0005-0000-0000-00002B500000}"/>
    <cellStyle name="Normal 46 2 3 3 6" xfId="6746" xr:uid="{00000000-0005-0000-0000-00002C500000}"/>
    <cellStyle name="Normal 46 2 3 3 6 2" xfId="37081" xr:uid="{00000000-0005-0000-0000-00002D500000}"/>
    <cellStyle name="Normal 46 2 3 3 6 3" xfId="21848" xr:uid="{00000000-0005-0000-0000-00002E500000}"/>
    <cellStyle name="Normal 46 2 3 3 7" xfId="32069" xr:uid="{00000000-0005-0000-0000-00002F500000}"/>
    <cellStyle name="Normal 46 2 3 3 8" xfId="16835" xr:uid="{00000000-0005-0000-0000-000030500000}"/>
    <cellStyle name="Normal 46 2 3 4" xfId="2093" xr:uid="{00000000-0005-0000-0000-000031500000}"/>
    <cellStyle name="Normal 46 2 3 4 2" xfId="3783" xr:uid="{00000000-0005-0000-0000-000032500000}"/>
    <cellStyle name="Normal 46 2 3 4 2 2" xfId="13856" xr:uid="{00000000-0005-0000-0000-000033500000}"/>
    <cellStyle name="Normal 46 2 3 4 2 2 2" xfId="44187" xr:uid="{00000000-0005-0000-0000-000034500000}"/>
    <cellStyle name="Normal 46 2 3 4 2 2 3" xfId="28954" xr:uid="{00000000-0005-0000-0000-000035500000}"/>
    <cellStyle name="Normal 46 2 3 4 2 3" xfId="8836" xr:uid="{00000000-0005-0000-0000-000036500000}"/>
    <cellStyle name="Normal 46 2 3 4 2 3 2" xfId="39170" xr:uid="{00000000-0005-0000-0000-000037500000}"/>
    <cellStyle name="Normal 46 2 3 4 2 3 3" xfId="23937" xr:uid="{00000000-0005-0000-0000-000038500000}"/>
    <cellStyle name="Normal 46 2 3 4 2 4" xfId="34157" xr:uid="{00000000-0005-0000-0000-000039500000}"/>
    <cellStyle name="Normal 46 2 3 4 2 5" xfId="18924" xr:uid="{00000000-0005-0000-0000-00003A500000}"/>
    <cellStyle name="Normal 46 2 3 4 3" xfId="5475" xr:uid="{00000000-0005-0000-0000-00003B500000}"/>
    <cellStyle name="Normal 46 2 3 4 3 2" xfId="15527" xr:uid="{00000000-0005-0000-0000-00003C500000}"/>
    <cellStyle name="Normal 46 2 3 4 3 2 2" xfId="45858" xr:uid="{00000000-0005-0000-0000-00003D500000}"/>
    <cellStyle name="Normal 46 2 3 4 3 2 3" xfId="30625" xr:uid="{00000000-0005-0000-0000-00003E500000}"/>
    <cellStyle name="Normal 46 2 3 4 3 3" xfId="10507" xr:uid="{00000000-0005-0000-0000-00003F500000}"/>
    <cellStyle name="Normal 46 2 3 4 3 3 2" xfId="40841" xr:uid="{00000000-0005-0000-0000-000040500000}"/>
    <cellStyle name="Normal 46 2 3 4 3 3 3" xfId="25608" xr:uid="{00000000-0005-0000-0000-000041500000}"/>
    <cellStyle name="Normal 46 2 3 4 3 4" xfId="35828" xr:uid="{00000000-0005-0000-0000-000042500000}"/>
    <cellStyle name="Normal 46 2 3 4 3 5" xfId="20595" xr:uid="{00000000-0005-0000-0000-000043500000}"/>
    <cellStyle name="Normal 46 2 3 4 4" xfId="12185" xr:uid="{00000000-0005-0000-0000-000044500000}"/>
    <cellStyle name="Normal 46 2 3 4 4 2" xfId="42516" xr:uid="{00000000-0005-0000-0000-000045500000}"/>
    <cellStyle name="Normal 46 2 3 4 4 3" xfId="27283" xr:uid="{00000000-0005-0000-0000-000046500000}"/>
    <cellStyle name="Normal 46 2 3 4 5" xfId="7164" xr:uid="{00000000-0005-0000-0000-000047500000}"/>
    <cellStyle name="Normal 46 2 3 4 5 2" xfId="37499" xr:uid="{00000000-0005-0000-0000-000048500000}"/>
    <cellStyle name="Normal 46 2 3 4 5 3" xfId="22266" xr:uid="{00000000-0005-0000-0000-000049500000}"/>
    <cellStyle name="Normal 46 2 3 4 6" xfId="32487" xr:uid="{00000000-0005-0000-0000-00004A500000}"/>
    <cellStyle name="Normal 46 2 3 4 7" xfId="17253" xr:uid="{00000000-0005-0000-0000-00004B500000}"/>
    <cellStyle name="Normal 46 2 3 5" xfId="2946" xr:uid="{00000000-0005-0000-0000-00004C500000}"/>
    <cellStyle name="Normal 46 2 3 5 2" xfId="13020" xr:uid="{00000000-0005-0000-0000-00004D500000}"/>
    <cellStyle name="Normal 46 2 3 5 2 2" xfId="43351" xr:uid="{00000000-0005-0000-0000-00004E500000}"/>
    <cellStyle name="Normal 46 2 3 5 2 3" xfId="28118" xr:uid="{00000000-0005-0000-0000-00004F500000}"/>
    <cellStyle name="Normal 46 2 3 5 3" xfId="8000" xr:uid="{00000000-0005-0000-0000-000050500000}"/>
    <cellStyle name="Normal 46 2 3 5 3 2" xfId="38334" xr:uid="{00000000-0005-0000-0000-000051500000}"/>
    <cellStyle name="Normal 46 2 3 5 3 3" xfId="23101" xr:uid="{00000000-0005-0000-0000-000052500000}"/>
    <cellStyle name="Normal 46 2 3 5 4" xfId="33321" xr:uid="{00000000-0005-0000-0000-000053500000}"/>
    <cellStyle name="Normal 46 2 3 5 5" xfId="18088" xr:uid="{00000000-0005-0000-0000-000054500000}"/>
    <cellStyle name="Normal 46 2 3 6" xfId="4639" xr:uid="{00000000-0005-0000-0000-000055500000}"/>
    <cellStyle name="Normal 46 2 3 6 2" xfId="14691" xr:uid="{00000000-0005-0000-0000-000056500000}"/>
    <cellStyle name="Normal 46 2 3 6 2 2" xfId="45022" xr:uid="{00000000-0005-0000-0000-000057500000}"/>
    <cellStyle name="Normal 46 2 3 6 2 3" xfId="29789" xr:uid="{00000000-0005-0000-0000-000058500000}"/>
    <cellStyle name="Normal 46 2 3 6 3" xfId="9671" xr:uid="{00000000-0005-0000-0000-000059500000}"/>
    <cellStyle name="Normal 46 2 3 6 3 2" xfId="40005" xr:uid="{00000000-0005-0000-0000-00005A500000}"/>
    <cellStyle name="Normal 46 2 3 6 3 3" xfId="24772" xr:uid="{00000000-0005-0000-0000-00005B500000}"/>
    <cellStyle name="Normal 46 2 3 6 4" xfId="34992" xr:uid="{00000000-0005-0000-0000-00005C500000}"/>
    <cellStyle name="Normal 46 2 3 6 5" xfId="19759" xr:uid="{00000000-0005-0000-0000-00005D500000}"/>
    <cellStyle name="Normal 46 2 3 7" xfId="11349" xr:uid="{00000000-0005-0000-0000-00005E500000}"/>
    <cellStyle name="Normal 46 2 3 7 2" xfId="41680" xr:uid="{00000000-0005-0000-0000-00005F500000}"/>
    <cellStyle name="Normal 46 2 3 7 3" xfId="26447" xr:uid="{00000000-0005-0000-0000-000060500000}"/>
    <cellStyle name="Normal 46 2 3 8" xfId="6328" xr:uid="{00000000-0005-0000-0000-000061500000}"/>
    <cellStyle name="Normal 46 2 3 8 2" xfId="36663" xr:uid="{00000000-0005-0000-0000-000062500000}"/>
    <cellStyle name="Normal 46 2 3 8 3" xfId="21430" xr:uid="{00000000-0005-0000-0000-000063500000}"/>
    <cellStyle name="Normal 46 2 3 9" xfId="31652" xr:uid="{00000000-0005-0000-0000-000064500000}"/>
    <cellStyle name="Normal 46 2 4" xfId="1353" xr:uid="{00000000-0005-0000-0000-000065500000}"/>
    <cellStyle name="Normal 46 2 4 2" xfId="1776" xr:uid="{00000000-0005-0000-0000-000066500000}"/>
    <cellStyle name="Normal 46 2 4 2 2" xfId="2615" xr:uid="{00000000-0005-0000-0000-000067500000}"/>
    <cellStyle name="Normal 46 2 4 2 2 2" xfId="4305" xr:uid="{00000000-0005-0000-0000-000068500000}"/>
    <cellStyle name="Normal 46 2 4 2 2 2 2" xfId="14378" xr:uid="{00000000-0005-0000-0000-000069500000}"/>
    <cellStyle name="Normal 46 2 4 2 2 2 2 2" xfId="44709" xr:uid="{00000000-0005-0000-0000-00006A500000}"/>
    <cellStyle name="Normal 46 2 4 2 2 2 2 3" xfId="29476" xr:uid="{00000000-0005-0000-0000-00006B500000}"/>
    <cellStyle name="Normal 46 2 4 2 2 2 3" xfId="9358" xr:uid="{00000000-0005-0000-0000-00006C500000}"/>
    <cellStyle name="Normal 46 2 4 2 2 2 3 2" xfId="39692" xr:uid="{00000000-0005-0000-0000-00006D500000}"/>
    <cellStyle name="Normal 46 2 4 2 2 2 3 3" xfId="24459" xr:uid="{00000000-0005-0000-0000-00006E500000}"/>
    <cellStyle name="Normal 46 2 4 2 2 2 4" xfId="34679" xr:uid="{00000000-0005-0000-0000-00006F500000}"/>
    <cellStyle name="Normal 46 2 4 2 2 2 5" xfId="19446" xr:uid="{00000000-0005-0000-0000-000070500000}"/>
    <cellStyle name="Normal 46 2 4 2 2 3" xfId="5997" xr:uid="{00000000-0005-0000-0000-000071500000}"/>
    <cellStyle name="Normal 46 2 4 2 2 3 2" xfId="16049" xr:uid="{00000000-0005-0000-0000-000072500000}"/>
    <cellStyle name="Normal 46 2 4 2 2 3 2 2" xfId="46380" xr:uid="{00000000-0005-0000-0000-000073500000}"/>
    <cellStyle name="Normal 46 2 4 2 2 3 2 3" xfId="31147" xr:uid="{00000000-0005-0000-0000-000074500000}"/>
    <cellStyle name="Normal 46 2 4 2 2 3 3" xfId="11029" xr:uid="{00000000-0005-0000-0000-000075500000}"/>
    <cellStyle name="Normal 46 2 4 2 2 3 3 2" xfId="41363" xr:uid="{00000000-0005-0000-0000-000076500000}"/>
    <cellStyle name="Normal 46 2 4 2 2 3 3 3" xfId="26130" xr:uid="{00000000-0005-0000-0000-000077500000}"/>
    <cellStyle name="Normal 46 2 4 2 2 3 4" xfId="36350" xr:uid="{00000000-0005-0000-0000-000078500000}"/>
    <cellStyle name="Normal 46 2 4 2 2 3 5" xfId="21117" xr:uid="{00000000-0005-0000-0000-000079500000}"/>
    <cellStyle name="Normal 46 2 4 2 2 4" xfId="12707" xr:uid="{00000000-0005-0000-0000-00007A500000}"/>
    <cellStyle name="Normal 46 2 4 2 2 4 2" xfId="43038" xr:uid="{00000000-0005-0000-0000-00007B500000}"/>
    <cellStyle name="Normal 46 2 4 2 2 4 3" xfId="27805" xr:uid="{00000000-0005-0000-0000-00007C500000}"/>
    <cellStyle name="Normal 46 2 4 2 2 5" xfId="7686" xr:uid="{00000000-0005-0000-0000-00007D500000}"/>
    <cellStyle name="Normal 46 2 4 2 2 5 2" xfId="38021" xr:uid="{00000000-0005-0000-0000-00007E500000}"/>
    <cellStyle name="Normal 46 2 4 2 2 5 3" xfId="22788" xr:uid="{00000000-0005-0000-0000-00007F500000}"/>
    <cellStyle name="Normal 46 2 4 2 2 6" xfId="33009" xr:uid="{00000000-0005-0000-0000-000080500000}"/>
    <cellStyle name="Normal 46 2 4 2 2 7" xfId="17775" xr:uid="{00000000-0005-0000-0000-000081500000}"/>
    <cellStyle name="Normal 46 2 4 2 3" xfId="3468" xr:uid="{00000000-0005-0000-0000-000082500000}"/>
    <cellStyle name="Normal 46 2 4 2 3 2" xfId="13542" xr:uid="{00000000-0005-0000-0000-000083500000}"/>
    <cellStyle name="Normal 46 2 4 2 3 2 2" xfId="43873" xr:uid="{00000000-0005-0000-0000-000084500000}"/>
    <cellStyle name="Normal 46 2 4 2 3 2 3" xfId="28640" xr:uid="{00000000-0005-0000-0000-000085500000}"/>
    <cellStyle name="Normal 46 2 4 2 3 3" xfId="8522" xr:uid="{00000000-0005-0000-0000-000086500000}"/>
    <cellStyle name="Normal 46 2 4 2 3 3 2" xfId="38856" xr:uid="{00000000-0005-0000-0000-000087500000}"/>
    <cellStyle name="Normal 46 2 4 2 3 3 3" xfId="23623" xr:uid="{00000000-0005-0000-0000-000088500000}"/>
    <cellStyle name="Normal 46 2 4 2 3 4" xfId="33843" xr:uid="{00000000-0005-0000-0000-000089500000}"/>
    <cellStyle name="Normal 46 2 4 2 3 5" xfId="18610" xr:uid="{00000000-0005-0000-0000-00008A500000}"/>
    <cellStyle name="Normal 46 2 4 2 4" xfId="5161" xr:uid="{00000000-0005-0000-0000-00008B500000}"/>
    <cellStyle name="Normal 46 2 4 2 4 2" xfId="15213" xr:uid="{00000000-0005-0000-0000-00008C500000}"/>
    <cellStyle name="Normal 46 2 4 2 4 2 2" xfId="45544" xr:uid="{00000000-0005-0000-0000-00008D500000}"/>
    <cellStyle name="Normal 46 2 4 2 4 2 3" xfId="30311" xr:uid="{00000000-0005-0000-0000-00008E500000}"/>
    <cellStyle name="Normal 46 2 4 2 4 3" xfId="10193" xr:uid="{00000000-0005-0000-0000-00008F500000}"/>
    <cellStyle name="Normal 46 2 4 2 4 3 2" xfId="40527" xr:uid="{00000000-0005-0000-0000-000090500000}"/>
    <cellStyle name="Normal 46 2 4 2 4 3 3" xfId="25294" xr:uid="{00000000-0005-0000-0000-000091500000}"/>
    <cellStyle name="Normal 46 2 4 2 4 4" xfId="35514" xr:uid="{00000000-0005-0000-0000-000092500000}"/>
    <cellStyle name="Normal 46 2 4 2 4 5" xfId="20281" xr:uid="{00000000-0005-0000-0000-000093500000}"/>
    <cellStyle name="Normal 46 2 4 2 5" xfId="11871" xr:uid="{00000000-0005-0000-0000-000094500000}"/>
    <cellStyle name="Normal 46 2 4 2 5 2" xfId="42202" xr:uid="{00000000-0005-0000-0000-000095500000}"/>
    <cellStyle name="Normal 46 2 4 2 5 3" xfId="26969" xr:uid="{00000000-0005-0000-0000-000096500000}"/>
    <cellStyle name="Normal 46 2 4 2 6" xfId="6850" xr:uid="{00000000-0005-0000-0000-000097500000}"/>
    <cellStyle name="Normal 46 2 4 2 6 2" xfId="37185" xr:uid="{00000000-0005-0000-0000-000098500000}"/>
    <cellStyle name="Normal 46 2 4 2 6 3" xfId="21952" xr:uid="{00000000-0005-0000-0000-000099500000}"/>
    <cellStyle name="Normal 46 2 4 2 7" xfId="32173" xr:uid="{00000000-0005-0000-0000-00009A500000}"/>
    <cellStyle name="Normal 46 2 4 2 8" xfId="16939" xr:uid="{00000000-0005-0000-0000-00009B500000}"/>
    <cellStyle name="Normal 46 2 4 3" xfId="2197" xr:uid="{00000000-0005-0000-0000-00009C500000}"/>
    <cellStyle name="Normal 46 2 4 3 2" xfId="3887" xr:uid="{00000000-0005-0000-0000-00009D500000}"/>
    <cellStyle name="Normal 46 2 4 3 2 2" xfId="13960" xr:uid="{00000000-0005-0000-0000-00009E500000}"/>
    <cellStyle name="Normal 46 2 4 3 2 2 2" xfId="44291" xr:uid="{00000000-0005-0000-0000-00009F500000}"/>
    <cellStyle name="Normal 46 2 4 3 2 2 3" xfId="29058" xr:uid="{00000000-0005-0000-0000-0000A0500000}"/>
    <cellStyle name="Normal 46 2 4 3 2 3" xfId="8940" xr:uid="{00000000-0005-0000-0000-0000A1500000}"/>
    <cellStyle name="Normal 46 2 4 3 2 3 2" xfId="39274" xr:uid="{00000000-0005-0000-0000-0000A2500000}"/>
    <cellStyle name="Normal 46 2 4 3 2 3 3" xfId="24041" xr:uid="{00000000-0005-0000-0000-0000A3500000}"/>
    <cellStyle name="Normal 46 2 4 3 2 4" xfId="34261" xr:uid="{00000000-0005-0000-0000-0000A4500000}"/>
    <cellStyle name="Normal 46 2 4 3 2 5" xfId="19028" xr:uid="{00000000-0005-0000-0000-0000A5500000}"/>
    <cellStyle name="Normal 46 2 4 3 3" xfId="5579" xr:uid="{00000000-0005-0000-0000-0000A6500000}"/>
    <cellStyle name="Normal 46 2 4 3 3 2" xfId="15631" xr:uid="{00000000-0005-0000-0000-0000A7500000}"/>
    <cellStyle name="Normal 46 2 4 3 3 2 2" xfId="45962" xr:uid="{00000000-0005-0000-0000-0000A8500000}"/>
    <cellStyle name="Normal 46 2 4 3 3 2 3" xfId="30729" xr:uid="{00000000-0005-0000-0000-0000A9500000}"/>
    <cellStyle name="Normal 46 2 4 3 3 3" xfId="10611" xr:uid="{00000000-0005-0000-0000-0000AA500000}"/>
    <cellStyle name="Normal 46 2 4 3 3 3 2" xfId="40945" xr:uid="{00000000-0005-0000-0000-0000AB500000}"/>
    <cellStyle name="Normal 46 2 4 3 3 3 3" xfId="25712" xr:uid="{00000000-0005-0000-0000-0000AC500000}"/>
    <cellStyle name="Normal 46 2 4 3 3 4" xfId="35932" xr:uid="{00000000-0005-0000-0000-0000AD500000}"/>
    <cellStyle name="Normal 46 2 4 3 3 5" xfId="20699" xr:uid="{00000000-0005-0000-0000-0000AE500000}"/>
    <cellStyle name="Normal 46 2 4 3 4" xfId="12289" xr:uid="{00000000-0005-0000-0000-0000AF500000}"/>
    <cellStyle name="Normal 46 2 4 3 4 2" xfId="42620" xr:uid="{00000000-0005-0000-0000-0000B0500000}"/>
    <cellStyle name="Normal 46 2 4 3 4 3" xfId="27387" xr:uid="{00000000-0005-0000-0000-0000B1500000}"/>
    <cellStyle name="Normal 46 2 4 3 5" xfId="7268" xr:uid="{00000000-0005-0000-0000-0000B2500000}"/>
    <cellStyle name="Normal 46 2 4 3 5 2" xfId="37603" xr:uid="{00000000-0005-0000-0000-0000B3500000}"/>
    <cellStyle name="Normal 46 2 4 3 5 3" xfId="22370" xr:uid="{00000000-0005-0000-0000-0000B4500000}"/>
    <cellStyle name="Normal 46 2 4 3 6" xfId="32591" xr:uid="{00000000-0005-0000-0000-0000B5500000}"/>
    <cellStyle name="Normal 46 2 4 3 7" xfId="17357" xr:uid="{00000000-0005-0000-0000-0000B6500000}"/>
    <cellStyle name="Normal 46 2 4 4" xfId="3050" xr:uid="{00000000-0005-0000-0000-0000B7500000}"/>
    <cellStyle name="Normal 46 2 4 4 2" xfId="13124" xr:uid="{00000000-0005-0000-0000-0000B8500000}"/>
    <cellStyle name="Normal 46 2 4 4 2 2" xfId="43455" xr:uid="{00000000-0005-0000-0000-0000B9500000}"/>
    <cellStyle name="Normal 46 2 4 4 2 3" xfId="28222" xr:uid="{00000000-0005-0000-0000-0000BA500000}"/>
    <cellStyle name="Normal 46 2 4 4 3" xfId="8104" xr:uid="{00000000-0005-0000-0000-0000BB500000}"/>
    <cellStyle name="Normal 46 2 4 4 3 2" xfId="38438" xr:uid="{00000000-0005-0000-0000-0000BC500000}"/>
    <cellStyle name="Normal 46 2 4 4 3 3" xfId="23205" xr:uid="{00000000-0005-0000-0000-0000BD500000}"/>
    <cellStyle name="Normal 46 2 4 4 4" xfId="33425" xr:uid="{00000000-0005-0000-0000-0000BE500000}"/>
    <cellStyle name="Normal 46 2 4 4 5" xfId="18192" xr:uid="{00000000-0005-0000-0000-0000BF500000}"/>
    <cellStyle name="Normal 46 2 4 5" xfId="4743" xr:uid="{00000000-0005-0000-0000-0000C0500000}"/>
    <cellStyle name="Normal 46 2 4 5 2" xfId="14795" xr:uid="{00000000-0005-0000-0000-0000C1500000}"/>
    <cellStyle name="Normal 46 2 4 5 2 2" xfId="45126" xr:uid="{00000000-0005-0000-0000-0000C2500000}"/>
    <cellStyle name="Normal 46 2 4 5 2 3" xfId="29893" xr:uid="{00000000-0005-0000-0000-0000C3500000}"/>
    <cellStyle name="Normal 46 2 4 5 3" xfId="9775" xr:uid="{00000000-0005-0000-0000-0000C4500000}"/>
    <cellStyle name="Normal 46 2 4 5 3 2" xfId="40109" xr:uid="{00000000-0005-0000-0000-0000C5500000}"/>
    <cellStyle name="Normal 46 2 4 5 3 3" xfId="24876" xr:uid="{00000000-0005-0000-0000-0000C6500000}"/>
    <cellStyle name="Normal 46 2 4 5 4" xfId="35096" xr:uid="{00000000-0005-0000-0000-0000C7500000}"/>
    <cellStyle name="Normal 46 2 4 5 5" xfId="19863" xr:uid="{00000000-0005-0000-0000-0000C8500000}"/>
    <cellStyle name="Normal 46 2 4 6" xfId="11453" xr:uid="{00000000-0005-0000-0000-0000C9500000}"/>
    <cellStyle name="Normal 46 2 4 6 2" xfId="41784" xr:uid="{00000000-0005-0000-0000-0000CA500000}"/>
    <cellStyle name="Normal 46 2 4 6 3" xfId="26551" xr:uid="{00000000-0005-0000-0000-0000CB500000}"/>
    <cellStyle name="Normal 46 2 4 7" xfId="6432" xr:uid="{00000000-0005-0000-0000-0000CC500000}"/>
    <cellStyle name="Normal 46 2 4 7 2" xfId="36767" xr:uid="{00000000-0005-0000-0000-0000CD500000}"/>
    <cellStyle name="Normal 46 2 4 7 3" xfId="21534" xr:uid="{00000000-0005-0000-0000-0000CE500000}"/>
    <cellStyle name="Normal 46 2 4 8" xfId="31755" xr:uid="{00000000-0005-0000-0000-0000CF500000}"/>
    <cellStyle name="Normal 46 2 4 9" xfId="16521" xr:uid="{00000000-0005-0000-0000-0000D0500000}"/>
    <cellStyle name="Normal 46 2 5" xfId="1566" xr:uid="{00000000-0005-0000-0000-0000D1500000}"/>
    <cellStyle name="Normal 46 2 5 2" xfId="2407" xr:uid="{00000000-0005-0000-0000-0000D2500000}"/>
    <cellStyle name="Normal 46 2 5 2 2" xfId="4097" xr:uid="{00000000-0005-0000-0000-0000D3500000}"/>
    <cellStyle name="Normal 46 2 5 2 2 2" xfId="14170" xr:uid="{00000000-0005-0000-0000-0000D4500000}"/>
    <cellStyle name="Normal 46 2 5 2 2 2 2" xfId="44501" xr:uid="{00000000-0005-0000-0000-0000D5500000}"/>
    <cellStyle name="Normal 46 2 5 2 2 2 3" xfId="29268" xr:uid="{00000000-0005-0000-0000-0000D6500000}"/>
    <cellStyle name="Normal 46 2 5 2 2 3" xfId="9150" xr:uid="{00000000-0005-0000-0000-0000D7500000}"/>
    <cellStyle name="Normal 46 2 5 2 2 3 2" xfId="39484" xr:uid="{00000000-0005-0000-0000-0000D8500000}"/>
    <cellStyle name="Normal 46 2 5 2 2 3 3" xfId="24251" xr:uid="{00000000-0005-0000-0000-0000D9500000}"/>
    <cellStyle name="Normal 46 2 5 2 2 4" xfId="34471" xr:uid="{00000000-0005-0000-0000-0000DA500000}"/>
    <cellStyle name="Normal 46 2 5 2 2 5" xfId="19238" xr:uid="{00000000-0005-0000-0000-0000DB500000}"/>
    <cellStyle name="Normal 46 2 5 2 3" xfId="5789" xr:uid="{00000000-0005-0000-0000-0000DC500000}"/>
    <cellStyle name="Normal 46 2 5 2 3 2" xfId="15841" xr:uid="{00000000-0005-0000-0000-0000DD500000}"/>
    <cellStyle name="Normal 46 2 5 2 3 2 2" xfId="46172" xr:uid="{00000000-0005-0000-0000-0000DE500000}"/>
    <cellStyle name="Normal 46 2 5 2 3 2 3" xfId="30939" xr:uid="{00000000-0005-0000-0000-0000DF500000}"/>
    <cellStyle name="Normal 46 2 5 2 3 3" xfId="10821" xr:uid="{00000000-0005-0000-0000-0000E0500000}"/>
    <cellStyle name="Normal 46 2 5 2 3 3 2" xfId="41155" xr:uid="{00000000-0005-0000-0000-0000E1500000}"/>
    <cellStyle name="Normal 46 2 5 2 3 3 3" xfId="25922" xr:uid="{00000000-0005-0000-0000-0000E2500000}"/>
    <cellStyle name="Normal 46 2 5 2 3 4" xfId="36142" xr:uid="{00000000-0005-0000-0000-0000E3500000}"/>
    <cellStyle name="Normal 46 2 5 2 3 5" xfId="20909" xr:uid="{00000000-0005-0000-0000-0000E4500000}"/>
    <cellStyle name="Normal 46 2 5 2 4" xfId="12499" xr:uid="{00000000-0005-0000-0000-0000E5500000}"/>
    <cellStyle name="Normal 46 2 5 2 4 2" xfId="42830" xr:uid="{00000000-0005-0000-0000-0000E6500000}"/>
    <cellStyle name="Normal 46 2 5 2 4 3" xfId="27597" xr:uid="{00000000-0005-0000-0000-0000E7500000}"/>
    <cellStyle name="Normal 46 2 5 2 5" xfId="7478" xr:uid="{00000000-0005-0000-0000-0000E8500000}"/>
    <cellStyle name="Normal 46 2 5 2 5 2" xfId="37813" xr:uid="{00000000-0005-0000-0000-0000E9500000}"/>
    <cellStyle name="Normal 46 2 5 2 5 3" xfId="22580" xr:uid="{00000000-0005-0000-0000-0000EA500000}"/>
    <cellStyle name="Normal 46 2 5 2 6" xfId="32801" xr:uid="{00000000-0005-0000-0000-0000EB500000}"/>
    <cellStyle name="Normal 46 2 5 2 7" xfId="17567" xr:uid="{00000000-0005-0000-0000-0000EC500000}"/>
    <cellStyle name="Normal 46 2 5 3" xfId="3260" xr:uid="{00000000-0005-0000-0000-0000ED500000}"/>
    <cellStyle name="Normal 46 2 5 3 2" xfId="13334" xr:uid="{00000000-0005-0000-0000-0000EE500000}"/>
    <cellStyle name="Normal 46 2 5 3 2 2" xfId="43665" xr:uid="{00000000-0005-0000-0000-0000EF500000}"/>
    <cellStyle name="Normal 46 2 5 3 2 3" xfId="28432" xr:uid="{00000000-0005-0000-0000-0000F0500000}"/>
    <cellStyle name="Normal 46 2 5 3 3" xfId="8314" xr:uid="{00000000-0005-0000-0000-0000F1500000}"/>
    <cellStyle name="Normal 46 2 5 3 3 2" xfId="38648" xr:uid="{00000000-0005-0000-0000-0000F2500000}"/>
    <cellStyle name="Normal 46 2 5 3 3 3" xfId="23415" xr:uid="{00000000-0005-0000-0000-0000F3500000}"/>
    <cellStyle name="Normal 46 2 5 3 4" xfId="33635" xr:uid="{00000000-0005-0000-0000-0000F4500000}"/>
    <cellStyle name="Normal 46 2 5 3 5" xfId="18402" xr:uid="{00000000-0005-0000-0000-0000F5500000}"/>
    <cellStyle name="Normal 46 2 5 4" xfId="4953" xr:uid="{00000000-0005-0000-0000-0000F6500000}"/>
    <cellStyle name="Normal 46 2 5 4 2" xfId="15005" xr:uid="{00000000-0005-0000-0000-0000F7500000}"/>
    <cellStyle name="Normal 46 2 5 4 2 2" xfId="45336" xr:uid="{00000000-0005-0000-0000-0000F8500000}"/>
    <cellStyle name="Normal 46 2 5 4 2 3" xfId="30103" xr:uid="{00000000-0005-0000-0000-0000F9500000}"/>
    <cellStyle name="Normal 46 2 5 4 3" xfId="9985" xr:uid="{00000000-0005-0000-0000-0000FA500000}"/>
    <cellStyle name="Normal 46 2 5 4 3 2" xfId="40319" xr:uid="{00000000-0005-0000-0000-0000FB500000}"/>
    <cellStyle name="Normal 46 2 5 4 3 3" xfId="25086" xr:uid="{00000000-0005-0000-0000-0000FC500000}"/>
    <cellStyle name="Normal 46 2 5 4 4" xfId="35306" xr:uid="{00000000-0005-0000-0000-0000FD500000}"/>
    <cellStyle name="Normal 46 2 5 4 5" xfId="20073" xr:uid="{00000000-0005-0000-0000-0000FE500000}"/>
    <cellStyle name="Normal 46 2 5 5" xfId="11663" xr:uid="{00000000-0005-0000-0000-0000FF500000}"/>
    <cellStyle name="Normal 46 2 5 5 2" xfId="41994" xr:uid="{00000000-0005-0000-0000-000000510000}"/>
    <cellStyle name="Normal 46 2 5 5 3" xfId="26761" xr:uid="{00000000-0005-0000-0000-000001510000}"/>
    <cellStyle name="Normal 46 2 5 6" xfId="6642" xr:uid="{00000000-0005-0000-0000-000002510000}"/>
    <cellStyle name="Normal 46 2 5 6 2" xfId="36977" xr:uid="{00000000-0005-0000-0000-000003510000}"/>
    <cellStyle name="Normal 46 2 5 6 3" xfId="21744" xr:uid="{00000000-0005-0000-0000-000004510000}"/>
    <cellStyle name="Normal 46 2 5 7" xfId="31965" xr:uid="{00000000-0005-0000-0000-000005510000}"/>
    <cellStyle name="Normal 46 2 5 8" xfId="16731" xr:uid="{00000000-0005-0000-0000-000006510000}"/>
    <cellStyle name="Normal 46 2 6" xfId="1987" xr:uid="{00000000-0005-0000-0000-000007510000}"/>
    <cellStyle name="Normal 46 2 6 2" xfId="3679" xr:uid="{00000000-0005-0000-0000-000008510000}"/>
    <cellStyle name="Normal 46 2 6 2 2" xfId="13752" xr:uid="{00000000-0005-0000-0000-000009510000}"/>
    <cellStyle name="Normal 46 2 6 2 2 2" xfId="44083" xr:uid="{00000000-0005-0000-0000-00000A510000}"/>
    <cellStyle name="Normal 46 2 6 2 2 3" xfId="28850" xr:uid="{00000000-0005-0000-0000-00000B510000}"/>
    <cellStyle name="Normal 46 2 6 2 3" xfId="8732" xr:uid="{00000000-0005-0000-0000-00000C510000}"/>
    <cellStyle name="Normal 46 2 6 2 3 2" xfId="39066" xr:uid="{00000000-0005-0000-0000-00000D510000}"/>
    <cellStyle name="Normal 46 2 6 2 3 3" xfId="23833" xr:uid="{00000000-0005-0000-0000-00000E510000}"/>
    <cellStyle name="Normal 46 2 6 2 4" xfId="34053" xr:uid="{00000000-0005-0000-0000-00000F510000}"/>
    <cellStyle name="Normal 46 2 6 2 5" xfId="18820" xr:uid="{00000000-0005-0000-0000-000010510000}"/>
    <cellStyle name="Normal 46 2 6 3" xfId="5371" xr:uid="{00000000-0005-0000-0000-000011510000}"/>
    <cellStyle name="Normal 46 2 6 3 2" xfId="15423" xr:uid="{00000000-0005-0000-0000-000012510000}"/>
    <cellStyle name="Normal 46 2 6 3 2 2" xfId="45754" xr:uid="{00000000-0005-0000-0000-000013510000}"/>
    <cellStyle name="Normal 46 2 6 3 2 3" xfId="30521" xr:uid="{00000000-0005-0000-0000-000014510000}"/>
    <cellStyle name="Normal 46 2 6 3 3" xfId="10403" xr:uid="{00000000-0005-0000-0000-000015510000}"/>
    <cellStyle name="Normal 46 2 6 3 3 2" xfId="40737" xr:uid="{00000000-0005-0000-0000-000016510000}"/>
    <cellStyle name="Normal 46 2 6 3 3 3" xfId="25504" xr:uid="{00000000-0005-0000-0000-000017510000}"/>
    <cellStyle name="Normal 46 2 6 3 4" xfId="35724" xr:uid="{00000000-0005-0000-0000-000018510000}"/>
    <cellStyle name="Normal 46 2 6 3 5" xfId="20491" xr:uid="{00000000-0005-0000-0000-000019510000}"/>
    <cellStyle name="Normal 46 2 6 4" xfId="12081" xr:uid="{00000000-0005-0000-0000-00001A510000}"/>
    <cellStyle name="Normal 46 2 6 4 2" xfId="42412" xr:uid="{00000000-0005-0000-0000-00001B510000}"/>
    <cellStyle name="Normal 46 2 6 4 3" xfId="27179" xr:uid="{00000000-0005-0000-0000-00001C510000}"/>
    <cellStyle name="Normal 46 2 6 5" xfId="7060" xr:uid="{00000000-0005-0000-0000-00001D510000}"/>
    <cellStyle name="Normal 46 2 6 5 2" xfId="37395" xr:uid="{00000000-0005-0000-0000-00001E510000}"/>
    <cellStyle name="Normal 46 2 6 5 3" xfId="22162" xr:uid="{00000000-0005-0000-0000-00001F510000}"/>
    <cellStyle name="Normal 46 2 6 6" xfId="32383" xr:uid="{00000000-0005-0000-0000-000020510000}"/>
    <cellStyle name="Normal 46 2 6 7" xfId="17149" xr:uid="{00000000-0005-0000-0000-000021510000}"/>
    <cellStyle name="Normal 46 2 7" xfId="2838" xr:uid="{00000000-0005-0000-0000-000022510000}"/>
    <cellStyle name="Normal 46 2 7 2" xfId="12916" xr:uid="{00000000-0005-0000-0000-000023510000}"/>
    <cellStyle name="Normal 46 2 7 2 2" xfId="43247" xr:uid="{00000000-0005-0000-0000-000024510000}"/>
    <cellStyle name="Normal 46 2 7 2 3" xfId="28014" xr:uid="{00000000-0005-0000-0000-000025510000}"/>
    <cellStyle name="Normal 46 2 7 3" xfId="7896" xr:uid="{00000000-0005-0000-0000-000026510000}"/>
    <cellStyle name="Normal 46 2 7 3 2" xfId="38230" xr:uid="{00000000-0005-0000-0000-000027510000}"/>
    <cellStyle name="Normal 46 2 7 3 3" xfId="22997" xr:uid="{00000000-0005-0000-0000-000028510000}"/>
    <cellStyle name="Normal 46 2 7 4" xfId="33217" xr:uid="{00000000-0005-0000-0000-000029510000}"/>
    <cellStyle name="Normal 46 2 7 5" xfId="17984" xr:uid="{00000000-0005-0000-0000-00002A510000}"/>
    <cellStyle name="Normal 46 2 8" xfId="4532" xr:uid="{00000000-0005-0000-0000-00002B510000}"/>
    <cellStyle name="Normal 46 2 8 2" xfId="14587" xr:uid="{00000000-0005-0000-0000-00002C510000}"/>
    <cellStyle name="Normal 46 2 8 2 2" xfId="44918" xr:uid="{00000000-0005-0000-0000-00002D510000}"/>
    <cellStyle name="Normal 46 2 8 2 3" xfId="29685" xr:uid="{00000000-0005-0000-0000-00002E510000}"/>
    <cellStyle name="Normal 46 2 8 3" xfId="9567" xr:uid="{00000000-0005-0000-0000-00002F510000}"/>
    <cellStyle name="Normal 46 2 8 3 2" xfId="39901" xr:uid="{00000000-0005-0000-0000-000030510000}"/>
    <cellStyle name="Normal 46 2 8 3 3" xfId="24668" xr:uid="{00000000-0005-0000-0000-000031510000}"/>
    <cellStyle name="Normal 46 2 8 4" xfId="34888" xr:uid="{00000000-0005-0000-0000-000032510000}"/>
    <cellStyle name="Normal 46 2 8 5" xfId="19655" xr:uid="{00000000-0005-0000-0000-000033510000}"/>
    <cellStyle name="Normal 46 2 9" xfId="11243" xr:uid="{00000000-0005-0000-0000-000034510000}"/>
    <cellStyle name="Normal 46 2 9 2" xfId="41576" xr:uid="{00000000-0005-0000-0000-000035510000}"/>
    <cellStyle name="Normal 46 2 9 3" xfId="26343" xr:uid="{00000000-0005-0000-0000-000036510000}"/>
    <cellStyle name="Normal 47" xfId="361" xr:uid="{00000000-0005-0000-0000-000037510000}"/>
    <cellStyle name="Normal 47 2" xfId="861" xr:uid="{00000000-0005-0000-0000-000038510000}"/>
    <cellStyle name="Normal 47 2 10" xfId="6223" xr:uid="{00000000-0005-0000-0000-000039510000}"/>
    <cellStyle name="Normal 47 2 10 2" xfId="36560" xr:uid="{00000000-0005-0000-0000-00003A510000}"/>
    <cellStyle name="Normal 47 2 10 3" xfId="21327" xr:uid="{00000000-0005-0000-0000-00003B510000}"/>
    <cellStyle name="Normal 47 2 11" xfId="31551" xr:uid="{00000000-0005-0000-0000-00003C510000}"/>
    <cellStyle name="Normal 47 2 12" xfId="16312" xr:uid="{00000000-0005-0000-0000-00003D510000}"/>
    <cellStyle name="Normal 47 2 2" xfId="1187" xr:uid="{00000000-0005-0000-0000-00003E510000}"/>
    <cellStyle name="Normal 47 2 2 10" xfId="31603" xr:uid="{00000000-0005-0000-0000-00003F510000}"/>
    <cellStyle name="Normal 47 2 2 11" xfId="16366" xr:uid="{00000000-0005-0000-0000-000040510000}"/>
    <cellStyle name="Normal 47 2 2 2" xfId="1295" xr:uid="{00000000-0005-0000-0000-000041510000}"/>
    <cellStyle name="Normal 47 2 2 2 10" xfId="16470" xr:uid="{00000000-0005-0000-0000-000042510000}"/>
    <cellStyle name="Normal 47 2 2 2 2" xfId="1512" xr:uid="{00000000-0005-0000-0000-000043510000}"/>
    <cellStyle name="Normal 47 2 2 2 2 2" xfId="1933" xr:uid="{00000000-0005-0000-0000-000044510000}"/>
    <cellStyle name="Normal 47 2 2 2 2 2 2" xfId="2772" xr:uid="{00000000-0005-0000-0000-000045510000}"/>
    <cellStyle name="Normal 47 2 2 2 2 2 2 2" xfId="4462" xr:uid="{00000000-0005-0000-0000-000046510000}"/>
    <cellStyle name="Normal 47 2 2 2 2 2 2 2 2" xfId="14535" xr:uid="{00000000-0005-0000-0000-000047510000}"/>
    <cellStyle name="Normal 47 2 2 2 2 2 2 2 2 2" xfId="44866" xr:uid="{00000000-0005-0000-0000-000048510000}"/>
    <cellStyle name="Normal 47 2 2 2 2 2 2 2 2 3" xfId="29633" xr:uid="{00000000-0005-0000-0000-000049510000}"/>
    <cellStyle name="Normal 47 2 2 2 2 2 2 2 3" xfId="9515" xr:uid="{00000000-0005-0000-0000-00004A510000}"/>
    <cellStyle name="Normal 47 2 2 2 2 2 2 2 3 2" xfId="39849" xr:uid="{00000000-0005-0000-0000-00004B510000}"/>
    <cellStyle name="Normal 47 2 2 2 2 2 2 2 3 3" xfId="24616" xr:uid="{00000000-0005-0000-0000-00004C510000}"/>
    <cellStyle name="Normal 47 2 2 2 2 2 2 2 4" xfId="34836" xr:uid="{00000000-0005-0000-0000-00004D510000}"/>
    <cellStyle name="Normal 47 2 2 2 2 2 2 2 5" xfId="19603" xr:uid="{00000000-0005-0000-0000-00004E510000}"/>
    <cellStyle name="Normal 47 2 2 2 2 2 2 3" xfId="6154" xr:uid="{00000000-0005-0000-0000-00004F510000}"/>
    <cellStyle name="Normal 47 2 2 2 2 2 2 3 2" xfId="16206" xr:uid="{00000000-0005-0000-0000-000050510000}"/>
    <cellStyle name="Normal 47 2 2 2 2 2 2 3 2 2" xfId="46537" xr:uid="{00000000-0005-0000-0000-000051510000}"/>
    <cellStyle name="Normal 47 2 2 2 2 2 2 3 2 3" xfId="31304" xr:uid="{00000000-0005-0000-0000-000052510000}"/>
    <cellStyle name="Normal 47 2 2 2 2 2 2 3 3" xfId="11186" xr:uid="{00000000-0005-0000-0000-000053510000}"/>
    <cellStyle name="Normal 47 2 2 2 2 2 2 3 3 2" xfId="41520" xr:uid="{00000000-0005-0000-0000-000054510000}"/>
    <cellStyle name="Normal 47 2 2 2 2 2 2 3 3 3" xfId="26287" xr:uid="{00000000-0005-0000-0000-000055510000}"/>
    <cellStyle name="Normal 47 2 2 2 2 2 2 3 4" xfId="36507" xr:uid="{00000000-0005-0000-0000-000056510000}"/>
    <cellStyle name="Normal 47 2 2 2 2 2 2 3 5" xfId="21274" xr:uid="{00000000-0005-0000-0000-000057510000}"/>
    <cellStyle name="Normal 47 2 2 2 2 2 2 4" xfId="12864" xr:uid="{00000000-0005-0000-0000-000058510000}"/>
    <cellStyle name="Normal 47 2 2 2 2 2 2 4 2" xfId="43195" xr:uid="{00000000-0005-0000-0000-000059510000}"/>
    <cellStyle name="Normal 47 2 2 2 2 2 2 4 3" xfId="27962" xr:uid="{00000000-0005-0000-0000-00005A510000}"/>
    <cellStyle name="Normal 47 2 2 2 2 2 2 5" xfId="7843" xr:uid="{00000000-0005-0000-0000-00005B510000}"/>
    <cellStyle name="Normal 47 2 2 2 2 2 2 5 2" xfId="38178" xr:uid="{00000000-0005-0000-0000-00005C510000}"/>
    <cellStyle name="Normal 47 2 2 2 2 2 2 5 3" xfId="22945" xr:uid="{00000000-0005-0000-0000-00005D510000}"/>
    <cellStyle name="Normal 47 2 2 2 2 2 2 6" xfId="33166" xr:uid="{00000000-0005-0000-0000-00005E510000}"/>
    <cellStyle name="Normal 47 2 2 2 2 2 2 7" xfId="17932" xr:uid="{00000000-0005-0000-0000-00005F510000}"/>
    <cellStyle name="Normal 47 2 2 2 2 2 3" xfId="3625" xr:uid="{00000000-0005-0000-0000-000060510000}"/>
    <cellStyle name="Normal 47 2 2 2 2 2 3 2" xfId="13699" xr:uid="{00000000-0005-0000-0000-000061510000}"/>
    <cellStyle name="Normal 47 2 2 2 2 2 3 2 2" xfId="44030" xr:uid="{00000000-0005-0000-0000-000062510000}"/>
    <cellStyle name="Normal 47 2 2 2 2 2 3 2 3" xfId="28797" xr:uid="{00000000-0005-0000-0000-000063510000}"/>
    <cellStyle name="Normal 47 2 2 2 2 2 3 3" xfId="8679" xr:uid="{00000000-0005-0000-0000-000064510000}"/>
    <cellStyle name="Normal 47 2 2 2 2 2 3 3 2" xfId="39013" xr:uid="{00000000-0005-0000-0000-000065510000}"/>
    <cellStyle name="Normal 47 2 2 2 2 2 3 3 3" xfId="23780" xr:uid="{00000000-0005-0000-0000-000066510000}"/>
    <cellStyle name="Normal 47 2 2 2 2 2 3 4" xfId="34000" xr:uid="{00000000-0005-0000-0000-000067510000}"/>
    <cellStyle name="Normal 47 2 2 2 2 2 3 5" xfId="18767" xr:uid="{00000000-0005-0000-0000-000068510000}"/>
    <cellStyle name="Normal 47 2 2 2 2 2 4" xfId="5318" xr:uid="{00000000-0005-0000-0000-000069510000}"/>
    <cellStyle name="Normal 47 2 2 2 2 2 4 2" xfId="15370" xr:uid="{00000000-0005-0000-0000-00006A510000}"/>
    <cellStyle name="Normal 47 2 2 2 2 2 4 2 2" xfId="45701" xr:uid="{00000000-0005-0000-0000-00006B510000}"/>
    <cellStyle name="Normal 47 2 2 2 2 2 4 2 3" xfId="30468" xr:uid="{00000000-0005-0000-0000-00006C510000}"/>
    <cellStyle name="Normal 47 2 2 2 2 2 4 3" xfId="10350" xr:uid="{00000000-0005-0000-0000-00006D510000}"/>
    <cellStyle name="Normal 47 2 2 2 2 2 4 3 2" xfId="40684" xr:uid="{00000000-0005-0000-0000-00006E510000}"/>
    <cellStyle name="Normal 47 2 2 2 2 2 4 3 3" xfId="25451" xr:uid="{00000000-0005-0000-0000-00006F510000}"/>
    <cellStyle name="Normal 47 2 2 2 2 2 4 4" xfId="35671" xr:uid="{00000000-0005-0000-0000-000070510000}"/>
    <cellStyle name="Normal 47 2 2 2 2 2 4 5" xfId="20438" xr:uid="{00000000-0005-0000-0000-000071510000}"/>
    <cellStyle name="Normal 47 2 2 2 2 2 5" xfId="12028" xr:uid="{00000000-0005-0000-0000-000072510000}"/>
    <cellStyle name="Normal 47 2 2 2 2 2 5 2" xfId="42359" xr:uid="{00000000-0005-0000-0000-000073510000}"/>
    <cellStyle name="Normal 47 2 2 2 2 2 5 3" xfId="27126" xr:uid="{00000000-0005-0000-0000-000074510000}"/>
    <cellStyle name="Normal 47 2 2 2 2 2 6" xfId="7007" xr:uid="{00000000-0005-0000-0000-000075510000}"/>
    <cellStyle name="Normal 47 2 2 2 2 2 6 2" xfId="37342" xr:uid="{00000000-0005-0000-0000-000076510000}"/>
    <cellStyle name="Normal 47 2 2 2 2 2 6 3" xfId="22109" xr:uid="{00000000-0005-0000-0000-000077510000}"/>
    <cellStyle name="Normal 47 2 2 2 2 2 7" xfId="32330" xr:uid="{00000000-0005-0000-0000-000078510000}"/>
    <cellStyle name="Normal 47 2 2 2 2 2 8" xfId="17096" xr:uid="{00000000-0005-0000-0000-000079510000}"/>
    <cellStyle name="Normal 47 2 2 2 2 3" xfId="2354" xr:uid="{00000000-0005-0000-0000-00007A510000}"/>
    <cellStyle name="Normal 47 2 2 2 2 3 2" xfId="4044" xr:uid="{00000000-0005-0000-0000-00007B510000}"/>
    <cellStyle name="Normal 47 2 2 2 2 3 2 2" xfId="14117" xr:uid="{00000000-0005-0000-0000-00007C510000}"/>
    <cellStyle name="Normal 47 2 2 2 2 3 2 2 2" xfId="44448" xr:uid="{00000000-0005-0000-0000-00007D510000}"/>
    <cellStyle name="Normal 47 2 2 2 2 3 2 2 3" xfId="29215" xr:uid="{00000000-0005-0000-0000-00007E510000}"/>
    <cellStyle name="Normal 47 2 2 2 2 3 2 3" xfId="9097" xr:uid="{00000000-0005-0000-0000-00007F510000}"/>
    <cellStyle name="Normal 47 2 2 2 2 3 2 3 2" xfId="39431" xr:uid="{00000000-0005-0000-0000-000080510000}"/>
    <cellStyle name="Normal 47 2 2 2 2 3 2 3 3" xfId="24198" xr:uid="{00000000-0005-0000-0000-000081510000}"/>
    <cellStyle name="Normal 47 2 2 2 2 3 2 4" xfId="34418" xr:uid="{00000000-0005-0000-0000-000082510000}"/>
    <cellStyle name="Normal 47 2 2 2 2 3 2 5" xfId="19185" xr:uid="{00000000-0005-0000-0000-000083510000}"/>
    <cellStyle name="Normal 47 2 2 2 2 3 3" xfId="5736" xr:uid="{00000000-0005-0000-0000-000084510000}"/>
    <cellStyle name="Normal 47 2 2 2 2 3 3 2" xfId="15788" xr:uid="{00000000-0005-0000-0000-000085510000}"/>
    <cellStyle name="Normal 47 2 2 2 2 3 3 2 2" xfId="46119" xr:uid="{00000000-0005-0000-0000-000086510000}"/>
    <cellStyle name="Normal 47 2 2 2 2 3 3 2 3" xfId="30886" xr:uid="{00000000-0005-0000-0000-000087510000}"/>
    <cellStyle name="Normal 47 2 2 2 2 3 3 3" xfId="10768" xr:uid="{00000000-0005-0000-0000-000088510000}"/>
    <cellStyle name="Normal 47 2 2 2 2 3 3 3 2" xfId="41102" xr:uid="{00000000-0005-0000-0000-000089510000}"/>
    <cellStyle name="Normal 47 2 2 2 2 3 3 3 3" xfId="25869" xr:uid="{00000000-0005-0000-0000-00008A510000}"/>
    <cellStyle name="Normal 47 2 2 2 2 3 3 4" xfId="36089" xr:uid="{00000000-0005-0000-0000-00008B510000}"/>
    <cellStyle name="Normal 47 2 2 2 2 3 3 5" xfId="20856" xr:uid="{00000000-0005-0000-0000-00008C510000}"/>
    <cellStyle name="Normal 47 2 2 2 2 3 4" xfId="12446" xr:uid="{00000000-0005-0000-0000-00008D510000}"/>
    <cellStyle name="Normal 47 2 2 2 2 3 4 2" xfId="42777" xr:uid="{00000000-0005-0000-0000-00008E510000}"/>
    <cellStyle name="Normal 47 2 2 2 2 3 4 3" xfId="27544" xr:uid="{00000000-0005-0000-0000-00008F510000}"/>
    <cellStyle name="Normal 47 2 2 2 2 3 5" xfId="7425" xr:uid="{00000000-0005-0000-0000-000090510000}"/>
    <cellStyle name="Normal 47 2 2 2 2 3 5 2" xfId="37760" xr:uid="{00000000-0005-0000-0000-000091510000}"/>
    <cellStyle name="Normal 47 2 2 2 2 3 5 3" xfId="22527" xr:uid="{00000000-0005-0000-0000-000092510000}"/>
    <cellStyle name="Normal 47 2 2 2 2 3 6" xfId="32748" xr:uid="{00000000-0005-0000-0000-000093510000}"/>
    <cellStyle name="Normal 47 2 2 2 2 3 7" xfId="17514" xr:uid="{00000000-0005-0000-0000-000094510000}"/>
    <cellStyle name="Normal 47 2 2 2 2 4" xfId="3207" xr:uid="{00000000-0005-0000-0000-000095510000}"/>
    <cellStyle name="Normal 47 2 2 2 2 4 2" xfId="13281" xr:uid="{00000000-0005-0000-0000-000096510000}"/>
    <cellStyle name="Normal 47 2 2 2 2 4 2 2" xfId="43612" xr:uid="{00000000-0005-0000-0000-000097510000}"/>
    <cellStyle name="Normal 47 2 2 2 2 4 2 3" xfId="28379" xr:uid="{00000000-0005-0000-0000-000098510000}"/>
    <cellStyle name="Normal 47 2 2 2 2 4 3" xfId="8261" xr:uid="{00000000-0005-0000-0000-000099510000}"/>
    <cellStyle name="Normal 47 2 2 2 2 4 3 2" xfId="38595" xr:uid="{00000000-0005-0000-0000-00009A510000}"/>
    <cellStyle name="Normal 47 2 2 2 2 4 3 3" xfId="23362" xr:uid="{00000000-0005-0000-0000-00009B510000}"/>
    <cellStyle name="Normal 47 2 2 2 2 4 4" xfId="33582" xr:uid="{00000000-0005-0000-0000-00009C510000}"/>
    <cellStyle name="Normal 47 2 2 2 2 4 5" xfId="18349" xr:uid="{00000000-0005-0000-0000-00009D510000}"/>
    <cellStyle name="Normal 47 2 2 2 2 5" xfId="4900" xr:uid="{00000000-0005-0000-0000-00009E510000}"/>
    <cellStyle name="Normal 47 2 2 2 2 5 2" xfId="14952" xr:uid="{00000000-0005-0000-0000-00009F510000}"/>
    <cellStyle name="Normal 47 2 2 2 2 5 2 2" xfId="45283" xr:uid="{00000000-0005-0000-0000-0000A0510000}"/>
    <cellStyle name="Normal 47 2 2 2 2 5 2 3" xfId="30050" xr:uid="{00000000-0005-0000-0000-0000A1510000}"/>
    <cellStyle name="Normal 47 2 2 2 2 5 3" xfId="9932" xr:uid="{00000000-0005-0000-0000-0000A2510000}"/>
    <cellStyle name="Normal 47 2 2 2 2 5 3 2" xfId="40266" xr:uid="{00000000-0005-0000-0000-0000A3510000}"/>
    <cellStyle name="Normal 47 2 2 2 2 5 3 3" xfId="25033" xr:uid="{00000000-0005-0000-0000-0000A4510000}"/>
    <cellStyle name="Normal 47 2 2 2 2 5 4" xfId="35253" xr:uid="{00000000-0005-0000-0000-0000A5510000}"/>
    <cellStyle name="Normal 47 2 2 2 2 5 5" xfId="20020" xr:uid="{00000000-0005-0000-0000-0000A6510000}"/>
    <cellStyle name="Normal 47 2 2 2 2 6" xfId="11610" xr:uid="{00000000-0005-0000-0000-0000A7510000}"/>
    <cellStyle name="Normal 47 2 2 2 2 6 2" xfId="41941" xr:uid="{00000000-0005-0000-0000-0000A8510000}"/>
    <cellStyle name="Normal 47 2 2 2 2 6 3" xfId="26708" xr:uid="{00000000-0005-0000-0000-0000A9510000}"/>
    <cellStyle name="Normal 47 2 2 2 2 7" xfId="6589" xr:uid="{00000000-0005-0000-0000-0000AA510000}"/>
    <cellStyle name="Normal 47 2 2 2 2 7 2" xfId="36924" xr:uid="{00000000-0005-0000-0000-0000AB510000}"/>
    <cellStyle name="Normal 47 2 2 2 2 7 3" xfId="21691" xr:uid="{00000000-0005-0000-0000-0000AC510000}"/>
    <cellStyle name="Normal 47 2 2 2 2 8" xfId="31912" xr:uid="{00000000-0005-0000-0000-0000AD510000}"/>
    <cellStyle name="Normal 47 2 2 2 2 9" xfId="16678" xr:uid="{00000000-0005-0000-0000-0000AE510000}"/>
    <cellStyle name="Normal 47 2 2 2 3" xfId="1725" xr:uid="{00000000-0005-0000-0000-0000AF510000}"/>
    <cellStyle name="Normal 47 2 2 2 3 2" xfId="2564" xr:uid="{00000000-0005-0000-0000-0000B0510000}"/>
    <cellStyle name="Normal 47 2 2 2 3 2 2" xfId="4254" xr:uid="{00000000-0005-0000-0000-0000B1510000}"/>
    <cellStyle name="Normal 47 2 2 2 3 2 2 2" xfId="14327" xr:uid="{00000000-0005-0000-0000-0000B2510000}"/>
    <cellStyle name="Normal 47 2 2 2 3 2 2 2 2" xfId="44658" xr:uid="{00000000-0005-0000-0000-0000B3510000}"/>
    <cellStyle name="Normal 47 2 2 2 3 2 2 2 3" xfId="29425" xr:uid="{00000000-0005-0000-0000-0000B4510000}"/>
    <cellStyle name="Normal 47 2 2 2 3 2 2 3" xfId="9307" xr:uid="{00000000-0005-0000-0000-0000B5510000}"/>
    <cellStyle name="Normal 47 2 2 2 3 2 2 3 2" xfId="39641" xr:uid="{00000000-0005-0000-0000-0000B6510000}"/>
    <cellStyle name="Normal 47 2 2 2 3 2 2 3 3" xfId="24408" xr:uid="{00000000-0005-0000-0000-0000B7510000}"/>
    <cellStyle name="Normal 47 2 2 2 3 2 2 4" xfId="34628" xr:uid="{00000000-0005-0000-0000-0000B8510000}"/>
    <cellStyle name="Normal 47 2 2 2 3 2 2 5" xfId="19395" xr:uid="{00000000-0005-0000-0000-0000B9510000}"/>
    <cellStyle name="Normal 47 2 2 2 3 2 3" xfId="5946" xr:uid="{00000000-0005-0000-0000-0000BA510000}"/>
    <cellStyle name="Normal 47 2 2 2 3 2 3 2" xfId="15998" xr:uid="{00000000-0005-0000-0000-0000BB510000}"/>
    <cellStyle name="Normal 47 2 2 2 3 2 3 2 2" xfId="46329" xr:uid="{00000000-0005-0000-0000-0000BC510000}"/>
    <cellStyle name="Normal 47 2 2 2 3 2 3 2 3" xfId="31096" xr:uid="{00000000-0005-0000-0000-0000BD510000}"/>
    <cellStyle name="Normal 47 2 2 2 3 2 3 3" xfId="10978" xr:uid="{00000000-0005-0000-0000-0000BE510000}"/>
    <cellStyle name="Normal 47 2 2 2 3 2 3 3 2" xfId="41312" xr:uid="{00000000-0005-0000-0000-0000BF510000}"/>
    <cellStyle name="Normal 47 2 2 2 3 2 3 3 3" xfId="26079" xr:uid="{00000000-0005-0000-0000-0000C0510000}"/>
    <cellStyle name="Normal 47 2 2 2 3 2 3 4" xfId="36299" xr:uid="{00000000-0005-0000-0000-0000C1510000}"/>
    <cellStyle name="Normal 47 2 2 2 3 2 3 5" xfId="21066" xr:uid="{00000000-0005-0000-0000-0000C2510000}"/>
    <cellStyle name="Normal 47 2 2 2 3 2 4" xfId="12656" xr:uid="{00000000-0005-0000-0000-0000C3510000}"/>
    <cellStyle name="Normal 47 2 2 2 3 2 4 2" xfId="42987" xr:uid="{00000000-0005-0000-0000-0000C4510000}"/>
    <cellStyle name="Normal 47 2 2 2 3 2 4 3" xfId="27754" xr:uid="{00000000-0005-0000-0000-0000C5510000}"/>
    <cellStyle name="Normal 47 2 2 2 3 2 5" xfId="7635" xr:uid="{00000000-0005-0000-0000-0000C6510000}"/>
    <cellStyle name="Normal 47 2 2 2 3 2 5 2" xfId="37970" xr:uid="{00000000-0005-0000-0000-0000C7510000}"/>
    <cellStyle name="Normal 47 2 2 2 3 2 5 3" xfId="22737" xr:uid="{00000000-0005-0000-0000-0000C8510000}"/>
    <cellStyle name="Normal 47 2 2 2 3 2 6" xfId="32958" xr:uid="{00000000-0005-0000-0000-0000C9510000}"/>
    <cellStyle name="Normal 47 2 2 2 3 2 7" xfId="17724" xr:uid="{00000000-0005-0000-0000-0000CA510000}"/>
    <cellStyle name="Normal 47 2 2 2 3 3" xfId="3417" xr:uid="{00000000-0005-0000-0000-0000CB510000}"/>
    <cellStyle name="Normal 47 2 2 2 3 3 2" xfId="13491" xr:uid="{00000000-0005-0000-0000-0000CC510000}"/>
    <cellStyle name="Normal 47 2 2 2 3 3 2 2" xfId="43822" xr:uid="{00000000-0005-0000-0000-0000CD510000}"/>
    <cellStyle name="Normal 47 2 2 2 3 3 2 3" xfId="28589" xr:uid="{00000000-0005-0000-0000-0000CE510000}"/>
    <cellStyle name="Normal 47 2 2 2 3 3 3" xfId="8471" xr:uid="{00000000-0005-0000-0000-0000CF510000}"/>
    <cellStyle name="Normal 47 2 2 2 3 3 3 2" xfId="38805" xr:uid="{00000000-0005-0000-0000-0000D0510000}"/>
    <cellStyle name="Normal 47 2 2 2 3 3 3 3" xfId="23572" xr:uid="{00000000-0005-0000-0000-0000D1510000}"/>
    <cellStyle name="Normal 47 2 2 2 3 3 4" xfId="33792" xr:uid="{00000000-0005-0000-0000-0000D2510000}"/>
    <cellStyle name="Normal 47 2 2 2 3 3 5" xfId="18559" xr:uid="{00000000-0005-0000-0000-0000D3510000}"/>
    <cellStyle name="Normal 47 2 2 2 3 4" xfId="5110" xr:uid="{00000000-0005-0000-0000-0000D4510000}"/>
    <cellStyle name="Normal 47 2 2 2 3 4 2" xfId="15162" xr:uid="{00000000-0005-0000-0000-0000D5510000}"/>
    <cellStyle name="Normal 47 2 2 2 3 4 2 2" xfId="45493" xr:uid="{00000000-0005-0000-0000-0000D6510000}"/>
    <cellStyle name="Normal 47 2 2 2 3 4 2 3" xfId="30260" xr:uid="{00000000-0005-0000-0000-0000D7510000}"/>
    <cellStyle name="Normal 47 2 2 2 3 4 3" xfId="10142" xr:uid="{00000000-0005-0000-0000-0000D8510000}"/>
    <cellStyle name="Normal 47 2 2 2 3 4 3 2" xfId="40476" xr:uid="{00000000-0005-0000-0000-0000D9510000}"/>
    <cellStyle name="Normal 47 2 2 2 3 4 3 3" xfId="25243" xr:uid="{00000000-0005-0000-0000-0000DA510000}"/>
    <cellStyle name="Normal 47 2 2 2 3 4 4" xfId="35463" xr:uid="{00000000-0005-0000-0000-0000DB510000}"/>
    <cellStyle name="Normal 47 2 2 2 3 4 5" xfId="20230" xr:uid="{00000000-0005-0000-0000-0000DC510000}"/>
    <cellStyle name="Normal 47 2 2 2 3 5" xfId="11820" xr:uid="{00000000-0005-0000-0000-0000DD510000}"/>
    <cellStyle name="Normal 47 2 2 2 3 5 2" xfId="42151" xr:uid="{00000000-0005-0000-0000-0000DE510000}"/>
    <cellStyle name="Normal 47 2 2 2 3 5 3" xfId="26918" xr:uid="{00000000-0005-0000-0000-0000DF510000}"/>
    <cellStyle name="Normal 47 2 2 2 3 6" xfId="6799" xr:uid="{00000000-0005-0000-0000-0000E0510000}"/>
    <cellStyle name="Normal 47 2 2 2 3 6 2" xfId="37134" xr:uid="{00000000-0005-0000-0000-0000E1510000}"/>
    <cellStyle name="Normal 47 2 2 2 3 6 3" xfId="21901" xr:uid="{00000000-0005-0000-0000-0000E2510000}"/>
    <cellStyle name="Normal 47 2 2 2 3 7" xfId="32122" xr:uid="{00000000-0005-0000-0000-0000E3510000}"/>
    <cellStyle name="Normal 47 2 2 2 3 8" xfId="16888" xr:uid="{00000000-0005-0000-0000-0000E4510000}"/>
    <cellStyle name="Normal 47 2 2 2 4" xfId="2146" xr:uid="{00000000-0005-0000-0000-0000E5510000}"/>
    <cellStyle name="Normal 47 2 2 2 4 2" xfId="3836" xr:uid="{00000000-0005-0000-0000-0000E6510000}"/>
    <cellStyle name="Normal 47 2 2 2 4 2 2" xfId="13909" xr:uid="{00000000-0005-0000-0000-0000E7510000}"/>
    <cellStyle name="Normal 47 2 2 2 4 2 2 2" xfId="44240" xr:uid="{00000000-0005-0000-0000-0000E8510000}"/>
    <cellStyle name="Normal 47 2 2 2 4 2 2 3" xfId="29007" xr:uid="{00000000-0005-0000-0000-0000E9510000}"/>
    <cellStyle name="Normal 47 2 2 2 4 2 3" xfId="8889" xr:uid="{00000000-0005-0000-0000-0000EA510000}"/>
    <cellStyle name="Normal 47 2 2 2 4 2 3 2" xfId="39223" xr:uid="{00000000-0005-0000-0000-0000EB510000}"/>
    <cellStyle name="Normal 47 2 2 2 4 2 3 3" xfId="23990" xr:uid="{00000000-0005-0000-0000-0000EC510000}"/>
    <cellStyle name="Normal 47 2 2 2 4 2 4" xfId="34210" xr:uid="{00000000-0005-0000-0000-0000ED510000}"/>
    <cellStyle name="Normal 47 2 2 2 4 2 5" xfId="18977" xr:uid="{00000000-0005-0000-0000-0000EE510000}"/>
    <cellStyle name="Normal 47 2 2 2 4 3" xfId="5528" xr:uid="{00000000-0005-0000-0000-0000EF510000}"/>
    <cellStyle name="Normal 47 2 2 2 4 3 2" xfId="15580" xr:uid="{00000000-0005-0000-0000-0000F0510000}"/>
    <cellStyle name="Normal 47 2 2 2 4 3 2 2" xfId="45911" xr:uid="{00000000-0005-0000-0000-0000F1510000}"/>
    <cellStyle name="Normal 47 2 2 2 4 3 2 3" xfId="30678" xr:uid="{00000000-0005-0000-0000-0000F2510000}"/>
    <cellStyle name="Normal 47 2 2 2 4 3 3" xfId="10560" xr:uid="{00000000-0005-0000-0000-0000F3510000}"/>
    <cellStyle name="Normal 47 2 2 2 4 3 3 2" xfId="40894" xr:uid="{00000000-0005-0000-0000-0000F4510000}"/>
    <cellStyle name="Normal 47 2 2 2 4 3 3 3" xfId="25661" xr:uid="{00000000-0005-0000-0000-0000F5510000}"/>
    <cellStyle name="Normal 47 2 2 2 4 3 4" xfId="35881" xr:uid="{00000000-0005-0000-0000-0000F6510000}"/>
    <cellStyle name="Normal 47 2 2 2 4 3 5" xfId="20648" xr:uid="{00000000-0005-0000-0000-0000F7510000}"/>
    <cellStyle name="Normal 47 2 2 2 4 4" xfId="12238" xr:uid="{00000000-0005-0000-0000-0000F8510000}"/>
    <cellStyle name="Normal 47 2 2 2 4 4 2" xfId="42569" xr:uid="{00000000-0005-0000-0000-0000F9510000}"/>
    <cellStyle name="Normal 47 2 2 2 4 4 3" xfId="27336" xr:uid="{00000000-0005-0000-0000-0000FA510000}"/>
    <cellStyle name="Normal 47 2 2 2 4 5" xfId="7217" xr:uid="{00000000-0005-0000-0000-0000FB510000}"/>
    <cellStyle name="Normal 47 2 2 2 4 5 2" xfId="37552" xr:uid="{00000000-0005-0000-0000-0000FC510000}"/>
    <cellStyle name="Normal 47 2 2 2 4 5 3" xfId="22319" xr:uid="{00000000-0005-0000-0000-0000FD510000}"/>
    <cellStyle name="Normal 47 2 2 2 4 6" xfId="32540" xr:uid="{00000000-0005-0000-0000-0000FE510000}"/>
    <cellStyle name="Normal 47 2 2 2 4 7" xfId="17306" xr:uid="{00000000-0005-0000-0000-0000FF510000}"/>
    <cellStyle name="Normal 47 2 2 2 5" xfId="2999" xr:uid="{00000000-0005-0000-0000-000000520000}"/>
    <cellStyle name="Normal 47 2 2 2 5 2" xfId="13073" xr:uid="{00000000-0005-0000-0000-000001520000}"/>
    <cellStyle name="Normal 47 2 2 2 5 2 2" xfId="43404" xr:uid="{00000000-0005-0000-0000-000002520000}"/>
    <cellStyle name="Normal 47 2 2 2 5 2 3" xfId="28171" xr:uid="{00000000-0005-0000-0000-000003520000}"/>
    <cellStyle name="Normal 47 2 2 2 5 3" xfId="8053" xr:uid="{00000000-0005-0000-0000-000004520000}"/>
    <cellStyle name="Normal 47 2 2 2 5 3 2" xfId="38387" xr:uid="{00000000-0005-0000-0000-000005520000}"/>
    <cellStyle name="Normal 47 2 2 2 5 3 3" xfId="23154" xr:uid="{00000000-0005-0000-0000-000006520000}"/>
    <cellStyle name="Normal 47 2 2 2 5 4" xfId="33374" xr:uid="{00000000-0005-0000-0000-000007520000}"/>
    <cellStyle name="Normal 47 2 2 2 5 5" xfId="18141" xr:uid="{00000000-0005-0000-0000-000008520000}"/>
    <cellStyle name="Normal 47 2 2 2 6" xfId="4692" xr:uid="{00000000-0005-0000-0000-000009520000}"/>
    <cellStyle name="Normal 47 2 2 2 6 2" xfId="14744" xr:uid="{00000000-0005-0000-0000-00000A520000}"/>
    <cellStyle name="Normal 47 2 2 2 6 2 2" xfId="45075" xr:uid="{00000000-0005-0000-0000-00000B520000}"/>
    <cellStyle name="Normal 47 2 2 2 6 2 3" xfId="29842" xr:uid="{00000000-0005-0000-0000-00000C520000}"/>
    <cellStyle name="Normal 47 2 2 2 6 3" xfId="9724" xr:uid="{00000000-0005-0000-0000-00000D520000}"/>
    <cellStyle name="Normal 47 2 2 2 6 3 2" xfId="40058" xr:uid="{00000000-0005-0000-0000-00000E520000}"/>
    <cellStyle name="Normal 47 2 2 2 6 3 3" xfId="24825" xr:uid="{00000000-0005-0000-0000-00000F520000}"/>
    <cellStyle name="Normal 47 2 2 2 6 4" xfId="35045" xr:uid="{00000000-0005-0000-0000-000010520000}"/>
    <cellStyle name="Normal 47 2 2 2 6 5" xfId="19812" xr:uid="{00000000-0005-0000-0000-000011520000}"/>
    <cellStyle name="Normal 47 2 2 2 7" xfId="11402" xr:uid="{00000000-0005-0000-0000-000012520000}"/>
    <cellStyle name="Normal 47 2 2 2 7 2" xfId="41733" xr:uid="{00000000-0005-0000-0000-000013520000}"/>
    <cellStyle name="Normal 47 2 2 2 7 3" xfId="26500" xr:uid="{00000000-0005-0000-0000-000014520000}"/>
    <cellStyle name="Normal 47 2 2 2 8" xfId="6381" xr:uid="{00000000-0005-0000-0000-000015520000}"/>
    <cellStyle name="Normal 47 2 2 2 8 2" xfId="36716" xr:uid="{00000000-0005-0000-0000-000016520000}"/>
    <cellStyle name="Normal 47 2 2 2 8 3" xfId="21483" xr:uid="{00000000-0005-0000-0000-000017520000}"/>
    <cellStyle name="Normal 47 2 2 2 9" xfId="31704" xr:uid="{00000000-0005-0000-0000-000018520000}"/>
    <cellStyle name="Normal 47 2 2 3" xfId="1408" xr:uid="{00000000-0005-0000-0000-000019520000}"/>
    <cellStyle name="Normal 47 2 2 3 2" xfId="1829" xr:uid="{00000000-0005-0000-0000-00001A520000}"/>
    <cellStyle name="Normal 47 2 2 3 2 2" xfId="2668" xr:uid="{00000000-0005-0000-0000-00001B520000}"/>
    <cellStyle name="Normal 47 2 2 3 2 2 2" xfId="4358" xr:uid="{00000000-0005-0000-0000-00001C520000}"/>
    <cellStyle name="Normal 47 2 2 3 2 2 2 2" xfId="14431" xr:uid="{00000000-0005-0000-0000-00001D520000}"/>
    <cellStyle name="Normal 47 2 2 3 2 2 2 2 2" xfId="44762" xr:uid="{00000000-0005-0000-0000-00001E520000}"/>
    <cellStyle name="Normal 47 2 2 3 2 2 2 2 3" xfId="29529" xr:uid="{00000000-0005-0000-0000-00001F520000}"/>
    <cellStyle name="Normal 47 2 2 3 2 2 2 3" xfId="9411" xr:uid="{00000000-0005-0000-0000-000020520000}"/>
    <cellStyle name="Normal 47 2 2 3 2 2 2 3 2" xfId="39745" xr:uid="{00000000-0005-0000-0000-000021520000}"/>
    <cellStyle name="Normal 47 2 2 3 2 2 2 3 3" xfId="24512" xr:uid="{00000000-0005-0000-0000-000022520000}"/>
    <cellStyle name="Normal 47 2 2 3 2 2 2 4" xfId="34732" xr:uid="{00000000-0005-0000-0000-000023520000}"/>
    <cellStyle name="Normal 47 2 2 3 2 2 2 5" xfId="19499" xr:uid="{00000000-0005-0000-0000-000024520000}"/>
    <cellStyle name="Normal 47 2 2 3 2 2 3" xfId="6050" xr:uid="{00000000-0005-0000-0000-000025520000}"/>
    <cellStyle name="Normal 47 2 2 3 2 2 3 2" xfId="16102" xr:uid="{00000000-0005-0000-0000-000026520000}"/>
    <cellStyle name="Normal 47 2 2 3 2 2 3 2 2" xfId="46433" xr:uid="{00000000-0005-0000-0000-000027520000}"/>
    <cellStyle name="Normal 47 2 2 3 2 2 3 2 3" xfId="31200" xr:uid="{00000000-0005-0000-0000-000028520000}"/>
    <cellStyle name="Normal 47 2 2 3 2 2 3 3" xfId="11082" xr:uid="{00000000-0005-0000-0000-000029520000}"/>
    <cellStyle name="Normal 47 2 2 3 2 2 3 3 2" xfId="41416" xr:uid="{00000000-0005-0000-0000-00002A520000}"/>
    <cellStyle name="Normal 47 2 2 3 2 2 3 3 3" xfId="26183" xr:uid="{00000000-0005-0000-0000-00002B520000}"/>
    <cellStyle name="Normal 47 2 2 3 2 2 3 4" xfId="36403" xr:uid="{00000000-0005-0000-0000-00002C520000}"/>
    <cellStyle name="Normal 47 2 2 3 2 2 3 5" xfId="21170" xr:uid="{00000000-0005-0000-0000-00002D520000}"/>
    <cellStyle name="Normal 47 2 2 3 2 2 4" xfId="12760" xr:uid="{00000000-0005-0000-0000-00002E520000}"/>
    <cellStyle name="Normal 47 2 2 3 2 2 4 2" xfId="43091" xr:uid="{00000000-0005-0000-0000-00002F520000}"/>
    <cellStyle name="Normal 47 2 2 3 2 2 4 3" xfId="27858" xr:uid="{00000000-0005-0000-0000-000030520000}"/>
    <cellStyle name="Normal 47 2 2 3 2 2 5" xfId="7739" xr:uid="{00000000-0005-0000-0000-000031520000}"/>
    <cellStyle name="Normal 47 2 2 3 2 2 5 2" xfId="38074" xr:uid="{00000000-0005-0000-0000-000032520000}"/>
    <cellStyle name="Normal 47 2 2 3 2 2 5 3" xfId="22841" xr:uid="{00000000-0005-0000-0000-000033520000}"/>
    <cellStyle name="Normal 47 2 2 3 2 2 6" xfId="33062" xr:uid="{00000000-0005-0000-0000-000034520000}"/>
    <cellStyle name="Normal 47 2 2 3 2 2 7" xfId="17828" xr:uid="{00000000-0005-0000-0000-000035520000}"/>
    <cellStyle name="Normal 47 2 2 3 2 3" xfId="3521" xr:uid="{00000000-0005-0000-0000-000036520000}"/>
    <cellStyle name="Normal 47 2 2 3 2 3 2" xfId="13595" xr:uid="{00000000-0005-0000-0000-000037520000}"/>
    <cellStyle name="Normal 47 2 2 3 2 3 2 2" xfId="43926" xr:uid="{00000000-0005-0000-0000-000038520000}"/>
    <cellStyle name="Normal 47 2 2 3 2 3 2 3" xfId="28693" xr:uid="{00000000-0005-0000-0000-000039520000}"/>
    <cellStyle name="Normal 47 2 2 3 2 3 3" xfId="8575" xr:uid="{00000000-0005-0000-0000-00003A520000}"/>
    <cellStyle name="Normal 47 2 2 3 2 3 3 2" xfId="38909" xr:uid="{00000000-0005-0000-0000-00003B520000}"/>
    <cellStyle name="Normal 47 2 2 3 2 3 3 3" xfId="23676" xr:uid="{00000000-0005-0000-0000-00003C520000}"/>
    <cellStyle name="Normal 47 2 2 3 2 3 4" xfId="33896" xr:uid="{00000000-0005-0000-0000-00003D520000}"/>
    <cellStyle name="Normal 47 2 2 3 2 3 5" xfId="18663" xr:uid="{00000000-0005-0000-0000-00003E520000}"/>
    <cellStyle name="Normal 47 2 2 3 2 4" xfId="5214" xr:uid="{00000000-0005-0000-0000-00003F520000}"/>
    <cellStyle name="Normal 47 2 2 3 2 4 2" xfId="15266" xr:uid="{00000000-0005-0000-0000-000040520000}"/>
    <cellStyle name="Normal 47 2 2 3 2 4 2 2" xfId="45597" xr:uid="{00000000-0005-0000-0000-000041520000}"/>
    <cellStyle name="Normal 47 2 2 3 2 4 2 3" xfId="30364" xr:uid="{00000000-0005-0000-0000-000042520000}"/>
    <cellStyle name="Normal 47 2 2 3 2 4 3" xfId="10246" xr:uid="{00000000-0005-0000-0000-000043520000}"/>
    <cellStyle name="Normal 47 2 2 3 2 4 3 2" xfId="40580" xr:uid="{00000000-0005-0000-0000-000044520000}"/>
    <cellStyle name="Normal 47 2 2 3 2 4 3 3" xfId="25347" xr:uid="{00000000-0005-0000-0000-000045520000}"/>
    <cellStyle name="Normal 47 2 2 3 2 4 4" xfId="35567" xr:uid="{00000000-0005-0000-0000-000046520000}"/>
    <cellStyle name="Normal 47 2 2 3 2 4 5" xfId="20334" xr:uid="{00000000-0005-0000-0000-000047520000}"/>
    <cellStyle name="Normal 47 2 2 3 2 5" xfId="11924" xr:uid="{00000000-0005-0000-0000-000048520000}"/>
    <cellStyle name="Normal 47 2 2 3 2 5 2" xfId="42255" xr:uid="{00000000-0005-0000-0000-000049520000}"/>
    <cellStyle name="Normal 47 2 2 3 2 5 3" xfId="27022" xr:uid="{00000000-0005-0000-0000-00004A520000}"/>
    <cellStyle name="Normal 47 2 2 3 2 6" xfId="6903" xr:uid="{00000000-0005-0000-0000-00004B520000}"/>
    <cellStyle name="Normal 47 2 2 3 2 6 2" xfId="37238" xr:uid="{00000000-0005-0000-0000-00004C520000}"/>
    <cellStyle name="Normal 47 2 2 3 2 6 3" xfId="22005" xr:uid="{00000000-0005-0000-0000-00004D520000}"/>
    <cellStyle name="Normal 47 2 2 3 2 7" xfId="32226" xr:uid="{00000000-0005-0000-0000-00004E520000}"/>
    <cellStyle name="Normal 47 2 2 3 2 8" xfId="16992" xr:uid="{00000000-0005-0000-0000-00004F520000}"/>
    <cellStyle name="Normal 47 2 2 3 3" xfId="2250" xr:uid="{00000000-0005-0000-0000-000050520000}"/>
    <cellStyle name="Normal 47 2 2 3 3 2" xfId="3940" xr:uid="{00000000-0005-0000-0000-000051520000}"/>
    <cellStyle name="Normal 47 2 2 3 3 2 2" xfId="14013" xr:uid="{00000000-0005-0000-0000-000052520000}"/>
    <cellStyle name="Normal 47 2 2 3 3 2 2 2" xfId="44344" xr:uid="{00000000-0005-0000-0000-000053520000}"/>
    <cellStyle name="Normal 47 2 2 3 3 2 2 3" xfId="29111" xr:uid="{00000000-0005-0000-0000-000054520000}"/>
    <cellStyle name="Normal 47 2 2 3 3 2 3" xfId="8993" xr:uid="{00000000-0005-0000-0000-000055520000}"/>
    <cellStyle name="Normal 47 2 2 3 3 2 3 2" xfId="39327" xr:uid="{00000000-0005-0000-0000-000056520000}"/>
    <cellStyle name="Normal 47 2 2 3 3 2 3 3" xfId="24094" xr:uid="{00000000-0005-0000-0000-000057520000}"/>
    <cellStyle name="Normal 47 2 2 3 3 2 4" xfId="34314" xr:uid="{00000000-0005-0000-0000-000058520000}"/>
    <cellStyle name="Normal 47 2 2 3 3 2 5" xfId="19081" xr:uid="{00000000-0005-0000-0000-000059520000}"/>
    <cellStyle name="Normal 47 2 2 3 3 3" xfId="5632" xr:uid="{00000000-0005-0000-0000-00005A520000}"/>
    <cellStyle name="Normal 47 2 2 3 3 3 2" xfId="15684" xr:uid="{00000000-0005-0000-0000-00005B520000}"/>
    <cellStyle name="Normal 47 2 2 3 3 3 2 2" xfId="46015" xr:uid="{00000000-0005-0000-0000-00005C520000}"/>
    <cellStyle name="Normal 47 2 2 3 3 3 2 3" xfId="30782" xr:uid="{00000000-0005-0000-0000-00005D520000}"/>
    <cellStyle name="Normal 47 2 2 3 3 3 3" xfId="10664" xr:uid="{00000000-0005-0000-0000-00005E520000}"/>
    <cellStyle name="Normal 47 2 2 3 3 3 3 2" xfId="40998" xr:uid="{00000000-0005-0000-0000-00005F520000}"/>
    <cellStyle name="Normal 47 2 2 3 3 3 3 3" xfId="25765" xr:uid="{00000000-0005-0000-0000-000060520000}"/>
    <cellStyle name="Normal 47 2 2 3 3 3 4" xfId="35985" xr:uid="{00000000-0005-0000-0000-000061520000}"/>
    <cellStyle name="Normal 47 2 2 3 3 3 5" xfId="20752" xr:uid="{00000000-0005-0000-0000-000062520000}"/>
    <cellStyle name="Normal 47 2 2 3 3 4" xfId="12342" xr:uid="{00000000-0005-0000-0000-000063520000}"/>
    <cellStyle name="Normal 47 2 2 3 3 4 2" xfId="42673" xr:uid="{00000000-0005-0000-0000-000064520000}"/>
    <cellStyle name="Normal 47 2 2 3 3 4 3" xfId="27440" xr:uid="{00000000-0005-0000-0000-000065520000}"/>
    <cellStyle name="Normal 47 2 2 3 3 5" xfId="7321" xr:uid="{00000000-0005-0000-0000-000066520000}"/>
    <cellStyle name="Normal 47 2 2 3 3 5 2" xfId="37656" xr:uid="{00000000-0005-0000-0000-000067520000}"/>
    <cellStyle name="Normal 47 2 2 3 3 5 3" xfId="22423" xr:uid="{00000000-0005-0000-0000-000068520000}"/>
    <cellStyle name="Normal 47 2 2 3 3 6" xfId="32644" xr:uid="{00000000-0005-0000-0000-000069520000}"/>
    <cellStyle name="Normal 47 2 2 3 3 7" xfId="17410" xr:uid="{00000000-0005-0000-0000-00006A520000}"/>
    <cellStyle name="Normal 47 2 2 3 4" xfId="3103" xr:uid="{00000000-0005-0000-0000-00006B520000}"/>
    <cellStyle name="Normal 47 2 2 3 4 2" xfId="13177" xr:uid="{00000000-0005-0000-0000-00006C520000}"/>
    <cellStyle name="Normal 47 2 2 3 4 2 2" xfId="43508" xr:uid="{00000000-0005-0000-0000-00006D520000}"/>
    <cellStyle name="Normal 47 2 2 3 4 2 3" xfId="28275" xr:uid="{00000000-0005-0000-0000-00006E520000}"/>
    <cellStyle name="Normal 47 2 2 3 4 3" xfId="8157" xr:uid="{00000000-0005-0000-0000-00006F520000}"/>
    <cellStyle name="Normal 47 2 2 3 4 3 2" xfId="38491" xr:uid="{00000000-0005-0000-0000-000070520000}"/>
    <cellStyle name="Normal 47 2 2 3 4 3 3" xfId="23258" xr:uid="{00000000-0005-0000-0000-000071520000}"/>
    <cellStyle name="Normal 47 2 2 3 4 4" xfId="33478" xr:uid="{00000000-0005-0000-0000-000072520000}"/>
    <cellStyle name="Normal 47 2 2 3 4 5" xfId="18245" xr:uid="{00000000-0005-0000-0000-000073520000}"/>
    <cellStyle name="Normal 47 2 2 3 5" xfId="4796" xr:uid="{00000000-0005-0000-0000-000074520000}"/>
    <cellStyle name="Normal 47 2 2 3 5 2" xfId="14848" xr:uid="{00000000-0005-0000-0000-000075520000}"/>
    <cellStyle name="Normal 47 2 2 3 5 2 2" xfId="45179" xr:uid="{00000000-0005-0000-0000-000076520000}"/>
    <cellStyle name="Normal 47 2 2 3 5 2 3" xfId="29946" xr:uid="{00000000-0005-0000-0000-000077520000}"/>
    <cellStyle name="Normal 47 2 2 3 5 3" xfId="9828" xr:uid="{00000000-0005-0000-0000-000078520000}"/>
    <cellStyle name="Normal 47 2 2 3 5 3 2" xfId="40162" xr:uid="{00000000-0005-0000-0000-000079520000}"/>
    <cellStyle name="Normal 47 2 2 3 5 3 3" xfId="24929" xr:uid="{00000000-0005-0000-0000-00007A520000}"/>
    <cellStyle name="Normal 47 2 2 3 5 4" xfId="35149" xr:uid="{00000000-0005-0000-0000-00007B520000}"/>
    <cellStyle name="Normal 47 2 2 3 5 5" xfId="19916" xr:uid="{00000000-0005-0000-0000-00007C520000}"/>
    <cellStyle name="Normal 47 2 2 3 6" xfId="11506" xr:uid="{00000000-0005-0000-0000-00007D520000}"/>
    <cellStyle name="Normal 47 2 2 3 6 2" xfId="41837" xr:uid="{00000000-0005-0000-0000-00007E520000}"/>
    <cellStyle name="Normal 47 2 2 3 6 3" xfId="26604" xr:uid="{00000000-0005-0000-0000-00007F520000}"/>
    <cellStyle name="Normal 47 2 2 3 7" xfId="6485" xr:uid="{00000000-0005-0000-0000-000080520000}"/>
    <cellStyle name="Normal 47 2 2 3 7 2" xfId="36820" xr:uid="{00000000-0005-0000-0000-000081520000}"/>
    <cellStyle name="Normal 47 2 2 3 7 3" xfId="21587" xr:uid="{00000000-0005-0000-0000-000082520000}"/>
    <cellStyle name="Normal 47 2 2 3 8" xfId="31808" xr:uid="{00000000-0005-0000-0000-000083520000}"/>
    <cellStyle name="Normal 47 2 2 3 9" xfId="16574" xr:uid="{00000000-0005-0000-0000-000084520000}"/>
    <cellStyle name="Normal 47 2 2 4" xfId="1621" xr:uid="{00000000-0005-0000-0000-000085520000}"/>
    <cellStyle name="Normal 47 2 2 4 2" xfId="2460" xr:uid="{00000000-0005-0000-0000-000086520000}"/>
    <cellStyle name="Normal 47 2 2 4 2 2" xfId="4150" xr:uid="{00000000-0005-0000-0000-000087520000}"/>
    <cellStyle name="Normal 47 2 2 4 2 2 2" xfId="14223" xr:uid="{00000000-0005-0000-0000-000088520000}"/>
    <cellStyle name="Normal 47 2 2 4 2 2 2 2" xfId="44554" xr:uid="{00000000-0005-0000-0000-000089520000}"/>
    <cellStyle name="Normal 47 2 2 4 2 2 2 3" xfId="29321" xr:uid="{00000000-0005-0000-0000-00008A520000}"/>
    <cellStyle name="Normal 47 2 2 4 2 2 3" xfId="9203" xr:uid="{00000000-0005-0000-0000-00008B520000}"/>
    <cellStyle name="Normal 47 2 2 4 2 2 3 2" xfId="39537" xr:uid="{00000000-0005-0000-0000-00008C520000}"/>
    <cellStyle name="Normal 47 2 2 4 2 2 3 3" xfId="24304" xr:uid="{00000000-0005-0000-0000-00008D520000}"/>
    <cellStyle name="Normal 47 2 2 4 2 2 4" xfId="34524" xr:uid="{00000000-0005-0000-0000-00008E520000}"/>
    <cellStyle name="Normal 47 2 2 4 2 2 5" xfId="19291" xr:uid="{00000000-0005-0000-0000-00008F520000}"/>
    <cellStyle name="Normal 47 2 2 4 2 3" xfId="5842" xr:uid="{00000000-0005-0000-0000-000090520000}"/>
    <cellStyle name="Normal 47 2 2 4 2 3 2" xfId="15894" xr:uid="{00000000-0005-0000-0000-000091520000}"/>
    <cellStyle name="Normal 47 2 2 4 2 3 2 2" xfId="46225" xr:uid="{00000000-0005-0000-0000-000092520000}"/>
    <cellStyle name="Normal 47 2 2 4 2 3 2 3" xfId="30992" xr:uid="{00000000-0005-0000-0000-000093520000}"/>
    <cellStyle name="Normal 47 2 2 4 2 3 3" xfId="10874" xr:uid="{00000000-0005-0000-0000-000094520000}"/>
    <cellStyle name="Normal 47 2 2 4 2 3 3 2" xfId="41208" xr:uid="{00000000-0005-0000-0000-000095520000}"/>
    <cellStyle name="Normal 47 2 2 4 2 3 3 3" xfId="25975" xr:uid="{00000000-0005-0000-0000-000096520000}"/>
    <cellStyle name="Normal 47 2 2 4 2 3 4" xfId="36195" xr:uid="{00000000-0005-0000-0000-000097520000}"/>
    <cellStyle name="Normal 47 2 2 4 2 3 5" xfId="20962" xr:uid="{00000000-0005-0000-0000-000098520000}"/>
    <cellStyle name="Normal 47 2 2 4 2 4" xfId="12552" xr:uid="{00000000-0005-0000-0000-000099520000}"/>
    <cellStyle name="Normal 47 2 2 4 2 4 2" xfId="42883" xr:uid="{00000000-0005-0000-0000-00009A520000}"/>
    <cellStyle name="Normal 47 2 2 4 2 4 3" xfId="27650" xr:uid="{00000000-0005-0000-0000-00009B520000}"/>
    <cellStyle name="Normal 47 2 2 4 2 5" xfId="7531" xr:uid="{00000000-0005-0000-0000-00009C520000}"/>
    <cellStyle name="Normal 47 2 2 4 2 5 2" xfId="37866" xr:uid="{00000000-0005-0000-0000-00009D520000}"/>
    <cellStyle name="Normal 47 2 2 4 2 5 3" xfId="22633" xr:uid="{00000000-0005-0000-0000-00009E520000}"/>
    <cellStyle name="Normal 47 2 2 4 2 6" xfId="32854" xr:uid="{00000000-0005-0000-0000-00009F520000}"/>
    <cellStyle name="Normal 47 2 2 4 2 7" xfId="17620" xr:uid="{00000000-0005-0000-0000-0000A0520000}"/>
    <cellStyle name="Normal 47 2 2 4 3" xfId="3313" xr:uid="{00000000-0005-0000-0000-0000A1520000}"/>
    <cellStyle name="Normal 47 2 2 4 3 2" xfId="13387" xr:uid="{00000000-0005-0000-0000-0000A2520000}"/>
    <cellStyle name="Normal 47 2 2 4 3 2 2" xfId="43718" xr:uid="{00000000-0005-0000-0000-0000A3520000}"/>
    <cellStyle name="Normal 47 2 2 4 3 2 3" xfId="28485" xr:uid="{00000000-0005-0000-0000-0000A4520000}"/>
    <cellStyle name="Normal 47 2 2 4 3 3" xfId="8367" xr:uid="{00000000-0005-0000-0000-0000A5520000}"/>
    <cellStyle name="Normal 47 2 2 4 3 3 2" xfId="38701" xr:uid="{00000000-0005-0000-0000-0000A6520000}"/>
    <cellStyle name="Normal 47 2 2 4 3 3 3" xfId="23468" xr:uid="{00000000-0005-0000-0000-0000A7520000}"/>
    <cellStyle name="Normal 47 2 2 4 3 4" xfId="33688" xr:uid="{00000000-0005-0000-0000-0000A8520000}"/>
    <cellStyle name="Normal 47 2 2 4 3 5" xfId="18455" xr:uid="{00000000-0005-0000-0000-0000A9520000}"/>
    <cellStyle name="Normal 47 2 2 4 4" xfId="5006" xr:uid="{00000000-0005-0000-0000-0000AA520000}"/>
    <cellStyle name="Normal 47 2 2 4 4 2" xfId="15058" xr:uid="{00000000-0005-0000-0000-0000AB520000}"/>
    <cellStyle name="Normal 47 2 2 4 4 2 2" xfId="45389" xr:uid="{00000000-0005-0000-0000-0000AC520000}"/>
    <cellStyle name="Normal 47 2 2 4 4 2 3" xfId="30156" xr:uid="{00000000-0005-0000-0000-0000AD520000}"/>
    <cellStyle name="Normal 47 2 2 4 4 3" xfId="10038" xr:uid="{00000000-0005-0000-0000-0000AE520000}"/>
    <cellStyle name="Normal 47 2 2 4 4 3 2" xfId="40372" xr:uid="{00000000-0005-0000-0000-0000AF520000}"/>
    <cellStyle name="Normal 47 2 2 4 4 3 3" xfId="25139" xr:uid="{00000000-0005-0000-0000-0000B0520000}"/>
    <cellStyle name="Normal 47 2 2 4 4 4" xfId="35359" xr:uid="{00000000-0005-0000-0000-0000B1520000}"/>
    <cellStyle name="Normal 47 2 2 4 4 5" xfId="20126" xr:uid="{00000000-0005-0000-0000-0000B2520000}"/>
    <cellStyle name="Normal 47 2 2 4 5" xfId="11716" xr:uid="{00000000-0005-0000-0000-0000B3520000}"/>
    <cellStyle name="Normal 47 2 2 4 5 2" xfId="42047" xr:uid="{00000000-0005-0000-0000-0000B4520000}"/>
    <cellStyle name="Normal 47 2 2 4 5 3" xfId="26814" xr:uid="{00000000-0005-0000-0000-0000B5520000}"/>
    <cellStyle name="Normal 47 2 2 4 6" xfId="6695" xr:uid="{00000000-0005-0000-0000-0000B6520000}"/>
    <cellStyle name="Normal 47 2 2 4 6 2" xfId="37030" xr:uid="{00000000-0005-0000-0000-0000B7520000}"/>
    <cellStyle name="Normal 47 2 2 4 6 3" xfId="21797" xr:uid="{00000000-0005-0000-0000-0000B8520000}"/>
    <cellStyle name="Normal 47 2 2 4 7" xfId="32018" xr:uid="{00000000-0005-0000-0000-0000B9520000}"/>
    <cellStyle name="Normal 47 2 2 4 8" xfId="16784" xr:uid="{00000000-0005-0000-0000-0000BA520000}"/>
    <cellStyle name="Normal 47 2 2 5" xfId="2042" xr:uid="{00000000-0005-0000-0000-0000BB520000}"/>
    <cellStyle name="Normal 47 2 2 5 2" xfId="3732" xr:uid="{00000000-0005-0000-0000-0000BC520000}"/>
    <cellStyle name="Normal 47 2 2 5 2 2" xfId="13805" xr:uid="{00000000-0005-0000-0000-0000BD520000}"/>
    <cellStyle name="Normal 47 2 2 5 2 2 2" xfId="44136" xr:uid="{00000000-0005-0000-0000-0000BE520000}"/>
    <cellStyle name="Normal 47 2 2 5 2 2 3" xfId="28903" xr:uid="{00000000-0005-0000-0000-0000BF520000}"/>
    <cellStyle name="Normal 47 2 2 5 2 3" xfId="8785" xr:uid="{00000000-0005-0000-0000-0000C0520000}"/>
    <cellStyle name="Normal 47 2 2 5 2 3 2" xfId="39119" xr:uid="{00000000-0005-0000-0000-0000C1520000}"/>
    <cellStyle name="Normal 47 2 2 5 2 3 3" xfId="23886" xr:uid="{00000000-0005-0000-0000-0000C2520000}"/>
    <cellStyle name="Normal 47 2 2 5 2 4" xfId="34106" xr:uid="{00000000-0005-0000-0000-0000C3520000}"/>
    <cellStyle name="Normal 47 2 2 5 2 5" xfId="18873" xr:uid="{00000000-0005-0000-0000-0000C4520000}"/>
    <cellStyle name="Normal 47 2 2 5 3" xfId="5424" xr:uid="{00000000-0005-0000-0000-0000C5520000}"/>
    <cellStyle name="Normal 47 2 2 5 3 2" xfId="15476" xr:uid="{00000000-0005-0000-0000-0000C6520000}"/>
    <cellStyle name="Normal 47 2 2 5 3 2 2" xfId="45807" xr:uid="{00000000-0005-0000-0000-0000C7520000}"/>
    <cellStyle name="Normal 47 2 2 5 3 2 3" xfId="30574" xr:uid="{00000000-0005-0000-0000-0000C8520000}"/>
    <cellStyle name="Normal 47 2 2 5 3 3" xfId="10456" xr:uid="{00000000-0005-0000-0000-0000C9520000}"/>
    <cellStyle name="Normal 47 2 2 5 3 3 2" xfId="40790" xr:uid="{00000000-0005-0000-0000-0000CA520000}"/>
    <cellStyle name="Normal 47 2 2 5 3 3 3" xfId="25557" xr:uid="{00000000-0005-0000-0000-0000CB520000}"/>
    <cellStyle name="Normal 47 2 2 5 3 4" xfId="35777" xr:uid="{00000000-0005-0000-0000-0000CC520000}"/>
    <cellStyle name="Normal 47 2 2 5 3 5" xfId="20544" xr:uid="{00000000-0005-0000-0000-0000CD520000}"/>
    <cellStyle name="Normal 47 2 2 5 4" xfId="12134" xr:uid="{00000000-0005-0000-0000-0000CE520000}"/>
    <cellStyle name="Normal 47 2 2 5 4 2" xfId="42465" xr:uid="{00000000-0005-0000-0000-0000CF520000}"/>
    <cellStyle name="Normal 47 2 2 5 4 3" xfId="27232" xr:uid="{00000000-0005-0000-0000-0000D0520000}"/>
    <cellStyle name="Normal 47 2 2 5 5" xfId="7113" xr:uid="{00000000-0005-0000-0000-0000D1520000}"/>
    <cellStyle name="Normal 47 2 2 5 5 2" xfId="37448" xr:uid="{00000000-0005-0000-0000-0000D2520000}"/>
    <cellStyle name="Normal 47 2 2 5 5 3" xfId="22215" xr:uid="{00000000-0005-0000-0000-0000D3520000}"/>
    <cellStyle name="Normal 47 2 2 5 6" xfId="32436" xr:uid="{00000000-0005-0000-0000-0000D4520000}"/>
    <cellStyle name="Normal 47 2 2 5 7" xfId="17202" xr:uid="{00000000-0005-0000-0000-0000D5520000}"/>
    <cellStyle name="Normal 47 2 2 6" xfId="2895" xr:uid="{00000000-0005-0000-0000-0000D6520000}"/>
    <cellStyle name="Normal 47 2 2 6 2" xfId="12969" xr:uid="{00000000-0005-0000-0000-0000D7520000}"/>
    <cellStyle name="Normal 47 2 2 6 2 2" xfId="43300" xr:uid="{00000000-0005-0000-0000-0000D8520000}"/>
    <cellStyle name="Normal 47 2 2 6 2 3" xfId="28067" xr:uid="{00000000-0005-0000-0000-0000D9520000}"/>
    <cellStyle name="Normal 47 2 2 6 3" xfId="7949" xr:uid="{00000000-0005-0000-0000-0000DA520000}"/>
    <cellStyle name="Normal 47 2 2 6 3 2" xfId="38283" xr:uid="{00000000-0005-0000-0000-0000DB520000}"/>
    <cellStyle name="Normal 47 2 2 6 3 3" xfId="23050" xr:uid="{00000000-0005-0000-0000-0000DC520000}"/>
    <cellStyle name="Normal 47 2 2 6 4" xfId="33270" xr:uid="{00000000-0005-0000-0000-0000DD520000}"/>
    <cellStyle name="Normal 47 2 2 6 5" xfId="18037" xr:uid="{00000000-0005-0000-0000-0000DE520000}"/>
    <cellStyle name="Normal 47 2 2 7" xfId="4588" xr:uid="{00000000-0005-0000-0000-0000DF520000}"/>
    <cellStyle name="Normal 47 2 2 7 2" xfId="14640" xr:uid="{00000000-0005-0000-0000-0000E0520000}"/>
    <cellStyle name="Normal 47 2 2 7 2 2" xfId="44971" xr:uid="{00000000-0005-0000-0000-0000E1520000}"/>
    <cellStyle name="Normal 47 2 2 7 2 3" xfId="29738" xr:uid="{00000000-0005-0000-0000-0000E2520000}"/>
    <cellStyle name="Normal 47 2 2 7 3" xfId="9620" xr:uid="{00000000-0005-0000-0000-0000E3520000}"/>
    <cellStyle name="Normal 47 2 2 7 3 2" xfId="39954" xr:uid="{00000000-0005-0000-0000-0000E4520000}"/>
    <cellStyle name="Normal 47 2 2 7 3 3" xfId="24721" xr:uid="{00000000-0005-0000-0000-0000E5520000}"/>
    <cellStyle name="Normal 47 2 2 7 4" xfId="34941" xr:uid="{00000000-0005-0000-0000-0000E6520000}"/>
    <cellStyle name="Normal 47 2 2 7 5" xfId="19708" xr:uid="{00000000-0005-0000-0000-0000E7520000}"/>
    <cellStyle name="Normal 47 2 2 8" xfId="11298" xr:uid="{00000000-0005-0000-0000-0000E8520000}"/>
    <cellStyle name="Normal 47 2 2 8 2" xfId="41629" xr:uid="{00000000-0005-0000-0000-0000E9520000}"/>
    <cellStyle name="Normal 47 2 2 8 3" xfId="26396" xr:uid="{00000000-0005-0000-0000-0000EA520000}"/>
    <cellStyle name="Normal 47 2 2 9" xfId="6277" xr:uid="{00000000-0005-0000-0000-0000EB520000}"/>
    <cellStyle name="Normal 47 2 2 9 2" xfId="36612" xr:uid="{00000000-0005-0000-0000-0000EC520000}"/>
    <cellStyle name="Normal 47 2 2 9 3" xfId="21379" xr:uid="{00000000-0005-0000-0000-0000ED520000}"/>
    <cellStyle name="Normal 47 2 3" xfId="1241" xr:uid="{00000000-0005-0000-0000-0000EE520000}"/>
    <cellStyle name="Normal 47 2 3 10" xfId="16418" xr:uid="{00000000-0005-0000-0000-0000EF520000}"/>
    <cellStyle name="Normal 47 2 3 2" xfId="1460" xr:uid="{00000000-0005-0000-0000-0000F0520000}"/>
    <cellStyle name="Normal 47 2 3 2 2" xfId="1881" xr:uid="{00000000-0005-0000-0000-0000F1520000}"/>
    <cellStyle name="Normal 47 2 3 2 2 2" xfId="2720" xr:uid="{00000000-0005-0000-0000-0000F2520000}"/>
    <cellStyle name="Normal 47 2 3 2 2 2 2" xfId="4410" xr:uid="{00000000-0005-0000-0000-0000F3520000}"/>
    <cellStyle name="Normal 47 2 3 2 2 2 2 2" xfId="14483" xr:uid="{00000000-0005-0000-0000-0000F4520000}"/>
    <cellStyle name="Normal 47 2 3 2 2 2 2 2 2" xfId="44814" xr:uid="{00000000-0005-0000-0000-0000F5520000}"/>
    <cellStyle name="Normal 47 2 3 2 2 2 2 2 3" xfId="29581" xr:uid="{00000000-0005-0000-0000-0000F6520000}"/>
    <cellStyle name="Normal 47 2 3 2 2 2 2 3" xfId="9463" xr:uid="{00000000-0005-0000-0000-0000F7520000}"/>
    <cellStyle name="Normal 47 2 3 2 2 2 2 3 2" xfId="39797" xr:uid="{00000000-0005-0000-0000-0000F8520000}"/>
    <cellStyle name="Normal 47 2 3 2 2 2 2 3 3" xfId="24564" xr:uid="{00000000-0005-0000-0000-0000F9520000}"/>
    <cellStyle name="Normal 47 2 3 2 2 2 2 4" xfId="34784" xr:uid="{00000000-0005-0000-0000-0000FA520000}"/>
    <cellStyle name="Normal 47 2 3 2 2 2 2 5" xfId="19551" xr:uid="{00000000-0005-0000-0000-0000FB520000}"/>
    <cellStyle name="Normal 47 2 3 2 2 2 3" xfId="6102" xr:uid="{00000000-0005-0000-0000-0000FC520000}"/>
    <cellStyle name="Normal 47 2 3 2 2 2 3 2" xfId="16154" xr:uid="{00000000-0005-0000-0000-0000FD520000}"/>
    <cellStyle name="Normal 47 2 3 2 2 2 3 2 2" xfId="46485" xr:uid="{00000000-0005-0000-0000-0000FE520000}"/>
    <cellStyle name="Normal 47 2 3 2 2 2 3 2 3" xfId="31252" xr:uid="{00000000-0005-0000-0000-0000FF520000}"/>
    <cellStyle name="Normal 47 2 3 2 2 2 3 3" xfId="11134" xr:uid="{00000000-0005-0000-0000-000000530000}"/>
    <cellStyle name="Normal 47 2 3 2 2 2 3 3 2" xfId="41468" xr:uid="{00000000-0005-0000-0000-000001530000}"/>
    <cellStyle name="Normal 47 2 3 2 2 2 3 3 3" xfId="26235" xr:uid="{00000000-0005-0000-0000-000002530000}"/>
    <cellStyle name="Normal 47 2 3 2 2 2 3 4" xfId="36455" xr:uid="{00000000-0005-0000-0000-000003530000}"/>
    <cellStyle name="Normal 47 2 3 2 2 2 3 5" xfId="21222" xr:uid="{00000000-0005-0000-0000-000004530000}"/>
    <cellStyle name="Normal 47 2 3 2 2 2 4" xfId="12812" xr:uid="{00000000-0005-0000-0000-000005530000}"/>
    <cellStyle name="Normal 47 2 3 2 2 2 4 2" xfId="43143" xr:uid="{00000000-0005-0000-0000-000006530000}"/>
    <cellStyle name="Normal 47 2 3 2 2 2 4 3" xfId="27910" xr:uid="{00000000-0005-0000-0000-000007530000}"/>
    <cellStyle name="Normal 47 2 3 2 2 2 5" xfId="7791" xr:uid="{00000000-0005-0000-0000-000008530000}"/>
    <cellStyle name="Normal 47 2 3 2 2 2 5 2" xfId="38126" xr:uid="{00000000-0005-0000-0000-000009530000}"/>
    <cellStyle name="Normal 47 2 3 2 2 2 5 3" xfId="22893" xr:uid="{00000000-0005-0000-0000-00000A530000}"/>
    <cellStyle name="Normal 47 2 3 2 2 2 6" xfId="33114" xr:uid="{00000000-0005-0000-0000-00000B530000}"/>
    <cellStyle name="Normal 47 2 3 2 2 2 7" xfId="17880" xr:uid="{00000000-0005-0000-0000-00000C530000}"/>
    <cellStyle name="Normal 47 2 3 2 2 3" xfId="3573" xr:uid="{00000000-0005-0000-0000-00000D530000}"/>
    <cellStyle name="Normal 47 2 3 2 2 3 2" xfId="13647" xr:uid="{00000000-0005-0000-0000-00000E530000}"/>
    <cellStyle name="Normal 47 2 3 2 2 3 2 2" xfId="43978" xr:uid="{00000000-0005-0000-0000-00000F530000}"/>
    <cellStyle name="Normal 47 2 3 2 2 3 2 3" xfId="28745" xr:uid="{00000000-0005-0000-0000-000010530000}"/>
    <cellStyle name="Normal 47 2 3 2 2 3 3" xfId="8627" xr:uid="{00000000-0005-0000-0000-000011530000}"/>
    <cellStyle name="Normal 47 2 3 2 2 3 3 2" xfId="38961" xr:uid="{00000000-0005-0000-0000-000012530000}"/>
    <cellStyle name="Normal 47 2 3 2 2 3 3 3" xfId="23728" xr:uid="{00000000-0005-0000-0000-000013530000}"/>
    <cellStyle name="Normal 47 2 3 2 2 3 4" xfId="33948" xr:uid="{00000000-0005-0000-0000-000014530000}"/>
    <cellStyle name="Normal 47 2 3 2 2 3 5" xfId="18715" xr:uid="{00000000-0005-0000-0000-000015530000}"/>
    <cellStyle name="Normal 47 2 3 2 2 4" xfId="5266" xr:uid="{00000000-0005-0000-0000-000016530000}"/>
    <cellStyle name="Normal 47 2 3 2 2 4 2" xfId="15318" xr:uid="{00000000-0005-0000-0000-000017530000}"/>
    <cellStyle name="Normal 47 2 3 2 2 4 2 2" xfId="45649" xr:uid="{00000000-0005-0000-0000-000018530000}"/>
    <cellStyle name="Normal 47 2 3 2 2 4 2 3" xfId="30416" xr:uid="{00000000-0005-0000-0000-000019530000}"/>
    <cellStyle name="Normal 47 2 3 2 2 4 3" xfId="10298" xr:uid="{00000000-0005-0000-0000-00001A530000}"/>
    <cellStyle name="Normal 47 2 3 2 2 4 3 2" xfId="40632" xr:uid="{00000000-0005-0000-0000-00001B530000}"/>
    <cellStyle name="Normal 47 2 3 2 2 4 3 3" xfId="25399" xr:uid="{00000000-0005-0000-0000-00001C530000}"/>
    <cellStyle name="Normal 47 2 3 2 2 4 4" xfId="35619" xr:uid="{00000000-0005-0000-0000-00001D530000}"/>
    <cellStyle name="Normal 47 2 3 2 2 4 5" xfId="20386" xr:uid="{00000000-0005-0000-0000-00001E530000}"/>
    <cellStyle name="Normal 47 2 3 2 2 5" xfId="11976" xr:uid="{00000000-0005-0000-0000-00001F530000}"/>
    <cellStyle name="Normal 47 2 3 2 2 5 2" xfId="42307" xr:uid="{00000000-0005-0000-0000-000020530000}"/>
    <cellStyle name="Normal 47 2 3 2 2 5 3" xfId="27074" xr:uid="{00000000-0005-0000-0000-000021530000}"/>
    <cellStyle name="Normal 47 2 3 2 2 6" xfId="6955" xr:uid="{00000000-0005-0000-0000-000022530000}"/>
    <cellStyle name="Normal 47 2 3 2 2 6 2" xfId="37290" xr:uid="{00000000-0005-0000-0000-000023530000}"/>
    <cellStyle name="Normal 47 2 3 2 2 6 3" xfId="22057" xr:uid="{00000000-0005-0000-0000-000024530000}"/>
    <cellStyle name="Normal 47 2 3 2 2 7" xfId="32278" xr:uid="{00000000-0005-0000-0000-000025530000}"/>
    <cellStyle name="Normal 47 2 3 2 2 8" xfId="17044" xr:uid="{00000000-0005-0000-0000-000026530000}"/>
    <cellStyle name="Normal 47 2 3 2 3" xfId="2302" xr:uid="{00000000-0005-0000-0000-000027530000}"/>
    <cellStyle name="Normal 47 2 3 2 3 2" xfId="3992" xr:uid="{00000000-0005-0000-0000-000028530000}"/>
    <cellStyle name="Normal 47 2 3 2 3 2 2" xfId="14065" xr:uid="{00000000-0005-0000-0000-000029530000}"/>
    <cellStyle name="Normal 47 2 3 2 3 2 2 2" xfId="44396" xr:uid="{00000000-0005-0000-0000-00002A530000}"/>
    <cellStyle name="Normal 47 2 3 2 3 2 2 3" xfId="29163" xr:uid="{00000000-0005-0000-0000-00002B530000}"/>
    <cellStyle name="Normal 47 2 3 2 3 2 3" xfId="9045" xr:uid="{00000000-0005-0000-0000-00002C530000}"/>
    <cellStyle name="Normal 47 2 3 2 3 2 3 2" xfId="39379" xr:uid="{00000000-0005-0000-0000-00002D530000}"/>
    <cellStyle name="Normal 47 2 3 2 3 2 3 3" xfId="24146" xr:uid="{00000000-0005-0000-0000-00002E530000}"/>
    <cellStyle name="Normal 47 2 3 2 3 2 4" xfId="34366" xr:uid="{00000000-0005-0000-0000-00002F530000}"/>
    <cellStyle name="Normal 47 2 3 2 3 2 5" xfId="19133" xr:uid="{00000000-0005-0000-0000-000030530000}"/>
    <cellStyle name="Normal 47 2 3 2 3 3" xfId="5684" xr:uid="{00000000-0005-0000-0000-000031530000}"/>
    <cellStyle name="Normal 47 2 3 2 3 3 2" xfId="15736" xr:uid="{00000000-0005-0000-0000-000032530000}"/>
    <cellStyle name="Normal 47 2 3 2 3 3 2 2" xfId="46067" xr:uid="{00000000-0005-0000-0000-000033530000}"/>
    <cellStyle name="Normal 47 2 3 2 3 3 2 3" xfId="30834" xr:uid="{00000000-0005-0000-0000-000034530000}"/>
    <cellStyle name="Normal 47 2 3 2 3 3 3" xfId="10716" xr:uid="{00000000-0005-0000-0000-000035530000}"/>
    <cellStyle name="Normal 47 2 3 2 3 3 3 2" xfId="41050" xr:uid="{00000000-0005-0000-0000-000036530000}"/>
    <cellStyle name="Normal 47 2 3 2 3 3 3 3" xfId="25817" xr:uid="{00000000-0005-0000-0000-000037530000}"/>
    <cellStyle name="Normal 47 2 3 2 3 3 4" xfId="36037" xr:uid="{00000000-0005-0000-0000-000038530000}"/>
    <cellStyle name="Normal 47 2 3 2 3 3 5" xfId="20804" xr:uid="{00000000-0005-0000-0000-000039530000}"/>
    <cellStyle name="Normal 47 2 3 2 3 4" xfId="12394" xr:uid="{00000000-0005-0000-0000-00003A530000}"/>
    <cellStyle name="Normal 47 2 3 2 3 4 2" xfId="42725" xr:uid="{00000000-0005-0000-0000-00003B530000}"/>
    <cellStyle name="Normal 47 2 3 2 3 4 3" xfId="27492" xr:uid="{00000000-0005-0000-0000-00003C530000}"/>
    <cellStyle name="Normal 47 2 3 2 3 5" xfId="7373" xr:uid="{00000000-0005-0000-0000-00003D530000}"/>
    <cellStyle name="Normal 47 2 3 2 3 5 2" xfId="37708" xr:uid="{00000000-0005-0000-0000-00003E530000}"/>
    <cellStyle name="Normal 47 2 3 2 3 5 3" xfId="22475" xr:uid="{00000000-0005-0000-0000-00003F530000}"/>
    <cellStyle name="Normal 47 2 3 2 3 6" xfId="32696" xr:uid="{00000000-0005-0000-0000-000040530000}"/>
    <cellStyle name="Normal 47 2 3 2 3 7" xfId="17462" xr:uid="{00000000-0005-0000-0000-000041530000}"/>
    <cellStyle name="Normal 47 2 3 2 4" xfId="3155" xr:uid="{00000000-0005-0000-0000-000042530000}"/>
    <cellStyle name="Normal 47 2 3 2 4 2" xfId="13229" xr:uid="{00000000-0005-0000-0000-000043530000}"/>
    <cellStyle name="Normal 47 2 3 2 4 2 2" xfId="43560" xr:uid="{00000000-0005-0000-0000-000044530000}"/>
    <cellStyle name="Normal 47 2 3 2 4 2 3" xfId="28327" xr:uid="{00000000-0005-0000-0000-000045530000}"/>
    <cellStyle name="Normal 47 2 3 2 4 3" xfId="8209" xr:uid="{00000000-0005-0000-0000-000046530000}"/>
    <cellStyle name="Normal 47 2 3 2 4 3 2" xfId="38543" xr:uid="{00000000-0005-0000-0000-000047530000}"/>
    <cellStyle name="Normal 47 2 3 2 4 3 3" xfId="23310" xr:uid="{00000000-0005-0000-0000-000048530000}"/>
    <cellStyle name="Normal 47 2 3 2 4 4" xfId="33530" xr:uid="{00000000-0005-0000-0000-000049530000}"/>
    <cellStyle name="Normal 47 2 3 2 4 5" xfId="18297" xr:uid="{00000000-0005-0000-0000-00004A530000}"/>
    <cellStyle name="Normal 47 2 3 2 5" xfId="4848" xr:uid="{00000000-0005-0000-0000-00004B530000}"/>
    <cellStyle name="Normal 47 2 3 2 5 2" xfId="14900" xr:uid="{00000000-0005-0000-0000-00004C530000}"/>
    <cellStyle name="Normal 47 2 3 2 5 2 2" xfId="45231" xr:uid="{00000000-0005-0000-0000-00004D530000}"/>
    <cellStyle name="Normal 47 2 3 2 5 2 3" xfId="29998" xr:uid="{00000000-0005-0000-0000-00004E530000}"/>
    <cellStyle name="Normal 47 2 3 2 5 3" xfId="9880" xr:uid="{00000000-0005-0000-0000-00004F530000}"/>
    <cellStyle name="Normal 47 2 3 2 5 3 2" xfId="40214" xr:uid="{00000000-0005-0000-0000-000050530000}"/>
    <cellStyle name="Normal 47 2 3 2 5 3 3" xfId="24981" xr:uid="{00000000-0005-0000-0000-000051530000}"/>
    <cellStyle name="Normal 47 2 3 2 5 4" xfId="35201" xr:uid="{00000000-0005-0000-0000-000052530000}"/>
    <cellStyle name="Normal 47 2 3 2 5 5" xfId="19968" xr:uid="{00000000-0005-0000-0000-000053530000}"/>
    <cellStyle name="Normal 47 2 3 2 6" xfId="11558" xr:uid="{00000000-0005-0000-0000-000054530000}"/>
    <cellStyle name="Normal 47 2 3 2 6 2" xfId="41889" xr:uid="{00000000-0005-0000-0000-000055530000}"/>
    <cellStyle name="Normal 47 2 3 2 6 3" xfId="26656" xr:uid="{00000000-0005-0000-0000-000056530000}"/>
    <cellStyle name="Normal 47 2 3 2 7" xfId="6537" xr:uid="{00000000-0005-0000-0000-000057530000}"/>
    <cellStyle name="Normal 47 2 3 2 7 2" xfId="36872" xr:uid="{00000000-0005-0000-0000-000058530000}"/>
    <cellStyle name="Normal 47 2 3 2 7 3" xfId="21639" xr:uid="{00000000-0005-0000-0000-000059530000}"/>
    <cellStyle name="Normal 47 2 3 2 8" xfId="31860" xr:uid="{00000000-0005-0000-0000-00005A530000}"/>
    <cellStyle name="Normal 47 2 3 2 9" xfId="16626" xr:uid="{00000000-0005-0000-0000-00005B530000}"/>
    <cellStyle name="Normal 47 2 3 3" xfId="1673" xr:uid="{00000000-0005-0000-0000-00005C530000}"/>
    <cellStyle name="Normal 47 2 3 3 2" xfId="2512" xr:uid="{00000000-0005-0000-0000-00005D530000}"/>
    <cellStyle name="Normal 47 2 3 3 2 2" xfId="4202" xr:uid="{00000000-0005-0000-0000-00005E530000}"/>
    <cellStyle name="Normal 47 2 3 3 2 2 2" xfId="14275" xr:uid="{00000000-0005-0000-0000-00005F530000}"/>
    <cellStyle name="Normal 47 2 3 3 2 2 2 2" xfId="44606" xr:uid="{00000000-0005-0000-0000-000060530000}"/>
    <cellStyle name="Normal 47 2 3 3 2 2 2 3" xfId="29373" xr:uid="{00000000-0005-0000-0000-000061530000}"/>
    <cellStyle name="Normal 47 2 3 3 2 2 3" xfId="9255" xr:uid="{00000000-0005-0000-0000-000062530000}"/>
    <cellStyle name="Normal 47 2 3 3 2 2 3 2" xfId="39589" xr:uid="{00000000-0005-0000-0000-000063530000}"/>
    <cellStyle name="Normal 47 2 3 3 2 2 3 3" xfId="24356" xr:uid="{00000000-0005-0000-0000-000064530000}"/>
    <cellStyle name="Normal 47 2 3 3 2 2 4" xfId="34576" xr:uid="{00000000-0005-0000-0000-000065530000}"/>
    <cellStyle name="Normal 47 2 3 3 2 2 5" xfId="19343" xr:uid="{00000000-0005-0000-0000-000066530000}"/>
    <cellStyle name="Normal 47 2 3 3 2 3" xfId="5894" xr:uid="{00000000-0005-0000-0000-000067530000}"/>
    <cellStyle name="Normal 47 2 3 3 2 3 2" xfId="15946" xr:uid="{00000000-0005-0000-0000-000068530000}"/>
    <cellStyle name="Normal 47 2 3 3 2 3 2 2" xfId="46277" xr:uid="{00000000-0005-0000-0000-000069530000}"/>
    <cellStyle name="Normal 47 2 3 3 2 3 2 3" xfId="31044" xr:uid="{00000000-0005-0000-0000-00006A530000}"/>
    <cellStyle name="Normal 47 2 3 3 2 3 3" xfId="10926" xr:uid="{00000000-0005-0000-0000-00006B530000}"/>
    <cellStyle name="Normal 47 2 3 3 2 3 3 2" xfId="41260" xr:uid="{00000000-0005-0000-0000-00006C530000}"/>
    <cellStyle name="Normal 47 2 3 3 2 3 3 3" xfId="26027" xr:uid="{00000000-0005-0000-0000-00006D530000}"/>
    <cellStyle name="Normal 47 2 3 3 2 3 4" xfId="36247" xr:uid="{00000000-0005-0000-0000-00006E530000}"/>
    <cellStyle name="Normal 47 2 3 3 2 3 5" xfId="21014" xr:uid="{00000000-0005-0000-0000-00006F530000}"/>
    <cellStyle name="Normal 47 2 3 3 2 4" xfId="12604" xr:uid="{00000000-0005-0000-0000-000070530000}"/>
    <cellStyle name="Normal 47 2 3 3 2 4 2" xfId="42935" xr:uid="{00000000-0005-0000-0000-000071530000}"/>
    <cellStyle name="Normal 47 2 3 3 2 4 3" xfId="27702" xr:uid="{00000000-0005-0000-0000-000072530000}"/>
    <cellStyle name="Normal 47 2 3 3 2 5" xfId="7583" xr:uid="{00000000-0005-0000-0000-000073530000}"/>
    <cellStyle name="Normal 47 2 3 3 2 5 2" xfId="37918" xr:uid="{00000000-0005-0000-0000-000074530000}"/>
    <cellStyle name="Normal 47 2 3 3 2 5 3" xfId="22685" xr:uid="{00000000-0005-0000-0000-000075530000}"/>
    <cellStyle name="Normal 47 2 3 3 2 6" xfId="32906" xr:uid="{00000000-0005-0000-0000-000076530000}"/>
    <cellStyle name="Normal 47 2 3 3 2 7" xfId="17672" xr:uid="{00000000-0005-0000-0000-000077530000}"/>
    <cellStyle name="Normal 47 2 3 3 3" xfId="3365" xr:uid="{00000000-0005-0000-0000-000078530000}"/>
    <cellStyle name="Normal 47 2 3 3 3 2" xfId="13439" xr:uid="{00000000-0005-0000-0000-000079530000}"/>
    <cellStyle name="Normal 47 2 3 3 3 2 2" xfId="43770" xr:uid="{00000000-0005-0000-0000-00007A530000}"/>
    <cellStyle name="Normal 47 2 3 3 3 2 3" xfId="28537" xr:uid="{00000000-0005-0000-0000-00007B530000}"/>
    <cellStyle name="Normal 47 2 3 3 3 3" xfId="8419" xr:uid="{00000000-0005-0000-0000-00007C530000}"/>
    <cellStyle name="Normal 47 2 3 3 3 3 2" xfId="38753" xr:uid="{00000000-0005-0000-0000-00007D530000}"/>
    <cellStyle name="Normal 47 2 3 3 3 3 3" xfId="23520" xr:uid="{00000000-0005-0000-0000-00007E530000}"/>
    <cellStyle name="Normal 47 2 3 3 3 4" xfId="33740" xr:uid="{00000000-0005-0000-0000-00007F530000}"/>
    <cellStyle name="Normal 47 2 3 3 3 5" xfId="18507" xr:uid="{00000000-0005-0000-0000-000080530000}"/>
    <cellStyle name="Normal 47 2 3 3 4" xfId="5058" xr:uid="{00000000-0005-0000-0000-000081530000}"/>
    <cellStyle name="Normal 47 2 3 3 4 2" xfId="15110" xr:uid="{00000000-0005-0000-0000-000082530000}"/>
    <cellStyle name="Normal 47 2 3 3 4 2 2" xfId="45441" xr:uid="{00000000-0005-0000-0000-000083530000}"/>
    <cellStyle name="Normal 47 2 3 3 4 2 3" xfId="30208" xr:uid="{00000000-0005-0000-0000-000084530000}"/>
    <cellStyle name="Normal 47 2 3 3 4 3" xfId="10090" xr:uid="{00000000-0005-0000-0000-000085530000}"/>
    <cellStyle name="Normal 47 2 3 3 4 3 2" xfId="40424" xr:uid="{00000000-0005-0000-0000-000086530000}"/>
    <cellStyle name="Normal 47 2 3 3 4 3 3" xfId="25191" xr:uid="{00000000-0005-0000-0000-000087530000}"/>
    <cellStyle name="Normal 47 2 3 3 4 4" xfId="35411" xr:uid="{00000000-0005-0000-0000-000088530000}"/>
    <cellStyle name="Normal 47 2 3 3 4 5" xfId="20178" xr:uid="{00000000-0005-0000-0000-000089530000}"/>
    <cellStyle name="Normal 47 2 3 3 5" xfId="11768" xr:uid="{00000000-0005-0000-0000-00008A530000}"/>
    <cellStyle name="Normal 47 2 3 3 5 2" xfId="42099" xr:uid="{00000000-0005-0000-0000-00008B530000}"/>
    <cellStyle name="Normal 47 2 3 3 5 3" xfId="26866" xr:uid="{00000000-0005-0000-0000-00008C530000}"/>
    <cellStyle name="Normal 47 2 3 3 6" xfId="6747" xr:uid="{00000000-0005-0000-0000-00008D530000}"/>
    <cellStyle name="Normal 47 2 3 3 6 2" xfId="37082" xr:uid="{00000000-0005-0000-0000-00008E530000}"/>
    <cellStyle name="Normal 47 2 3 3 6 3" xfId="21849" xr:uid="{00000000-0005-0000-0000-00008F530000}"/>
    <cellStyle name="Normal 47 2 3 3 7" xfId="32070" xr:uid="{00000000-0005-0000-0000-000090530000}"/>
    <cellStyle name="Normal 47 2 3 3 8" xfId="16836" xr:uid="{00000000-0005-0000-0000-000091530000}"/>
    <cellStyle name="Normal 47 2 3 4" xfId="2094" xr:uid="{00000000-0005-0000-0000-000092530000}"/>
    <cellStyle name="Normal 47 2 3 4 2" xfId="3784" xr:uid="{00000000-0005-0000-0000-000093530000}"/>
    <cellStyle name="Normal 47 2 3 4 2 2" xfId="13857" xr:uid="{00000000-0005-0000-0000-000094530000}"/>
    <cellStyle name="Normal 47 2 3 4 2 2 2" xfId="44188" xr:uid="{00000000-0005-0000-0000-000095530000}"/>
    <cellStyle name="Normal 47 2 3 4 2 2 3" xfId="28955" xr:uid="{00000000-0005-0000-0000-000096530000}"/>
    <cellStyle name="Normal 47 2 3 4 2 3" xfId="8837" xr:uid="{00000000-0005-0000-0000-000097530000}"/>
    <cellStyle name="Normal 47 2 3 4 2 3 2" xfId="39171" xr:uid="{00000000-0005-0000-0000-000098530000}"/>
    <cellStyle name="Normal 47 2 3 4 2 3 3" xfId="23938" xr:uid="{00000000-0005-0000-0000-000099530000}"/>
    <cellStyle name="Normal 47 2 3 4 2 4" xfId="34158" xr:uid="{00000000-0005-0000-0000-00009A530000}"/>
    <cellStyle name="Normal 47 2 3 4 2 5" xfId="18925" xr:uid="{00000000-0005-0000-0000-00009B530000}"/>
    <cellStyle name="Normal 47 2 3 4 3" xfId="5476" xr:uid="{00000000-0005-0000-0000-00009C530000}"/>
    <cellStyle name="Normal 47 2 3 4 3 2" xfId="15528" xr:uid="{00000000-0005-0000-0000-00009D530000}"/>
    <cellStyle name="Normal 47 2 3 4 3 2 2" xfId="45859" xr:uid="{00000000-0005-0000-0000-00009E530000}"/>
    <cellStyle name="Normal 47 2 3 4 3 2 3" xfId="30626" xr:uid="{00000000-0005-0000-0000-00009F530000}"/>
    <cellStyle name="Normal 47 2 3 4 3 3" xfId="10508" xr:uid="{00000000-0005-0000-0000-0000A0530000}"/>
    <cellStyle name="Normal 47 2 3 4 3 3 2" xfId="40842" xr:uid="{00000000-0005-0000-0000-0000A1530000}"/>
    <cellStyle name="Normal 47 2 3 4 3 3 3" xfId="25609" xr:uid="{00000000-0005-0000-0000-0000A2530000}"/>
    <cellStyle name="Normal 47 2 3 4 3 4" xfId="35829" xr:uid="{00000000-0005-0000-0000-0000A3530000}"/>
    <cellStyle name="Normal 47 2 3 4 3 5" xfId="20596" xr:uid="{00000000-0005-0000-0000-0000A4530000}"/>
    <cellStyle name="Normal 47 2 3 4 4" xfId="12186" xr:uid="{00000000-0005-0000-0000-0000A5530000}"/>
    <cellStyle name="Normal 47 2 3 4 4 2" xfId="42517" xr:uid="{00000000-0005-0000-0000-0000A6530000}"/>
    <cellStyle name="Normal 47 2 3 4 4 3" xfId="27284" xr:uid="{00000000-0005-0000-0000-0000A7530000}"/>
    <cellStyle name="Normal 47 2 3 4 5" xfId="7165" xr:uid="{00000000-0005-0000-0000-0000A8530000}"/>
    <cellStyle name="Normal 47 2 3 4 5 2" xfId="37500" xr:uid="{00000000-0005-0000-0000-0000A9530000}"/>
    <cellStyle name="Normal 47 2 3 4 5 3" xfId="22267" xr:uid="{00000000-0005-0000-0000-0000AA530000}"/>
    <cellStyle name="Normal 47 2 3 4 6" xfId="32488" xr:uid="{00000000-0005-0000-0000-0000AB530000}"/>
    <cellStyle name="Normal 47 2 3 4 7" xfId="17254" xr:uid="{00000000-0005-0000-0000-0000AC530000}"/>
    <cellStyle name="Normal 47 2 3 5" xfId="2947" xr:uid="{00000000-0005-0000-0000-0000AD530000}"/>
    <cellStyle name="Normal 47 2 3 5 2" xfId="13021" xr:uid="{00000000-0005-0000-0000-0000AE530000}"/>
    <cellStyle name="Normal 47 2 3 5 2 2" xfId="43352" xr:uid="{00000000-0005-0000-0000-0000AF530000}"/>
    <cellStyle name="Normal 47 2 3 5 2 3" xfId="28119" xr:uid="{00000000-0005-0000-0000-0000B0530000}"/>
    <cellStyle name="Normal 47 2 3 5 3" xfId="8001" xr:uid="{00000000-0005-0000-0000-0000B1530000}"/>
    <cellStyle name="Normal 47 2 3 5 3 2" xfId="38335" xr:uid="{00000000-0005-0000-0000-0000B2530000}"/>
    <cellStyle name="Normal 47 2 3 5 3 3" xfId="23102" xr:uid="{00000000-0005-0000-0000-0000B3530000}"/>
    <cellStyle name="Normal 47 2 3 5 4" xfId="33322" xr:uid="{00000000-0005-0000-0000-0000B4530000}"/>
    <cellStyle name="Normal 47 2 3 5 5" xfId="18089" xr:uid="{00000000-0005-0000-0000-0000B5530000}"/>
    <cellStyle name="Normal 47 2 3 6" xfId="4640" xr:uid="{00000000-0005-0000-0000-0000B6530000}"/>
    <cellStyle name="Normal 47 2 3 6 2" xfId="14692" xr:uid="{00000000-0005-0000-0000-0000B7530000}"/>
    <cellStyle name="Normal 47 2 3 6 2 2" xfId="45023" xr:uid="{00000000-0005-0000-0000-0000B8530000}"/>
    <cellStyle name="Normal 47 2 3 6 2 3" xfId="29790" xr:uid="{00000000-0005-0000-0000-0000B9530000}"/>
    <cellStyle name="Normal 47 2 3 6 3" xfId="9672" xr:uid="{00000000-0005-0000-0000-0000BA530000}"/>
    <cellStyle name="Normal 47 2 3 6 3 2" xfId="40006" xr:uid="{00000000-0005-0000-0000-0000BB530000}"/>
    <cellStyle name="Normal 47 2 3 6 3 3" xfId="24773" xr:uid="{00000000-0005-0000-0000-0000BC530000}"/>
    <cellStyle name="Normal 47 2 3 6 4" xfId="34993" xr:uid="{00000000-0005-0000-0000-0000BD530000}"/>
    <cellStyle name="Normal 47 2 3 6 5" xfId="19760" xr:uid="{00000000-0005-0000-0000-0000BE530000}"/>
    <cellStyle name="Normal 47 2 3 7" xfId="11350" xr:uid="{00000000-0005-0000-0000-0000BF530000}"/>
    <cellStyle name="Normal 47 2 3 7 2" xfId="41681" xr:uid="{00000000-0005-0000-0000-0000C0530000}"/>
    <cellStyle name="Normal 47 2 3 7 3" xfId="26448" xr:uid="{00000000-0005-0000-0000-0000C1530000}"/>
    <cellStyle name="Normal 47 2 3 8" xfId="6329" xr:uid="{00000000-0005-0000-0000-0000C2530000}"/>
    <cellStyle name="Normal 47 2 3 8 2" xfId="36664" xr:uid="{00000000-0005-0000-0000-0000C3530000}"/>
    <cellStyle name="Normal 47 2 3 8 3" xfId="21431" xr:uid="{00000000-0005-0000-0000-0000C4530000}"/>
    <cellStyle name="Normal 47 2 3 9" xfId="31653" xr:uid="{00000000-0005-0000-0000-0000C5530000}"/>
    <cellStyle name="Normal 47 2 4" xfId="1354" xr:uid="{00000000-0005-0000-0000-0000C6530000}"/>
    <cellStyle name="Normal 47 2 4 2" xfId="1777" xr:uid="{00000000-0005-0000-0000-0000C7530000}"/>
    <cellStyle name="Normal 47 2 4 2 2" xfId="2616" xr:uid="{00000000-0005-0000-0000-0000C8530000}"/>
    <cellStyle name="Normal 47 2 4 2 2 2" xfId="4306" xr:uid="{00000000-0005-0000-0000-0000C9530000}"/>
    <cellStyle name="Normal 47 2 4 2 2 2 2" xfId="14379" xr:uid="{00000000-0005-0000-0000-0000CA530000}"/>
    <cellStyle name="Normal 47 2 4 2 2 2 2 2" xfId="44710" xr:uid="{00000000-0005-0000-0000-0000CB530000}"/>
    <cellStyle name="Normal 47 2 4 2 2 2 2 3" xfId="29477" xr:uid="{00000000-0005-0000-0000-0000CC530000}"/>
    <cellStyle name="Normal 47 2 4 2 2 2 3" xfId="9359" xr:uid="{00000000-0005-0000-0000-0000CD530000}"/>
    <cellStyle name="Normal 47 2 4 2 2 2 3 2" xfId="39693" xr:uid="{00000000-0005-0000-0000-0000CE530000}"/>
    <cellStyle name="Normal 47 2 4 2 2 2 3 3" xfId="24460" xr:uid="{00000000-0005-0000-0000-0000CF530000}"/>
    <cellStyle name="Normal 47 2 4 2 2 2 4" xfId="34680" xr:uid="{00000000-0005-0000-0000-0000D0530000}"/>
    <cellStyle name="Normal 47 2 4 2 2 2 5" xfId="19447" xr:uid="{00000000-0005-0000-0000-0000D1530000}"/>
    <cellStyle name="Normal 47 2 4 2 2 3" xfId="5998" xr:uid="{00000000-0005-0000-0000-0000D2530000}"/>
    <cellStyle name="Normal 47 2 4 2 2 3 2" xfId="16050" xr:uid="{00000000-0005-0000-0000-0000D3530000}"/>
    <cellStyle name="Normal 47 2 4 2 2 3 2 2" xfId="46381" xr:uid="{00000000-0005-0000-0000-0000D4530000}"/>
    <cellStyle name="Normal 47 2 4 2 2 3 2 3" xfId="31148" xr:uid="{00000000-0005-0000-0000-0000D5530000}"/>
    <cellStyle name="Normal 47 2 4 2 2 3 3" xfId="11030" xr:uid="{00000000-0005-0000-0000-0000D6530000}"/>
    <cellStyle name="Normal 47 2 4 2 2 3 3 2" xfId="41364" xr:uid="{00000000-0005-0000-0000-0000D7530000}"/>
    <cellStyle name="Normal 47 2 4 2 2 3 3 3" xfId="26131" xr:uid="{00000000-0005-0000-0000-0000D8530000}"/>
    <cellStyle name="Normal 47 2 4 2 2 3 4" xfId="36351" xr:uid="{00000000-0005-0000-0000-0000D9530000}"/>
    <cellStyle name="Normal 47 2 4 2 2 3 5" xfId="21118" xr:uid="{00000000-0005-0000-0000-0000DA530000}"/>
    <cellStyle name="Normal 47 2 4 2 2 4" xfId="12708" xr:uid="{00000000-0005-0000-0000-0000DB530000}"/>
    <cellStyle name="Normal 47 2 4 2 2 4 2" xfId="43039" xr:uid="{00000000-0005-0000-0000-0000DC530000}"/>
    <cellStyle name="Normal 47 2 4 2 2 4 3" xfId="27806" xr:uid="{00000000-0005-0000-0000-0000DD530000}"/>
    <cellStyle name="Normal 47 2 4 2 2 5" xfId="7687" xr:uid="{00000000-0005-0000-0000-0000DE530000}"/>
    <cellStyle name="Normal 47 2 4 2 2 5 2" xfId="38022" xr:uid="{00000000-0005-0000-0000-0000DF530000}"/>
    <cellStyle name="Normal 47 2 4 2 2 5 3" xfId="22789" xr:uid="{00000000-0005-0000-0000-0000E0530000}"/>
    <cellStyle name="Normal 47 2 4 2 2 6" xfId="33010" xr:uid="{00000000-0005-0000-0000-0000E1530000}"/>
    <cellStyle name="Normal 47 2 4 2 2 7" xfId="17776" xr:uid="{00000000-0005-0000-0000-0000E2530000}"/>
    <cellStyle name="Normal 47 2 4 2 3" xfId="3469" xr:uid="{00000000-0005-0000-0000-0000E3530000}"/>
    <cellStyle name="Normal 47 2 4 2 3 2" xfId="13543" xr:uid="{00000000-0005-0000-0000-0000E4530000}"/>
    <cellStyle name="Normal 47 2 4 2 3 2 2" xfId="43874" xr:uid="{00000000-0005-0000-0000-0000E5530000}"/>
    <cellStyle name="Normal 47 2 4 2 3 2 3" xfId="28641" xr:uid="{00000000-0005-0000-0000-0000E6530000}"/>
    <cellStyle name="Normal 47 2 4 2 3 3" xfId="8523" xr:uid="{00000000-0005-0000-0000-0000E7530000}"/>
    <cellStyle name="Normal 47 2 4 2 3 3 2" xfId="38857" xr:uid="{00000000-0005-0000-0000-0000E8530000}"/>
    <cellStyle name="Normal 47 2 4 2 3 3 3" xfId="23624" xr:uid="{00000000-0005-0000-0000-0000E9530000}"/>
    <cellStyle name="Normal 47 2 4 2 3 4" xfId="33844" xr:uid="{00000000-0005-0000-0000-0000EA530000}"/>
    <cellStyle name="Normal 47 2 4 2 3 5" xfId="18611" xr:uid="{00000000-0005-0000-0000-0000EB530000}"/>
    <cellStyle name="Normal 47 2 4 2 4" xfId="5162" xr:uid="{00000000-0005-0000-0000-0000EC530000}"/>
    <cellStyle name="Normal 47 2 4 2 4 2" xfId="15214" xr:uid="{00000000-0005-0000-0000-0000ED530000}"/>
    <cellStyle name="Normal 47 2 4 2 4 2 2" xfId="45545" xr:uid="{00000000-0005-0000-0000-0000EE530000}"/>
    <cellStyle name="Normal 47 2 4 2 4 2 3" xfId="30312" xr:uid="{00000000-0005-0000-0000-0000EF530000}"/>
    <cellStyle name="Normal 47 2 4 2 4 3" xfId="10194" xr:uid="{00000000-0005-0000-0000-0000F0530000}"/>
    <cellStyle name="Normal 47 2 4 2 4 3 2" xfId="40528" xr:uid="{00000000-0005-0000-0000-0000F1530000}"/>
    <cellStyle name="Normal 47 2 4 2 4 3 3" xfId="25295" xr:uid="{00000000-0005-0000-0000-0000F2530000}"/>
    <cellStyle name="Normal 47 2 4 2 4 4" xfId="35515" xr:uid="{00000000-0005-0000-0000-0000F3530000}"/>
    <cellStyle name="Normal 47 2 4 2 4 5" xfId="20282" xr:uid="{00000000-0005-0000-0000-0000F4530000}"/>
    <cellStyle name="Normal 47 2 4 2 5" xfId="11872" xr:uid="{00000000-0005-0000-0000-0000F5530000}"/>
    <cellStyle name="Normal 47 2 4 2 5 2" xfId="42203" xr:uid="{00000000-0005-0000-0000-0000F6530000}"/>
    <cellStyle name="Normal 47 2 4 2 5 3" xfId="26970" xr:uid="{00000000-0005-0000-0000-0000F7530000}"/>
    <cellStyle name="Normal 47 2 4 2 6" xfId="6851" xr:uid="{00000000-0005-0000-0000-0000F8530000}"/>
    <cellStyle name="Normal 47 2 4 2 6 2" xfId="37186" xr:uid="{00000000-0005-0000-0000-0000F9530000}"/>
    <cellStyle name="Normal 47 2 4 2 6 3" xfId="21953" xr:uid="{00000000-0005-0000-0000-0000FA530000}"/>
    <cellStyle name="Normal 47 2 4 2 7" xfId="32174" xr:uid="{00000000-0005-0000-0000-0000FB530000}"/>
    <cellStyle name="Normal 47 2 4 2 8" xfId="16940" xr:uid="{00000000-0005-0000-0000-0000FC530000}"/>
    <cellStyle name="Normal 47 2 4 3" xfId="2198" xr:uid="{00000000-0005-0000-0000-0000FD530000}"/>
    <cellStyle name="Normal 47 2 4 3 2" xfId="3888" xr:uid="{00000000-0005-0000-0000-0000FE530000}"/>
    <cellStyle name="Normal 47 2 4 3 2 2" xfId="13961" xr:uid="{00000000-0005-0000-0000-0000FF530000}"/>
    <cellStyle name="Normal 47 2 4 3 2 2 2" xfId="44292" xr:uid="{00000000-0005-0000-0000-000000540000}"/>
    <cellStyle name="Normal 47 2 4 3 2 2 3" xfId="29059" xr:uid="{00000000-0005-0000-0000-000001540000}"/>
    <cellStyle name="Normal 47 2 4 3 2 3" xfId="8941" xr:uid="{00000000-0005-0000-0000-000002540000}"/>
    <cellStyle name="Normal 47 2 4 3 2 3 2" xfId="39275" xr:uid="{00000000-0005-0000-0000-000003540000}"/>
    <cellStyle name="Normal 47 2 4 3 2 3 3" xfId="24042" xr:uid="{00000000-0005-0000-0000-000004540000}"/>
    <cellStyle name="Normal 47 2 4 3 2 4" xfId="34262" xr:uid="{00000000-0005-0000-0000-000005540000}"/>
    <cellStyle name="Normal 47 2 4 3 2 5" xfId="19029" xr:uid="{00000000-0005-0000-0000-000006540000}"/>
    <cellStyle name="Normal 47 2 4 3 3" xfId="5580" xr:uid="{00000000-0005-0000-0000-000007540000}"/>
    <cellStyle name="Normal 47 2 4 3 3 2" xfId="15632" xr:uid="{00000000-0005-0000-0000-000008540000}"/>
    <cellStyle name="Normal 47 2 4 3 3 2 2" xfId="45963" xr:uid="{00000000-0005-0000-0000-000009540000}"/>
    <cellStyle name="Normal 47 2 4 3 3 2 3" xfId="30730" xr:uid="{00000000-0005-0000-0000-00000A540000}"/>
    <cellStyle name="Normal 47 2 4 3 3 3" xfId="10612" xr:uid="{00000000-0005-0000-0000-00000B540000}"/>
    <cellStyle name="Normal 47 2 4 3 3 3 2" xfId="40946" xr:uid="{00000000-0005-0000-0000-00000C540000}"/>
    <cellStyle name="Normal 47 2 4 3 3 3 3" xfId="25713" xr:uid="{00000000-0005-0000-0000-00000D540000}"/>
    <cellStyle name="Normal 47 2 4 3 3 4" xfId="35933" xr:uid="{00000000-0005-0000-0000-00000E540000}"/>
    <cellStyle name="Normal 47 2 4 3 3 5" xfId="20700" xr:uid="{00000000-0005-0000-0000-00000F540000}"/>
    <cellStyle name="Normal 47 2 4 3 4" xfId="12290" xr:uid="{00000000-0005-0000-0000-000010540000}"/>
    <cellStyle name="Normal 47 2 4 3 4 2" xfId="42621" xr:uid="{00000000-0005-0000-0000-000011540000}"/>
    <cellStyle name="Normal 47 2 4 3 4 3" xfId="27388" xr:uid="{00000000-0005-0000-0000-000012540000}"/>
    <cellStyle name="Normal 47 2 4 3 5" xfId="7269" xr:uid="{00000000-0005-0000-0000-000013540000}"/>
    <cellStyle name="Normal 47 2 4 3 5 2" xfId="37604" xr:uid="{00000000-0005-0000-0000-000014540000}"/>
    <cellStyle name="Normal 47 2 4 3 5 3" xfId="22371" xr:uid="{00000000-0005-0000-0000-000015540000}"/>
    <cellStyle name="Normal 47 2 4 3 6" xfId="32592" xr:uid="{00000000-0005-0000-0000-000016540000}"/>
    <cellStyle name="Normal 47 2 4 3 7" xfId="17358" xr:uid="{00000000-0005-0000-0000-000017540000}"/>
    <cellStyle name="Normal 47 2 4 4" xfId="3051" xr:uid="{00000000-0005-0000-0000-000018540000}"/>
    <cellStyle name="Normal 47 2 4 4 2" xfId="13125" xr:uid="{00000000-0005-0000-0000-000019540000}"/>
    <cellStyle name="Normal 47 2 4 4 2 2" xfId="43456" xr:uid="{00000000-0005-0000-0000-00001A540000}"/>
    <cellStyle name="Normal 47 2 4 4 2 3" xfId="28223" xr:uid="{00000000-0005-0000-0000-00001B540000}"/>
    <cellStyle name="Normal 47 2 4 4 3" xfId="8105" xr:uid="{00000000-0005-0000-0000-00001C540000}"/>
    <cellStyle name="Normal 47 2 4 4 3 2" xfId="38439" xr:uid="{00000000-0005-0000-0000-00001D540000}"/>
    <cellStyle name="Normal 47 2 4 4 3 3" xfId="23206" xr:uid="{00000000-0005-0000-0000-00001E540000}"/>
    <cellStyle name="Normal 47 2 4 4 4" xfId="33426" xr:uid="{00000000-0005-0000-0000-00001F540000}"/>
    <cellStyle name="Normal 47 2 4 4 5" xfId="18193" xr:uid="{00000000-0005-0000-0000-000020540000}"/>
    <cellStyle name="Normal 47 2 4 5" xfId="4744" xr:uid="{00000000-0005-0000-0000-000021540000}"/>
    <cellStyle name="Normal 47 2 4 5 2" xfId="14796" xr:uid="{00000000-0005-0000-0000-000022540000}"/>
    <cellStyle name="Normal 47 2 4 5 2 2" xfId="45127" xr:uid="{00000000-0005-0000-0000-000023540000}"/>
    <cellStyle name="Normal 47 2 4 5 2 3" xfId="29894" xr:uid="{00000000-0005-0000-0000-000024540000}"/>
    <cellStyle name="Normal 47 2 4 5 3" xfId="9776" xr:uid="{00000000-0005-0000-0000-000025540000}"/>
    <cellStyle name="Normal 47 2 4 5 3 2" xfId="40110" xr:uid="{00000000-0005-0000-0000-000026540000}"/>
    <cellStyle name="Normal 47 2 4 5 3 3" xfId="24877" xr:uid="{00000000-0005-0000-0000-000027540000}"/>
    <cellStyle name="Normal 47 2 4 5 4" xfId="35097" xr:uid="{00000000-0005-0000-0000-000028540000}"/>
    <cellStyle name="Normal 47 2 4 5 5" xfId="19864" xr:uid="{00000000-0005-0000-0000-000029540000}"/>
    <cellStyle name="Normal 47 2 4 6" xfId="11454" xr:uid="{00000000-0005-0000-0000-00002A540000}"/>
    <cellStyle name="Normal 47 2 4 6 2" xfId="41785" xr:uid="{00000000-0005-0000-0000-00002B540000}"/>
    <cellStyle name="Normal 47 2 4 6 3" xfId="26552" xr:uid="{00000000-0005-0000-0000-00002C540000}"/>
    <cellStyle name="Normal 47 2 4 7" xfId="6433" xr:uid="{00000000-0005-0000-0000-00002D540000}"/>
    <cellStyle name="Normal 47 2 4 7 2" xfId="36768" xr:uid="{00000000-0005-0000-0000-00002E540000}"/>
    <cellStyle name="Normal 47 2 4 7 3" xfId="21535" xr:uid="{00000000-0005-0000-0000-00002F540000}"/>
    <cellStyle name="Normal 47 2 4 8" xfId="31756" xr:uid="{00000000-0005-0000-0000-000030540000}"/>
    <cellStyle name="Normal 47 2 4 9" xfId="16522" xr:uid="{00000000-0005-0000-0000-000031540000}"/>
    <cellStyle name="Normal 47 2 5" xfId="1567" xr:uid="{00000000-0005-0000-0000-000032540000}"/>
    <cellStyle name="Normal 47 2 5 2" xfId="2408" xr:uid="{00000000-0005-0000-0000-000033540000}"/>
    <cellStyle name="Normal 47 2 5 2 2" xfId="4098" xr:uid="{00000000-0005-0000-0000-000034540000}"/>
    <cellStyle name="Normal 47 2 5 2 2 2" xfId="14171" xr:uid="{00000000-0005-0000-0000-000035540000}"/>
    <cellStyle name="Normal 47 2 5 2 2 2 2" xfId="44502" xr:uid="{00000000-0005-0000-0000-000036540000}"/>
    <cellStyle name="Normal 47 2 5 2 2 2 3" xfId="29269" xr:uid="{00000000-0005-0000-0000-000037540000}"/>
    <cellStyle name="Normal 47 2 5 2 2 3" xfId="9151" xr:uid="{00000000-0005-0000-0000-000038540000}"/>
    <cellStyle name="Normal 47 2 5 2 2 3 2" xfId="39485" xr:uid="{00000000-0005-0000-0000-000039540000}"/>
    <cellStyle name="Normal 47 2 5 2 2 3 3" xfId="24252" xr:uid="{00000000-0005-0000-0000-00003A540000}"/>
    <cellStyle name="Normal 47 2 5 2 2 4" xfId="34472" xr:uid="{00000000-0005-0000-0000-00003B540000}"/>
    <cellStyle name="Normal 47 2 5 2 2 5" xfId="19239" xr:uid="{00000000-0005-0000-0000-00003C540000}"/>
    <cellStyle name="Normal 47 2 5 2 3" xfId="5790" xr:uid="{00000000-0005-0000-0000-00003D540000}"/>
    <cellStyle name="Normal 47 2 5 2 3 2" xfId="15842" xr:uid="{00000000-0005-0000-0000-00003E540000}"/>
    <cellStyle name="Normal 47 2 5 2 3 2 2" xfId="46173" xr:uid="{00000000-0005-0000-0000-00003F540000}"/>
    <cellStyle name="Normal 47 2 5 2 3 2 3" xfId="30940" xr:uid="{00000000-0005-0000-0000-000040540000}"/>
    <cellStyle name="Normal 47 2 5 2 3 3" xfId="10822" xr:uid="{00000000-0005-0000-0000-000041540000}"/>
    <cellStyle name="Normal 47 2 5 2 3 3 2" xfId="41156" xr:uid="{00000000-0005-0000-0000-000042540000}"/>
    <cellStyle name="Normal 47 2 5 2 3 3 3" xfId="25923" xr:uid="{00000000-0005-0000-0000-000043540000}"/>
    <cellStyle name="Normal 47 2 5 2 3 4" xfId="36143" xr:uid="{00000000-0005-0000-0000-000044540000}"/>
    <cellStyle name="Normal 47 2 5 2 3 5" xfId="20910" xr:uid="{00000000-0005-0000-0000-000045540000}"/>
    <cellStyle name="Normal 47 2 5 2 4" xfId="12500" xr:uid="{00000000-0005-0000-0000-000046540000}"/>
    <cellStyle name="Normal 47 2 5 2 4 2" xfId="42831" xr:uid="{00000000-0005-0000-0000-000047540000}"/>
    <cellStyle name="Normal 47 2 5 2 4 3" xfId="27598" xr:uid="{00000000-0005-0000-0000-000048540000}"/>
    <cellStyle name="Normal 47 2 5 2 5" xfId="7479" xr:uid="{00000000-0005-0000-0000-000049540000}"/>
    <cellStyle name="Normal 47 2 5 2 5 2" xfId="37814" xr:uid="{00000000-0005-0000-0000-00004A540000}"/>
    <cellStyle name="Normal 47 2 5 2 5 3" xfId="22581" xr:uid="{00000000-0005-0000-0000-00004B540000}"/>
    <cellStyle name="Normal 47 2 5 2 6" xfId="32802" xr:uid="{00000000-0005-0000-0000-00004C540000}"/>
    <cellStyle name="Normal 47 2 5 2 7" xfId="17568" xr:uid="{00000000-0005-0000-0000-00004D540000}"/>
    <cellStyle name="Normal 47 2 5 3" xfId="3261" xr:uid="{00000000-0005-0000-0000-00004E540000}"/>
    <cellStyle name="Normal 47 2 5 3 2" xfId="13335" xr:uid="{00000000-0005-0000-0000-00004F540000}"/>
    <cellStyle name="Normal 47 2 5 3 2 2" xfId="43666" xr:uid="{00000000-0005-0000-0000-000050540000}"/>
    <cellStyle name="Normal 47 2 5 3 2 3" xfId="28433" xr:uid="{00000000-0005-0000-0000-000051540000}"/>
    <cellStyle name="Normal 47 2 5 3 3" xfId="8315" xr:uid="{00000000-0005-0000-0000-000052540000}"/>
    <cellStyle name="Normal 47 2 5 3 3 2" xfId="38649" xr:uid="{00000000-0005-0000-0000-000053540000}"/>
    <cellStyle name="Normal 47 2 5 3 3 3" xfId="23416" xr:uid="{00000000-0005-0000-0000-000054540000}"/>
    <cellStyle name="Normal 47 2 5 3 4" xfId="33636" xr:uid="{00000000-0005-0000-0000-000055540000}"/>
    <cellStyle name="Normal 47 2 5 3 5" xfId="18403" xr:uid="{00000000-0005-0000-0000-000056540000}"/>
    <cellStyle name="Normal 47 2 5 4" xfId="4954" xr:uid="{00000000-0005-0000-0000-000057540000}"/>
    <cellStyle name="Normal 47 2 5 4 2" xfId="15006" xr:uid="{00000000-0005-0000-0000-000058540000}"/>
    <cellStyle name="Normal 47 2 5 4 2 2" xfId="45337" xr:uid="{00000000-0005-0000-0000-000059540000}"/>
    <cellStyle name="Normal 47 2 5 4 2 3" xfId="30104" xr:uid="{00000000-0005-0000-0000-00005A540000}"/>
    <cellStyle name="Normal 47 2 5 4 3" xfId="9986" xr:uid="{00000000-0005-0000-0000-00005B540000}"/>
    <cellStyle name="Normal 47 2 5 4 3 2" xfId="40320" xr:uid="{00000000-0005-0000-0000-00005C540000}"/>
    <cellStyle name="Normal 47 2 5 4 3 3" xfId="25087" xr:uid="{00000000-0005-0000-0000-00005D540000}"/>
    <cellStyle name="Normal 47 2 5 4 4" xfId="35307" xr:uid="{00000000-0005-0000-0000-00005E540000}"/>
    <cellStyle name="Normal 47 2 5 4 5" xfId="20074" xr:uid="{00000000-0005-0000-0000-00005F540000}"/>
    <cellStyle name="Normal 47 2 5 5" xfId="11664" xr:uid="{00000000-0005-0000-0000-000060540000}"/>
    <cellStyle name="Normal 47 2 5 5 2" xfId="41995" xr:uid="{00000000-0005-0000-0000-000061540000}"/>
    <cellStyle name="Normal 47 2 5 5 3" xfId="26762" xr:uid="{00000000-0005-0000-0000-000062540000}"/>
    <cellStyle name="Normal 47 2 5 6" xfId="6643" xr:uid="{00000000-0005-0000-0000-000063540000}"/>
    <cellStyle name="Normal 47 2 5 6 2" xfId="36978" xr:uid="{00000000-0005-0000-0000-000064540000}"/>
    <cellStyle name="Normal 47 2 5 6 3" xfId="21745" xr:uid="{00000000-0005-0000-0000-000065540000}"/>
    <cellStyle name="Normal 47 2 5 7" xfId="31966" xr:uid="{00000000-0005-0000-0000-000066540000}"/>
    <cellStyle name="Normal 47 2 5 8" xfId="16732" xr:uid="{00000000-0005-0000-0000-000067540000}"/>
    <cellStyle name="Normal 47 2 6" xfId="1988" xr:uid="{00000000-0005-0000-0000-000068540000}"/>
    <cellStyle name="Normal 47 2 6 2" xfId="3680" xr:uid="{00000000-0005-0000-0000-000069540000}"/>
    <cellStyle name="Normal 47 2 6 2 2" xfId="13753" xr:uid="{00000000-0005-0000-0000-00006A540000}"/>
    <cellStyle name="Normal 47 2 6 2 2 2" xfId="44084" xr:uid="{00000000-0005-0000-0000-00006B540000}"/>
    <cellStyle name="Normal 47 2 6 2 2 3" xfId="28851" xr:uid="{00000000-0005-0000-0000-00006C540000}"/>
    <cellStyle name="Normal 47 2 6 2 3" xfId="8733" xr:uid="{00000000-0005-0000-0000-00006D540000}"/>
    <cellStyle name="Normal 47 2 6 2 3 2" xfId="39067" xr:uid="{00000000-0005-0000-0000-00006E540000}"/>
    <cellStyle name="Normal 47 2 6 2 3 3" xfId="23834" xr:uid="{00000000-0005-0000-0000-00006F540000}"/>
    <cellStyle name="Normal 47 2 6 2 4" xfId="34054" xr:uid="{00000000-0005-0000-0000-000070540000}"/>
    <cellStyle name="Normal 47 2 6 2 5" xfId="18821" xr:uid="{00000000-0005-0000-0000-000071540000}"/>
    <cellStyle name="Normal 47 2 6 3" xfId="5372" xr:uid="{00000000-0005-0000-0000-000072540000}"/>
    <cellStyle name="Normal 47 2 6 3 2" xfId="15424" xr:uid="{00000000-0005-0000-0000-000073540000}"/>
    <cellStyle name="Normal 47 2 6 3 2 2" xfId="45755" xr:uid="{00000000-0005-0000-0000-000074540000}"/>
    <cellStyle name="Normal 47 2 6 3 2 3" xfId="30522" xr:uid="{00000000-0005-0000-0000-000075540000}"/>
    <cellStyle name="Normal 47 2 6 3 3" xfId="10404" xr:uid="{00000000-0005-0000-0000-000076540000}"/>
    <cellStyle name="Normal 47 2 6 3 3 2" xfId="40738" xr:uid="{00000000-0005-0000-0000-000077540000}"/>
    <cellStyle name="Normal 47 2 6 3 3 3" xfId="25505" xr:uid="{00000000-0005-0000-0000-000078540000}"/>
    <cellStyle name="Normal 47 2 6 3 4" xfId="35725" xr:uid="{00000000-0005-0000-0000-000079540000}"/>
    <cellStyle name="Normal 47 2 6 3 5" xfId="20492" xr:uid="{00000000-0005-0000-0000-00007A540000}"/>
    <cellStyle name="Normal 47 2 6 4" xfId="12082" xr:uid="{00000000-0005-0000-0000-00007B540000}"/>
    <cellStyle name="Normal 47 2 6 4 2" xfId="42413" xr:uid="{00000000-0005-0000-0000-00007C540000}"/>
    <cellStyle name="Normal 47 2 6 4 3" xfId="27180" xr:uid="{00000000-0005-0000-0000-00007D540000}"/>
    <cellStyle name="Normal 47 2 6 5" xfId="7061" xr:uid="{00000000-0005-0000-0000-00007E540000}"/>
    <cellStyle name="Normal 47 2 6 5 2" xfId="37396" xr:uid="{00000000-0005-0000-0000-00007F540000}"/>
    <cellStyle name="Normal 47 2 6 5 3" xfId="22163" xr:uid="{00000000-0005-0000-0000-000080540000}"/>
    <cellStyle name="Normal 47 2 6 6" xfId="32384" xr:uid="{00000000-0005-0000-0000-000081540000}"/>
    <cellStyle name="Normal 47 2 6 7" xfId="17150" xr:uid="{00000000-0005-0000-0000-000082540000}"/>
    <cellStyle name="Normal 47 2 7" xfId="2839" xr:uid="{00000000-0005-0000-0000-000083540000}"/>
    <cellStyle name="Normal 47 2 7 2" xfId="12917" xr:uid="{00000000-0005-0000-0000-000084540000}"/>
    <cellStyle name="Normal 47 2 7 2 2" xfId="43248" xr:uid="{00000000-0005-0000-0000-000085540000}"/>
    <cellStyle name="Normal 47 2 7 2 3" xfId="28015" xr:uid="{00000000-0005-0000-0000-000086540000}"/>
    <cellStyle name="Normal 47 2 7 3" xfId="7897" xr:uid="{00000000-0005-0000-0000-000087540000}"/>
    <cellStyle name="Normal 47 2 7 3 2" xfId="38231" xr:uid="{00000000-0005-0000-0000-000088540000}"/>
    <cellStyle name="Normal 47 2 7 3 3" xfId="22998" xr:uid="{00000000-0005-0000-0000-000089540000}"/>
    <cellStyle name="Normal 47 2 7 4" xfId="33218" xr:uid="{00000000-0005-0000-0000-00008A540000}"/>
    <cellStyle name="Normal 47 2 7 5" xfId="17985" xr:uid="{00000000-0005-0000-0000-00008B540000}"/>
    <cellStyle name="Normal 47 2 8" xfId="4533" xr:uid="{00000000-0005-0000-0000-00008C540000}"/>
    <cellStyle name="Normal 47 2 8 2" xfId="14588" xr:uid="{00000000-0005-0000-0000-00008D540000}"/>
    <cellStyle name="Normal 47 2 8 2 2" xfId="44919" xr:uid="{00000000-0005-0000-0000-00008E540000}"/>
    <cellStyle name="Normal 47 2 8 2 3" xfId="29686" xr:uid="{00000000-0005-0000-0000-00008F540000}"/>
    <cellStyle name="Normal 47 2 8 3" xfId="9568" xr:uid="{00000000-0005-0000-0000-000090540000}"/>
    <cellStyle name="Normal 47 2 8 3 2" xfId="39902" xr:uid="{00000000-0005-0000-0000-000091540000}"/>
    <cellStyle name="Normal 47 2 8 3 3" xfId="24669" xr:uid="{00000000-0005-0000-0000-000092540000}"/>
    <cellStyle name="Normal 47 2 8 4" xfId="34889" xr:uid="{00000000-0005-0000-0000-000093540000}"/>
    <cellStyle name="Normal 47 2 8 5" xfId="19656" xr:uid="{00000000-0005-0000-0000-000094540000}"/>
    <cellStyle name="Normal 47 2 9" xfId="11244" xr:uid="{00000000-0005-0000-0000-000095540000}"/>
    <cellStyle name="Normal 47 2 9 2" xfId="41577" xr:uid="{00000000-0005-0000-0000-000096540000}"/>
    <cellStyle name="Normal 47 2 9 3" xfId="26344"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7" xr:uid="{00000000-0005-0000-0000-00009E540000}"/>
    <cellStyle name="Normal 5 2 10 2" xfId="36535" xr:uid="{00000000-0005-0000-0000-00009F540000}"/>
    <cellStyle name="Normal 5 2 10 3" xfId="21302" xr:uid="{00000000-0005-0000-0000-0000A0540000}"/>
    <cellStyle name="Normal 5 2 11" xfId="31371" xr:uid="{00000000-0005-0000-0000-0000A1540000}"/>
    <cellStyle name="Normal 5 2 12" xfId="16287" xr:uid="{00000000-0005-0000-0000-0000A2540000}"/>
    <cellStyle name="Normal 5 2 2" xfId="1161" xr:uid="{00000000-0005-0000-0000-0000A3540000}"/>
    <cellStyle name="Normal 5 2 2 10" xfId="31375" xr:uid="{00000000-0005-0000-0000-0000A4540000}"/>
    <cellStyle name="Normal 5 2 2 11" xfId="16341" xr:uid="{00000000-0005-0000-0000-0000A5540000}"/>
    <cellStyle name="Normal 5 2 2 2" xfId="1270" xr:uid="{00000000-0005-0000-0000-0000A6540000}"/>
    <cellStyle name="Normal 5 2 2 2 10" xfId="16445" xr:uid="{00000000-0005-0000-0000-0000A7540000}"/>
    <cellStyle name="Normal 5 2 2 2 2" xfId="1487" xr:uid="{00000000-0005-0000-0000-0000A8540000}"/>
    <cellStyle name="Normal 5 2 2 2 2 2" xfId="1908" xr:uid="{00000000-0005-0000-0000-0000A9540000}"/>
    <cellStyle name="Normal 5 2 2 2 2 2 2" xfId="2747" xr:uid="{00000000-0005-0000-0000-0000AA540000}"/>
    <cellStyle name="Normal 5 2 2 2 2 2 2 2" xfId="4437" xr:uid="{00000000-0005-0000-0000-0000AB540000}"/>
    <cellStyle name="Normal 5 2 2 2 2 2 2 2 2" xfId="14510" xr:uid="{00000000-0005-0000-0000-0000AC540000}"/>
    <cellStyle name="Normal 5 2 2 2 2 2 2 2 2 2" xfId="44841" xr:uid="{00000000-0005-0000-0000-0000AD540000}"/>
    <cellStyle name="Normal 5 2 2 2 2 2 2 2 2 3" xfId="29608" xr:uid="{00000000-0005-0000-0000-0000AE540000}"/>
    <cellStyle name="Normal 5 2 2 2 2 2 2 2 3" xfId="9490" xr:uid="{00000000-0005-0000-0000-0000AF540000}"/>
    <cellStyle name="Normal 5 2 2 2 2 2 2 2 3 2" xfId="39824" xr:uid="{00000000-0005-0000-0000-0000B0540000}"/>
    <cellStyle name="Normal 5 2 2 2 2 2 2 2 3 3" xfId="24591" xr:uid="{00000000-0005-0000-0000-0000B1540000}"/>
    <cellStyle name="Normal 5 2 2 2 2 2 2 2 4" xfId="34811" xr:uid="{00000000-0005-0000-0000-0000B2540000}"/>
    <cellStyle name="Normal 5 2 2 2 2 2 2 2 5" xfId="19578" xr:uid="{00000000-0005-0000-0000-0000B3540000}"/>
    <cellStyle name="Normal 5 2 2 2 2 2 2 3" xfId="6129" xr:uid="{00000000-0005-0000-0000-0000B4540000}"/>
    <cellStyle name="Normal 5 2 2 2 2 2 2 3 2" xfId="16181" xr:uid="{00000000-0005-0000-0000-0000B5540000}"/>
    <cellStyle name="Normal 5 2 2 2 2 2 2 3 2 2" xfId="46512" xr:uid="{00000000-0005-0000-0000-0000B6540000}"/>
    <cellStyle name="Normal 5 2 2 2 2 2 2 3 2 3" xfId="31279" xr:uid="{00000000-0005-0000-0000-0000B7540000}"/>
    <cellStyle name="Normal 5 2 2 2 2 2 2 3 3" xfId="11161" xr:uid="{00000000-0005-0000-0000-0000B8540000}"/>
    <cellStyle name="Normal 5 2 2 2 2 2 2 3 3 2" xfId="41495" xr:uid="{00000000-0005-0000-0000-0000B9540000}"/>
    <cellStyle name="Normal 5 2 2 2 2 2 2 3 3 3" xfId="26262" xr:uid="{00000000-0005-0000-0000-0000BA540000}"/>
    <cellStyle name="Normal 5 2 2 2 2 2 2 3 4" xfId="36482" xr:uid="{00000000-0005-0000-0000-0000BB540000}"/>
    <cellStyle name="Normal 5 2 2 2 2 2 2 3 5" xfId="21249" xr:uid="{00000000-0005-0000-0000-0000BC540000}"/>
    <cellStyle name="Normal 5 2 2 2 2 2 2 4" xfId="12839" xr:uid="{00000000-0005-0000-0000-0000BD540000}"/>
    <cellStyle name="Normal 5 2 2 2 2 2 2 4 2" xfId="43170" xr:uid="{00000000-0005-0000-0000-0000BE540000}"/>
    <cellStyle name="Normal 5 2 2 2 2 2 2 4 3" xfId="27937" xr:uid="{00000000-0005-0000-0000-0000BF540000}"/>
    <cellStyle name="Normal 5 2 2 2 2 2 2 5" xfId="7818" xr:uid="{00000000-0005-0000-0000-0000C0540000}"/>
    <cellStyle name="Normal 5 2 2 2 2 2 2 5 2" xfId="38153" xr:uid="{00000000-0005-0000-0000-0000C1540000}"/>
    <cellStyle name="Normal 5 2 2 2 2 2 2 5 3" xfId="22920" xr:uid="{00000000-0005-0000-0000-0000C2540000}"/>
    <cellStyle name="Normal 5 2 2 2 2 2 2 6" xfId="33141" xr:uid="{00000000-0005-0000-0000-0000C3540000}"/>
    <cellStyle name="Normal 5 2 2 2 2 2 2 7" xfId="17907" xr:uid="{00000000-0005-0000-0000-0000C4540000}"/>
    <cellStyle name="Normal 5 2 2 2 2 2 3" xfId="3600" xr:uid="{00000000-0005-0000-0000-0000C5540000}"/>
    <cellStyle name="Normal 5 2 2 2 2 2 3 2" xfId="13674" xr:uid="{00000000-0005-0000-0000-0000C6540000}"/>
    <cellStyle name="Normal 5 2 2 2 2 2 3 2 2" xfId="44005" xr:uid="{00000000-0005-0000-0000-0000C7540000}"/>
    <cellStyle name="Normal 5 2 2 2 2 2 3 2 3" xfId="28772" xr:uid="{00000000-0005-0000-0000-0000C8540000}"/>
    <cellStyle name="Normal 5 2 2 2 2 2 3 3" xfId="8654" xr:uid="{00000000-0005-0000-0000-0000C9540000}"/>
    <cellStyle name="Normal 5 2 2 2 2 2 3 3 2" xfId="38988" xr:uid="{00000000-0005-0000-0000-0000CA540000}"/>
    <cellStyle name="Normal 5 2 2 2 2 2 3 3 3" xfId="23755" xr:uid="{00000000-0005-0000-0000-0000CB540000}"/>
    <cellStyle name="Normal 5 2 2 2 2 2 3 4" xfId="33975" xr:uid="{00000000-0005-0000-0000-0000CC540000}"/>
    <cellStyle name="Normal 5 2 2 2 2 2 3 5" xfId="18742" xr:uid="{00000000-0005-0000-0000-0000CD540000}"/>
    <cellStyle name="Normal 5 2 2 2 2 2 4" xfId="5293" xr:uid="{00000000-0005-0000-0000-0000CE540000}"/>
    <cellStyle name="Normal 5 2 2 2 2 2 4 2" xfId="15345" xr:uid="{00000000-0005-0000-0000-0000CF540000}"/>
    <cellStyle name="Normal 5 2 2 2 2 2 4 2 2" xfId="45676" xr:uid="{00000000-0005-0000-0000-0000D0540000}"/>
    <cellStyle name="Normal 5 2 2 2 2 2 4 2 3" xfId="30443" xr:uid="{00000000-0005-0000-0000-0000D1540000}"/>
    <cellStyle name="Normal 5 2 2 2 2 2 4 3" xfId="10325" xr:uid="{00000000-0005-0000-0000-0000D2540000}"/>
    <cellStyle name="Normal 5 2 2 2 2 2 4 3 2" xfId="40659" xr:uid="{00000000-0005-0000-0000-0000D3540000}"/>
    <cellStyle name="Normal 5 2 2 2 2 2 4 3 3" xfId="25426" xr:uid="{00000000-0005-0000-0000-0000D4540000}"/>
    <cellStyle name="Normal 5 2 2 2 2 2 4 4" xfId="35646" xr:uid="{00000000-0005-0000-0000-0000D5540000}"/>
    <cellStyle name="Normal 5 2 2 2 2 2 4 5" xfId="20413" xr:uid="{00000000-0005-0000-0000-0000D6540000}"/>
    <cellStyle name="Normal 5 2 2 2 2 2 5" xfId="12003" xr:uid="{00000000-0005-0000-0000-0000D7540000}"/>
    <cellStyle name="Normal 5 2 2 2 2 2 5 2" xfId="42334" xr:uid="{00000000-0005-0000-0000-0000D8540000}"/>
    <cellStyle name="Normal 5 2 2 2 2 2 5 3" xfId="27101" xr:uid="{00000000-0005-0000-0000-0000D9540000}"/>
    <cellStyle name="Normal 5 2 2 2 2 2 6" xfId="6982" xr:uid="{00000000-0005-0000-0000-0000DA540000}"/>
    <cellStyle name="Normal 5 2 2 2 2 2 6 2" xfId="37317" xr:uid="{00000000-0005-0000-0000-0000DB540000}"/>
    <cellStyle name="Normal 5 2 2 2 2 2 6 3" xfId="22084" xr:uid="{00000000-0005-0000-0000-0000DC540000}"/>
    <cellStyle name="Normal 5 2 2 2 2 2 7" xfId="32305" xr:uid="{00000000-0005-0000-0000-0000DD540000}"/>
    <cellStyle name="Normal 5 2 2 2 2 2 8" xfId="17071" xr:uid="{00000000-0005-0000-0000-0000DE540000}"/>
    <cellStyle name="Normal 5 2 2 2 2 3" xfId="2329" xr:uid="{00000000-0005-0000-0000-0000DF540000}"/>
    <cellStyle name="Normal 5 2 2 2 2 3 2" xfId="4019" xr:uid="{00000000-0005-0000-0000-0000E0540000}"/>
    <cellStyle name="Normal 5 2 2 2 2 3 2 2" xfId="14092" xr:uid="{00000000-0005-0000-0000-0000E1540000}"/>
    <cellStyle name="Normal 5 2 2 2 2 3 2 2 2" xfId="44423" xr:uid="{00000000-0005-0000-0000-0000E2540000}"/>
    <cellStyle name="Normal 5 2 2 2 2 3 2 2 3" xfId="29190" xr:uid="{00000000-0005-0000-0000-0000E3540000}"/>
    <cellStyle name="Normal 5 2 2 2 2 3 2 3" xfId="9072" xr:uid="{00000000-0005-0000-0000-0000E4540000}"/>
    <cellStyle name="Normal 5 2 2 2 2 3 2 3 2" xfId="39406" xr:uid="{00000000-0005-0000-0000-0000E5540000}"/>
    <cellStyle name="Normal 5 2 2 2 2 3 2 3 3" xfId="24173" xr:uid="{00000000-0005-0000-0000-0000E6540000}"/>
    <cellStyle name="Normal 5 2 2 2 2 3 2 4" xfId="34393" xr:uid="{00000000-0005-0000-0000-0000E7540000}"/>
    <cellStyle name="Normal 5 2 2 2 2 3 2 5" xfId="19160" xr:uid="{00000000-0005-0000-0000-0000E8540000}"/>
    <cellStyle name="Normal 5 2 2 2 2 3 3" xfId="5711" xr:uid="{00000000-0005-0000-0000-0000E9540000}"/>
    <cellStyle name="Normal 5 2 2 2 2 3 3 2" xfId="15763" xr:uid="{00000000-0005-0000-0000-0000EA540000}"/>
    <cellStyle name="Normal 5 2 2 2 2 3 3 2 2" xfId="46094" xr:uid="{00000000-0005-0000-0000-0000EB540000}"/>
    <cellStyle name="Normal 5 2 2 2 2 3 3 2 3" xfId="30861" xr:uid="{00000000-0005-0000-0000-0000EC540000}"/>
    <cellStyle name="Normal 5 2 2 2 2 3 3 3" xfId="10743" xr:uid="{00000000-0005-0000-0000-0000ED540000}"/>
    <cellStyle name="Normal 5 2 2 2 2 3 3 3 2" xfId="41077" xr:uid="{00000000-0005-0000-0000-0000EE540000}"/>
    <cellStyle name="Normal 5 2 2 2 2 3 3 3 3" xfId="25844" xr:uid="{00000000-0005-0000-0000-0000EF540000}"/>
    <cellStyle name="Normal 5 2 2 2 2 3 3 4" xfId="36064" xr:uid="{00000000-0005-0000-0000-0000F0540000}"/>
    <cellStyle name="Normal 5 2 2 2 2 3 3 5" xfId="20831" xr:uid="{00000000-0005-0000-0000-0000F1540000}"/>
    <cellStyle name="Normal 5 2 2 2 2 3 4" xfId="12421" xr:uid="{00000000-0005-0000-0000-0000F2540000}"/>
    <cellStyle name="Normal 5 2 2 2 2 3 4 2" xfId="42752" xr:uid="{00000000-0005-0000-0000-0000F3540000}"/>
    <cellStyle name="Normal 5 2 2 2 2 3 4 3" xfId="27519" xr:uid="{00000000-0005-0000-0000-0000F4540000}"/>
    <cellStyle name="Normal 5 2 2 2 2 3 5" xfId="7400" xr:uid="{00000000-0005-0000-0000-0000F5540000}"/>
    <cellStyle name="Normal 5 2 2 2 2 3 5 2" xfId="37735" xr:uid="{00000000-0005-0000-0000-0000F6540000}"/>
    <cellStyle name="Normal 5 2 2 2 2 3 5 3" xfId="22502" xr:uid="{00000000-0005-0000-0000-0000F7540000}"/>
    <cellStyle name="Normal 5 2 2 2 2 3 6" xfId="32723" xr:uid="{00000000-0005-0000-0000-0000F8540000}"/>
    <cellStyle name="Normal 5 2 2 2 2 3 7" xfId="17489" xr:uid="{00000000-0005-0000-0000-0000F9540000}"/>
    <cellStyle name="Normal 5 2 2 2 2 4" xfId="3182" xr:uid="{00000000-0005-0000-0000-0000FA540000}"/>
    <cellStyle name="Normal 5 2 2 2 2 4 2" xfId="13256" xr:uid="{00000000-0005-0000-0000-0000FB540000}"/>
    <cellStyle name="Normal 5 2 2 2 2 4 2 2" xfId="43587" xr:uid="{00000000-0005-0000-0000-0000FC540000}"/>
    <cellStyle name="Normal 5 2 2 2 2 4 2 3" xfId="28354" xr:uid="{00000000-0005-0000-0000-0000FD540000}"/>
    <cellStyle name="Normal 5 2 2 2 2 4 3" xfId="8236" xr:uid="{00000000-0005-0000-0000-0000FE540000}"/>
    <cellStyle name="Normal 5 2 2 2 2 4 3 2" xfId="38570" xr:uid="{00000000-0005-0000-0000-0000FF540000}"/>
    <cellStyle name="Normal 5 2 2 2 2 4 3 3" xfId="23337" xr:uid="{00000000-0005-0000-0000-000000550000}"/>
    <cellStyle name="Normal 5 2 2 2 2 4 4" xfId="33557" xr:uid="{00000000-0005-0000-0000-000001550000}"/>
    <cellStyle name="Normal 5 2 2 2 2 4 5" xfId="18324" xr:uid="{00000000-0005-0000-0000-000002550000}"/>
    <cellStyle name="Normal 5 2 2 2 2 5" xfId="4875" xr:uid="{00000000-0005-0000-0000-000003550000}"/>
    <cellStyle name="Normal 5 2 2 2 2 5 2" xfId="14927" xr:uid="{00000000-0005-0000-0000-000004550000}"/>
    <cellStyle name="Normal 5 2 2 2 2 5 2 2" xfId="45258" xr:uid="{00000000-0005-0000-0000-000005550000}"/>
    <cellStyle name="Normal 5 2 2 2 2 5 2 3" xfId="30025" xr:uid="{00000000-0005-0000-0000-000006550000}"/>
    <cellStyle name="Normal 5 2 2 2 2 5 3" xfId="9907" xr:uid="{00000000-0005-0000-0000-000007550000}"/>
    <cellStyle name="Normal 5 2 2 2 2 5 3 2" xfId="40241" xr:uid="{00000000-0005-0000-0000-000008550000}"/>
    <cellStyle name="Normal 5 2 2 2 2 5 3 3" xfId="25008" xr:uid="{00000000-0005-0000-0000-000009550000}"/>
    <cellStyle name="Normal 5 2 2 2 2 5 4" xfId="35228" xr:uid="{00000000-0005-0000-0000-00000A550000}"/>
    <cellStyle name="Normal 5 2 2 2 2 5 5" xfId="19995" xr:uid="{00000000-0005-0000-0000-00000B550000}"/>
    <cellStyle name="Normal 5 2 2 2 2 6" xfId="11585" xr:uid="{00000000-0005-0000-0000-00000C550000}"/>
    <cellStyle name="Normal 5 2 2 2 2 6 2" xfId="41916" xr:uid="{00000000-0005-0000-0000-00000D550000}"/>
    <cellStyle name="Normal 5 2 2 2 2 6 3" xfId="26683" xr:uid="{00000000-0005-0000-0000-00000E550000}"/>
    <cellStyle name="Normal 5 2 2 2 2 7" xfId="6564" xr:uid="{00000000-0005-0000-0000-00000F550000}"/>
    <cellStyle name="Normal 5 2 2 2 2 7 2" xfId="36899" xr:uid="{00000000-0005-0000-0000-000010550000}"/>
    <cellStyle name="Normal 5 2 2 2 2 7 3" xfId="21666" xr:uid="{00000000-0005-0000-0000-000011550000}"/>
    <cellStyle name="Normal 5 2 2 2 2 8" xfId="31887" xr:uid="{00000000-0005-0000-0000-000012550000}"/>
    <cellStyle name="Normal 5 2 2 2 2 9" xfId="16653" xr:uid="{00000000-0005-0000-0000-000013550000}"/>
    <cellStyle name="Normal 5 2 2 2 3" xfId="1700" xr:uid="{00000000-0005-0000-0000-000014550000}"/>
    <cellStyle name="Normal 5 2 2 2 3 2" xfId="2539" xr:uid="{00000000-0005-0000-0000-000015550000}"/>
    <cellStyle name="Normal 5 2 2 2 3 2 2" xfId="4229" xr:uid="{00000000-0005-0000-0000-000016550000}"/>
    <cellStyle name="Normal 5 2 2 2 3 2 2 2" xfId="14302" xr:uid="{00000000-0005-0000-0000-000017550000}"/>
    <cellStyle name="Normal 5 2 2 2 3 2 2 2 2" xfId="44633" xr:uid="{00000000-0005-0000-0000-000018550000}"/>
    <cellStyle name="Normal 5 2 2 2 3 2 2 2 3" xfId="29400" xr:uid="{00000000-0005-0000-0000-000019550000}"/>
    <cellStyle name="Normal 5 2 2 2 3 2 2 3" xfId="9282" xr:uid="{00000000-0005-0000-0000-00001A550000}"/>
    <cellStyle name="Normal 5 2 2 2 3 2 2 3 2" xfId="39616" xr:uid="{00000000-0005-0000-0000-00001B550000}"/>
    <cellStyle name="Normal 5 2 2 2 3 2 2 3 3" xfId="24383" xr:uid="{00000000-0005-0000-0000-00001C550000}"/>
    <cellStyle name="Normal 5 2 2 2 3 2 2 4" xfId="34603" xr:uid="{00000000-0005-0000-0000-00001D550000}"/>
    <cellStyle name="Normal 5 2 2 2 3 2 2 5" xfId="19370" xr:uid="{00000000-0005-0000-0000-00001E550000}"/>
    <cellStyle name="Normal 5 2 2 2 3 2 3" xfId="5921" xr:uid="{00000000-0005-0000-0000-00001F550000}"/>
    <cellStyle name="Normal 5 2 2 2 3 2 3 2" xfId="15973" xr:uid="{00000000-0005-0000-0000-000020550000}"/>
    <cellStyle name="Normal 5 2 2 2 3 2 3 2 2" xfId="46304" xr:uid="{00000000-0005-0000-0000-000021550000}"/>
    <cellStyle name="Normal 5 2 2 2 3 2 3 2 3" xfId="31071" xr:uid="{00000000-0005-0000-0000-000022550000}"/>
    <cellStyle name="Normal 5 2 2 2 3 2 3 3" xfId="10953" xr:uid="{00000000-0005-0000-0000-000023550000}"/>
    <cellStyle name="Normal 5 2 2 2 3 2 3 3 2" xfId="41287" xr:uid="{00000000-0005-0000-0000-000024550000}"/>
    <cellStyle name="Normal 5 2 2 2 3 2 3 3 3" xfId="26054" xr:uid="{00000000-0005-0000-0000-000025550000}"/>
    <cellStyle name="Normal 5 2 2 2 3 2 3 4" xfId="36274" xr:uid="{00000000-0005-0000-0000-000026550000}"/>
    <cellStyle name="Normal 5 2 2 2 3 2 3 5" xfId="21041" xr:uid="{00000000-0005-0000-0000-000027550000}"/>
    <cellStyle name="Normal 5 2 2 2 3 2 4" xfId="12631" xr:uid="{00000000-0005-0000-0000-000028550000}"/>
    <cellStyle name="Normal 5 2 2 2 3 2 4 2" xfId="42962" xr:uid="{00000000-0005-0000-0000-000029550000}"/>
    <cellStyle name="Normal 5 2 2 2 3 2 4 3" xfId="27729" xr:uid="{00000000-0005-0000-0000-00002A550000}"/>
    <cellStyle name="Normal 5 2 2 2 3 2 5" xfId="7610" xr:uid="{00000000-0005-0000-0000-00002B550000}"/>
    <cellStyle name="Normal 5 2 2 2 3 2 5 2" xfId="37945" xr:uid="{00000000-0005-0000-0000-00002C550000}"/>
    <cellStyle name="Normal 5 2 2 2 3 2 5 3" xfId="22712" xr:uid="{00000000-0005-0000-0000-00002D550000}"/>
    <cellStyle name="Normal 5 2 2 2 3 2 6" xfId="32933" xr:uid="{00000000-0005-0000-0000-00002E550000}"/>
    <cellStyle name="Normal 5 2 2 2 3 2 7" xfId="17699" xr:uid="{00000000-0005-0000-0000-00002F550000}"/>
    <cellStyle name="Normal 5 2 2 2 3 3" xfId="3392" xr:uid="{00000000-0005-0000-0000-000030550000}"/>
    <cellStyle name="Normal 5 2 2 2 3 3 2" xfId="13466" xr:uid="{00000000-0005-0000-0000-000031550000}"/>
    <cellStyle name="Normal 5 2 2 2 3 3 2 2" xfId="43797" xr:uid="{00000000-0005-0000-0000-000032550000}"/>
    <cellStyle name="Normal 5 2 2 2 3 3 2 3" xfId="28564" xr:uid="{00000000-0005-0000-0000-000033550000}"/>
    <cellStyle name="Normal 5 2 2 2 3 3 3" xfId="8446" xr:uid="{00000000-0005-0000-0000-000034550000}"/>
    <cellStyle name="Normal 5 2 2 2 3 3 3 2" xfId="38780" xr:uid="{00000000-0005-0000-0000-000035550000}"/>
    <cellStyle name="Normal 5 2 2 2 3 3 3 3" xfId="23547" xr:uid="{00000000-0005-0000-0000-000036550000}"/>
    <cellStyle name="Normal 5 2 2 2 3 3 4" xfId="33767" xr:uid="{00000000-0005-0000-0000-000037550000}"/>
    <cellStyle name="Normal 5 2 2 2 3 3 5" xfId="18534" xr:uid="{00000000-0005-0000-0000-000038550000}"/>
    <cellStyle name="Normal 5 2 2 2 3 4" xfId="5085" xr:uid="{00000000-0005-0000-0000-000039550000}"/>
    <cellStyle name="Normal 5 2 2 2 3 4 2" xfId="15137" xr:uid="{00000000-0005-0000-0000-00003A550000}"/>
    <cellStyle name="Normal 5 2 2 2 3 4 2 2" xfId="45468" xr:uid="{00000000-0005-0000-0000-00003B550000}"/>
    <cellStyle name="Normal 5 2 2 2 3 4 2 3" xfId="30235" xr:uid="{00000000-0005-0000-0000-00003C550000}"/>
    <cellStyle name="Normal 5 2 2 2 3 4 3" xfId="10117" xr:uid="{00000000-0005-0000-0000-00003D550000}"/>
    <cellStyle name="Normal 5 2 2 2 3 4 3 2" xfId="40451" xr:uid="{00000000-0005-0000-0000-00003E550000}"/>
    <cellStyle name="Normal 5 2 2 2 3 4 3 3" xfId="25218" xr:uid="{00000000-0005-0000-0000-00003F550000}"/>
    <cellStyle name="Normal 5 2 2 2 3 4 4" xfId="35438" xr:uid="{00000000-0005-0000-0000-000040550000}"/>
    <cellStyle name="Normal 5 2 2 2 3 4 5" xfId="20205" xr:uid="{00000000-0005-0000-0000-000041550000}"/>
    <cellStyle name="Normal 5 2 2 2 3 5" xfId="11795" xr:uid="{00000000-0005-0000-0000-000042550000}"/>
    <cellStyle name="Normal 5 2 2 2 3 5 2" xfId="42126" xr:uid="{00000000-0005-0000-0000-000043550000}"/>
    <cellStyle name="Normal 5 2 2 2 3 5 3" xfId="26893" xr:uid="{00000000-0005-0000-0000-000044550000}"/>
    <cellStyle name="Normal 5 2 2 2 3 6" xfId="6774" xr:uid="{00000000-0005-0000-0000-000045550000}"/>
    <cellStyle name="Normal 5 2 2 2 3 6 2" xfId="37109" xr:uid="{00000000-0005-0000-0000-000046550000}"/>
    <cellStyle name="Normal 5 2 2 2 3 6 3" xfId="21876" xr:uid="{00000000-0005-0000-0000-000047550000}"/>
    <cellStyle name="Normal 5 2 2 2 3 7" xfId="32097" xr:uid="{00000000-0005-0000-0000-000048550000}"/>
    <cellStyle name="Normal 5 2 2 2 3 8" xfId="16863" xr:uid="{00000000-0005-0000-0000-000049550000}"/>
    <cellStyle name="Normal 5 2 2 2 4" xfId="2121" xr:uid="{00000000-0005-0000-0000-00004A550000}"/>
    <cellStyle name="Normal 5 2 2 2 4 2" xfId="3811" xr:uid="{00000000-0005-0000-0000-00004B550000}"/>
    <cellStyle name="Normal 5 2 2 2 4 2 2" xfId="13884" xr:uid="{00000000-0005-0000-0000-00004C550000}"/>
    <cellStyle name="Normal 5 2 2 2 4 2 2 2" xfId="44215" xr:uid="{00000000-0005-0000-0000-00004D550000}"/>
    <cellStyle name="Normal 5 2 2 2 4 2 2 3" xfId="28982" xr:uid="{00000000-0005-0000-0000-00004E550000}"/>
    <cellStyle name="Normal 5 2 2 2 4 2 3" xfId="8864" xr:uid="{00000000-0005-0000-0000-00004F550000}"/>
    <cellStyle name="Normal 5 2 2 2 4 2 3 2" xfId="39198" xr:uid="{00000000-0005-0000-0000-000050550000}"/>
    <cellStyle name="Normal 5 2 2 2 4 2 3 3" xfId="23965" xr:uid="{00000000-0005-0000-0000-000051550000}"/>
    <cellStyle name="Normal 5 2 2 2 4 2 4" xfId="34185" xr:uid="{00000000-0005-0000-0000-000052550000}"/>
    <cellStyle name="Normal 5 2 2 2 4 2 5" xfId="18952" xr:uid="{00000000-0005-0000-0000-000053550000}"/>
    <cellStyle name="Normal 5 2 2 2 4 3" xfId="5503" xr:uid="{00000000-0005-0000-0000-000054550000}"/>
    <cellStyle name="Normal 5 2 2 2 4 3 2" xfId="15555" xr:uid="{00000000-0005-0000-0000-000055550000}"/>
    <cellStyle name="Normal 5 2 2 2 4 3 2 2" xfId="45886" xr:uid="{00000000-0005-0000-0000-000056550000}"/>
    <cellStyle name="Normal 5 2 2 2 4 3 2 3" xfId="30653" xr:uid="{00000000-0005-0000-0000-000057550000}"/>
    <cellStyle name="Normal 5 2 2 2 4 3 3" xfId="10535" xr:uid="{00000000-0005-0000-0000-000058550000}"/>
    <cellStyle name="Normal 5 2 2 2 4 3 3 2" xfId="40869" xr:uid="{00000000-0005-0000-0000-000059550000}"/>
    <cellStyle name="Normal 5 2 2 2 4 3 3 3" xfId="25636" xr:uid="{00000000-0005-0000-0000-00005A550000}"/>
    <cellStyle name="Normal 5 2 2 2 4 3 4" xfId="35856" xr:uid="{00000000-0005-0000-0000-00005B550000}"/>
    <cellStyle name="Normal 5 2 2 2 4 3 5" xfId="20623" xr:uid="{00000000-0005-0000-0000-00005C550000}"/>
    <cellStyle name="Normal 5 2 2 2 4 4" xfId="12213" xr:uid="{00000000-0005-0000-0000-00005D550000}"/>
    <cellStyle name="Normal 5 2 2 2 4 4 2" xfId="42544" xr:uid="{00000000-0005-0000-0000-00005E550000}"/>
    <cellStyle name="Normal 5 2 2 2 4 4 3" xfId="27311" xr:uid="{00000000-0005-0000-0000-00005F550000}"/>
    <cellStyle name="Normal 5 2 2 2 4 5" xfId="7192" xr:uid="{00000000-0005-0000-0000-000060550000}"/>
    <cellStyle name="Normal 5 2 2 2 4 5 2" xfId="37527" xr:uid="{00000000-0005-0000-0000-000061550000}"/>
    <cellStyle name="Normal 5 2 2 2 4 5 3" xfId="22294" xr:uid="{00000000-0005-0000-0000-000062550000}"/>
    <cellStyle name="Normal 5 2 2 2 4 6" xfId="32515" xr:uid="{00000000-0005-0000-0000-000063550000}"/>
    <cellStyle name="Normal 5 2 2 2 4 7" xfId="17281" xr:uid="{00000000-0005-0000-0000-000064550000}"/>
    <cellStyle name="Normal 5 2 2 2 5" xfId="2974" xr:uid="{00000000-0005-0000-0000-000065550000}"/>
    <cellStyle name="Normal 5 2 2 2 5 2" xfId="13048" xr:uid="{00000000-0005-0000-0000-000066550000}"/>
    <cellStyle name="Normal 5 2 2 2 5 2 2" xfId="43379" xr:uid="{00000000-0005-0000-0000-000067550000}"/>
    <cellStyle name="Normal 5 2 2 2 5 2 3" xfId="28146" xr:uid="{00000000-0005-0000-0000-000068550000}"/>
    <cellStyle name="Normal 5 2 2 2 5 3" xfId="8028" xr:uid="{00000000-0005-0000-0000-000069550000}"/>
    <cellStyle name="Normal 5 2 2 2 5 3 2" xfId="38362" xr:uid="{00000000-0005-0000-0000-00006A550000}"/>
    <cellStyle name="Normal 5 2 2 2 5 3 3" xfId="23129" xr:uid="{00000000-0005-0000-0000-00006B550000}"/>
    <cellStyle name="Normal 5 2 2 2 5 4" xfId="33349" xr:uid="{00000000-0005-0000-0000-00006C550000}"/>
    <cellStyle name="Normal 5 2 2 2 5 5" xfId="18116" xr:uid="{00000000-0005-0000-0000-00006D550000}"/>
    <cellStyle name="Normal 5 2 2 2 6" xfId="4667" xr:uid="{00000000-0005-0000-0000-00006E550000}"/>
    <cellStyle name="Normal 5 2 2 2 6 2" xfId="14719" xr:uid="{00000000-0005-0000-0000-00006F550000}"/>
    <cellStyle name="Normal 5 2 2 2 6 2 2" xfId="45050" xr:uid="{00000000-0005-0000-0000-000070550000}"/>
    <cellStyle name="Normal 5 2 2 2 6 2 3" xfId="29817" xr:uid="{00000000-0005-0000-0000-000071550000}"/>
    <cellStyle name="Normal 5 2 2 2 6 3" xfId="9699" xr:uid="{00000000-0005-0000-0000-000072550000}"/>
    <cellStyle name="Normal 5 2 2 2 6 3 2" xfId="40033" xr:uid="{00000000-0005-0000-0000-000073550000}"/>
    <cellStyle name="Normal 5 2 2 2 6 3 3" xfId="24800" xr:uid="{00000000-0005-0000-0000-000074550000}"/>
    <cellStyle name="Normal 5 2 2 2 6 4" xfId="35020" xr:uid="{00000000-0005-0000-0000-000075550000}"/>
    <cellStyle name="Normal 5 2 2 2 6 5" xfId="19787" xr:uid="{00000000-0005-0000-0000-000076550000}"/>
    <cellStyle name="Normal 5 2 2 2 7" xfId="11377" xr:uid="{00000000-0005-0000-0000-000077550000}"/>
    <cellStyle name="Normal 5 2 2 2 7 2" xfId="41708" xr:uid="{00000000-0005-0000-0000-000078550000}"/>
    <cellStyle name="Normal 5 2 2 2 7 3" xfId="26475" xr:uid="{00000000-0005-0000-0000-000079550000}"/>
    <cellStyle name="Normal 5 2 2 2 8" xfId="6356" xr:uid="{00000000-0005-0000-0000-00007A550000}"/>
    <cellStyle name="Normal 5 2 2 2 8 2" xfId="36691" xr:uid="{00000000-0005-0000-0000-00007B550000}"/>
    <cellStyle name="Normal 5 2 2 2 8 3" xfId="21458" xr:uid="{00000000-0005-0000-0000-00007C550000}"/>
    <cellStyle name="Normal 5 2 2 2 9" xfId="31384" xr:uid="{00000000-0005-0000-0000-00007D550000}"/>
    <cellStyle name="Normal 5 2 2 3" xfId="1383" xr:uid="{00000000-0005-0000-0000-00007E550000}"/>
    <cellStyle name="Normal 5 2 2 3 2" xfId="1804" xr:uid="{00000000-0005-0000-0000-00007F550000}"/>
    <cellStyle name="Normal 5 2 2 3 2 2" xfId="2643" xr:uid="{00000000-0005-0000-0000-000080550000}"/>
    <cellStyle name="Normal 5 2 2 3 2 2 2" xfId="4333" xr:uid="{00000000-0005-0000-0000-000081550000}"/>
    <cellStyle name="Normal 5 2 2 3 2 2 2 2" xfId="14406" xr:uid="{00000000-0005-0000-0000-000082550000}"/>
    <cellStyle name="Normal 5 2 2 3 2 2 2 2 2" xfId="44737" xr:uid="{00000000-0005-0000-0000-000083550000}"/>
    <cellStyle name="Normal 5 2 2 3 2 2 2 2 3" xfId="29504" xr:uid="{00000000-0005-0000-0000-000084550000}"/>
    <cellStyle name="Normal 5 2 2 3 2 2 2 3" xfId="9386" xr:uid="{00000000-0005-0000-0000-000085550000}"/>
    <cellStyle name="Normal 5 2 2 3 2 2 2 3 2" xfId="39720" xr:uid="{00000000-0005-0000-0000-000086550000}"/>
    <cellStyle name="Normal 5 2 2 3 2 2 2 3 3" xfId="24487" xr:uid="{00000000-0005-0000-0000-000087550000}"/>
    <cellStyle name="Normal 5 2 2 3 2 2 2 4" xfId="34707" xr:uid="{00000000-0005-0000-0000-000088550000}"/>
    <cellStyle name="Normal 5 2 2 3 2 2 2 5" xfId="19474" xr:uid="{00000000-0005-0000-0000-000089550000}"/>
    <cellStyle name="Normal 5 2 2 3 2 2 3" xfId="6025" xr:uid="{00000000-0005-0000-0000-00008A550000}"/>
    <cellStyle name="Normal 5 2 2 3 2 2 3 2" xfId="16077" xr:uid="{00000000-0005-0000-0000-00008B550000}"/>
    <cellStyle name="Normal 5 2 2 3 2 2 3 2 2" xfId="46408" xr:uid="{00000000-0005-0000-0000-00008C550000}"/>
    <cellStyle name="Normal 5 2 2 3 2 2 3 2 3" xfId="31175" xr:uid="{00000000-0005-0000-0000-00008D550000}"/>
    <cellStyle name="Normal 5 2 2 3 2 2 3 3" xfId="11057" xr:uid="{00000000-0005-0000-0000-00008E550000}"/>
    <cellStyle name="Normal 5 2 2 3 2 2 3 3 2" xfId="41391" xr:uid="{00000000-0005-0000-0000-00008F550000}"/>
    <cellStyle name="Normal 5 2 2 3 2 2 3 3 3" xfId="26158" xr:uid="{00000000-0005-0000-0000-000090550000}"/>
    <cellStyle name="Normal 5 2 2 3 2 2 3 4" xfId="36378" xr:uid="{00000000-0005-0000-0000-000091550000}"/>
    <cellStyle name="Normal 5 2 2 3 2 2 3 5" xfId="21145" xr:uid="{00000000-0005-0000-0000-000092550000}"/>
    <cellStyle name="Normal 5 2 2 3 2 2 4" xfId="12735" xr:uid="{00000000-0005-0000-0000-000093550000}"/>
    <cellStyle name="Normal 5 2 2 3 2 2 4 2" xfId="43066" xr:uid="{00000000-0005-0000-0000-000094550000}"/>
    <cellStyle name="Normal 5 2 2 3 2 2 4 3" xfId="27833" xr:uid="{00000000-0005-0000-0000-000095550000}"/>
    <cellStyle name="Normal 5 2 2 3 2 2 5" xfId="7714" xr:uid="{00000000-0005-0000-0000-000096550000}"/>
    <cellStyle name="Normal 5 2 2 3 2 2 5 2" xfId="38049" xr:uid="{00000000-0005-0000-0000-000097550000}"/>
    <cellStyle name="Normal 5 2 2 3 2 2 5 3" xfId="22816" xr:uid="{00000000-0005-0000-0000-000098550000}"/>
    <cellStyle name="Normal 5 2 2 3 2 2 6" xfId="33037" xr:uid="{00000000-0005-0000-0000-000099550000}"/>
    <cellStyle name="Normal 5 2 2 3 2 2 7" xfId="17803" xr:uid="{00000000-0005-0000-0000-00009A550000}"/>
    <cellStyle name="Normal 5 2 2 3 2 3" xfId="3496" xr:uid="{00000000-0005-0000-0000-00009B550000}"/>
    <cellStyle name="Normal 5 2 2 3 2 3 2" xfId="13570" xr:uid="{00000000-0005-0000-0000-00009C550000}"/>
    <cellStyle name="Normal 5 2 2 3 2 3 2 2" xfId="43901" xr:uid="{00000000-0005-0000-0000-00009D550000}"/>
    <cellStyle name="Normal 5 2 2 3 2 3 2 3" xfId="28668" xr:uid="{00000000-0005-0000-0000-00009E550000}"/>
    <cellStyle name="Normal 5 2 2 3 2 3 3" xfId="8550" xr:uid="{00000000-0005-0000-0000-00009F550000}"/>
    <cellStyle name="Normal 5 2 2 3 2 3 3 2" xfId="38884" xr:uid="{00000000-0005-0000-0000-0000A0550000}"/>
    <cellStyle name="Normal 5 2 2 3 2 3 3 3" xfId="23651" xr:uid="{00000000-0005-0000-0000-0000A1550000}"/>
    <cellStyle name="Normal 5 2 2 3 2 3 4" xfId="33871" xr:uid="{00000000-0005-0000-0000-0000A2550000}"/>
    <cellStyle name="Normal 5 2 2 3 2 3 5" xfId="18638" xr:uid="{00000000-0005-0000-0000-0000A3550000}"/>
    <cellStyle name="Normal 5 2 2 3 2 4" xfId="5189" xr:uid="{00000000-0005-0000-0000-0000A4550000}"/>
    <cellStyle name="Normal 5 2 2 3 2 4 2" xfId="15241" xr:uid="{00000000-0005-0000-0000-0000A5550000}"/>
    <cellStyle name="Normal 5 2 2 3 2 4 2 2" xfId="45572" xr:uid="{00000000-0005-0000-0000-0000A6550000}"/>
    <cellStyle name="Normal 5 2 2 3 2 4 2 3" xfId="30339" xr:uid="{00000000-0005-0000-0000-0000A7550000}"/>
    <cellStyle name="Normal 5 2 2 3 2 4 3" xfId="10221" xr:uid="{00000000-0005-0000-0000-0000A8550000}"/>
    <cellStyle name="Normal 5 2 2 3 2 4 3 2" xfId="40555" xr:uid="{00000000-0005-0000-0000-0000A9550000}"/>
    <cellStyle name="Normal 5 2 2 3 2 4 3 3" xfId="25322" xr:uid="{00000000-0005-0000-0000-0000AA550000}"/>
    <cellStyle name="Normal 5 2 2 3 2 4 4" xfId="35542" xr:uid="{00000000-0005-0000-0000-0000AB550000}"/>
    <cellStyle name="Normal 5 2 2 3 2 4 5" xfId="20309" xr:uid="{00000000-0005-0000-0000-0000AC550000}"/>
    <cellStyle name="Normal 5 2 2 3 2 5" xfId="11899" xr:uid="{00000000-0005-0000-0000-0000AD550000}"/>
    <cellStyle name="Normal 5 2 2 3 2 5 2" xfId="42230" xr:uid="{00000000-0005-0000-0000-0000AE550000}"/>
    <cellStyle name="Normal 5 2 2 3 2 5 3" xfId="26997" xr:uid="{00000000-0005-0000-0000-0000AF550000}"/>
    <cellStyle name="Normal 5 2 2 3 2 6" xfId="6878" xr:uid="{00000000-0005-0000-0000-0000B0550000}"/>
    <cellStyle name="Normal 5 2 2 3 2 6 2" xfId="37213" xr:uid="{00000000-0005-0000-0000-0000B1550000}"/>
    <cellStyle name="Normal 5 2 2 3 2 6 3" xfId="21980" xr:uid="{00000000-0005-0000-0000-0000B2550000}"/>
    <cellStyle name="Normal 5 2 2 3 2 7" xfId="32201" xr:uid="{00000000-0005-0000-0000-0000B3550000}"/>
    <cellStyle name="Normal 5 2 2 3 2 8" xfId="16967" xr:uid="{00000000-0005-0000-0000-0000B4550000}"/>
    <cellStyle name="Normal 5 2 2 3 3" xfId="2225" xr:uid="{00000000-0005-0000-0000-0000B5550000}"/>
    <cellStyle name="Normal 5 2 2 3 3 2" xfId="3915" xr:uid="{00000000-0005-0000-0000-0000B6550000}"/>
    <cellStyle name="Normal 5 2 2 3 3 2 2" xfId="13988" xr:uid="{00000000-0005-0000-0000-0000B7550000}"/>
    <cellStyle name="Normal 5 2 2 3 3 2 2 2" xfId="44319" xr:uid="{00000000-0005-0000-0000-0000B8550000}"/>
    <cellStyle name="Normal 5 2 2 3 3 2 2 3" xfId="29086" xr:uid="{00000000-0005-0000-0000-0000B9550000}"/>
    <cellStyle name="Normal 5 2 2 3 3 2 3" xfId="8968" xr:uid="{00000000-0005-0000-0000-0000BA550000}"/>
    <cellStyle name="Normal 5 2 2 3 3 2 3 2" xfId="39302" xr:uid="{00000000-0005-0000-0000-0000BB550000}"/>
    <cellStyle name="Normal 5 2 2 3 3 2 3 3" xfId="24069" xr:uid="{00000000-0005-0000-0000-0000BC550000}"/>
    <cellStyle name="Normal 5 2 2 3 3 2 4" xfId="34289" xr:uid="{00000000-0005-0000-0000-0000BD550000}"/>
    <cellStyle name="Normal 5 2 2 3 3 2 5" xfId="19056" xr:uid="{00000000-0005-0000-0000-0000BE550000}"/>
    <cellStyle name="Normal 5 2 2 3 3 3" xfId="5607" xr:uid="{00000000-0005-0000-0000-0000BF550000}"/>
    <cellStyle name="Normal 5 2 2 3 3 3 2" xfId="15659" xr:uid="{00000000-0005-0000-0000-0000C0550000}"/>
    <cellStyle name="Normal 5 2 2 3 3 3 2 2" xfId="45990" xr:uid="{00000000-0005-0000-0000-0000C1550000}"/>
    <cellStyle name="Normal 5 2 2 3 3 3 2 3" xfId="30757" xr:uid="{00000000-0005-0000-0000-0000C2550000}"/>
    <cellStyle name="Normal 5 2 2 3 3 3 3" xfId="10639" xr:uid="{00000000-0005-0000-0000-0000C3550000}"/>
    <cellStyle name="Normal 5 2 2 3 3 3 3 2" xfId="40973" xr:uid="{00000000-0005-0000-0000-0000C4550000}"/>
    <cellStyle name="Normal 5 2 2 3 3 3 3 3" xfId="25740" xr:uid="{00000000-0005-0000-0000-0000C5550000}"/>
    <cellStyle name="Normal 5 2 2 3 3 3 4" xfId="35960" xr:uid="{00000000-0005-0000-0000-0000C6550000}"/>
    <cellStyle name="Normal 5 2 2 3 3 3 5" xfId="20727" xr:uid="{00000000-0005-0000-0000-0000C7550000}"/>
    <cellStyle name="Normal 5 2 2 3 3 4" xfId="12317" xr:uid="{00000000-0005-0000-0000-0000C8550000}"/>
    <cellStyle name="Normal 5 2 2 3 3 4 2" xfId="42648" xr:uid="{00000000-0005-0000-0000-0000C9550000}"/>
    <cellStyle name="Normal 5 2 2 3 3 4 3" xfId="27415" xr:uid="{00000000-0005-0000-0000-0000CA550000}"/>
    <cellStyle name="Normal 5 2 2 3 3 5" xfId="7296" xr:uid="{00000000-0005-0000-0000-0000CB550000}"/>
    <cellStyle name="Normal 5 2 2 3 3 5 2" xfId="37631" xr:uid="{00000000-0005-0000-0000-0000CC550000}"/>
    <cellStyle name="Normal 5 2 2 3 3 5 3" xfId="22398" xr:uid="{00000000-0005-0000-0000-0000CD550000}"/>
    <cellStyle name="Normal 5 2 2 3 3 6" xfId="32619" xr:uid="{00000000-0005-0000-0000-0000CE550000}"/>
    <cellStyle name="Normal 5 2 2 3 3 7" xfId="17385" xr:uid="{00000000-0005-0000-0000-0000CF550000}"/>
    <cellStyle name="Normal 5 2 2 3 4" xfId="3078" xr:uid="{00000000-0005-0000-0000-0000D0550000}"/>
    <cellStyle name="Normal 5 2 2 3 4 2" xfId="13152" xr:uid="{00000000-0005-0000-0000-0000D1550000}"/>
    <cellStyle name="Normal 5 2 2 3 4 2 2" xfId="43483" xr:uid="{00000000-0005-0000-0000-0000D2550000}"/>
    <cellStyle name="Normal 5 2 2 3 4 2 3" xfId="28250" xr:uid="{00000000-0005-0000-0000-0000D3550000}"/>
    <cellStyle name="Normal 5 2 2 3 4 3" xfId="8132" xr:uid="{00000000-0005-0000-0000-0000D4550000}"/>
    <cellStyle name="Normal 5 2 2 3 4 3 2" xfId="38466" xr:uid="{00000000-0005-0000-0000-0000D5550000}"/>
    <cellStyle name="Normal 5 2 2 3 4 3 3" xfId="23233" xr:uid="{00000000-0005-0000-0000-0000D6550000}"/>
    <cellStyle name="Normal 5 2 2 3 4 4" xfId="33453" xr:uid="{00000000-0005-0000-0000-0000D7550000}"/>
    <cellStyle name="Normal 5 2 2 3 4 5" xfId="18220" xr:uid="{00000000-0005-0000-0000-0000D8550000}"/>
    <cellStyle name="Normal 5 2 2 3 5" xfId="4771" xr:uid="{00000000-0005-0000-0000-0000D9550000}"/>
    <cellStyle name="Normal 5 2 2 3 5 2" xfId="14823" xr:uid="{00000000-0005-0000-0000-0000DA550000}"/>
    <cellStyle name="Normal 5 2 2 3 5 2 2" xfId="45154" xr:uid="{00000000-0005-0000-0000-0000DB550000}"/>
    <cellStyle name="Normal 5 2 2 3 5 2 3" xfId="29921" xr:uid="{00000000-0005-0000-0000-0000DC550000}"/>
    <cellStyle name="Normal 5 2 2 3 5 3" xfId="9803" xr:uid="{00000000-0005-0000-0000-0000DD550000}"/>
    <cellStyle name="Normal 5 2 2 3 5 3 2" xfId="40137" xr:uid="{00000000-0005-0000-0000-0000DE550000}"/>
    <cellStyle name="Normal 5 2 2 3 5 3 3" xfId="24904" xr:uid="{00000000-0005-0000-0000-0000DF550000}"/>
    <cellStyle name="Normal 5 2 2 3 5 4" xfId="35124" xr:uid="{00000000-0005-0000-0000-0000E0550000}"/>
    <cellStyle name="Normal 5 2 2 3 5 5" xfId="19891" xr:uid="{00000000-0005-0000-0000-0000E1550000}"/>
    <cellStyle name="Normal 5 2 2 3 6" xfId="11481" xr:uid="{00000000-0005-0000-0000-0000E2550000}"/>
    <cellStyle name="Normal 5 2 2 3 6 2" xfId="41812" xr:uid="{00000000-0005-0000-0000-0000E3550000}"/>
    <cellStyle name="Normal 5 2 2 3 6 3" xfId="26579" xr:uid="{00000000-0005-0000-0000-0000E4550000}"/>
    <cellStyle name="Normal 5 2 2 3 7" xfId="6460" xr:uid="{00000000-0005-0000-0000-0000E5550000}"/>
    <cellStyle name="Normal 5 2 2 3 7 2" xfId="36795" xr:uid="{00000000-0005-0000-0000-0000E6550000}"/>
    <cellStyle name="Normal 5 2 2 3 7 3" xfId="21562" xr:uid="{00000000-0005-0000-0000-0000E7550000}"/>
    <cellStyle name="Normal 5 2 2 3 8" xfId="31783" xr:uid="{00000000-0005-0000-0000-0000E8550000}"/>
    <cellStyle name="Normal 5 2 2 3 9" xfId="16549" xr:uid="{00000000-0005-0000-0000-0000E9550000}"/>
    <cellStyle name="Normal 5 2 2 4" xfId="1596" xr:uid="{00000000-0005-0000-0000-0000EA550000}"/>
    <cellStyle name="Normal 5 2 2 4 2" xfId="2435" xr:uid="{00000000-0005-0000-0000-0000EB550000}"/>
    <cellStyle name="Normal 5 2 2 4 2 2" xfId="4125" xr:uid="{00000000-0005-0000-0000-0000EC550000}"/>
    <cellStyle name="Normal 5 2 2 4 2 2 2" xfId="14198" xr:uid="{00000000-0005-0000-0000-0000ED550000}"/>
    <cellStyle name="Normal 5 2 2 4 2 2 2 2" xfId="44529" xr:uid="{00000000-0005-0000-0000-0000EE550000}"/>
    <cellStyle name="Normal 5 2 2 4 2 2 2 3" xfId="29296" xr:uid="{00000000-0005-0000-0000-0000EF550000}"/>
    <cellStyle name="Normal 5 2 2 4 2 2 3" xfId="9178" xr:uid="{00000000-0005-0000-0000-0000F0550000}"/>
    <cellStyle name="Normal 5 2 2 4 2 2 3 2" xfId="39512" xr:uid="{00000000-0005-0000-0000-0000F1550000}"/>
    <cellStyle name="Normal 5 2 2 4 2 2 3 3" xfId="24279" xr:uid="{00000000-0005-0000-0000-0000F2550000}"/>
    <cellStyle name="Normal 5 2 2 4 2 2 4" xfId="34499" xr:uid="{00000000-0005-0000-0000-0000F3550000}"/>
    <cellStyle name="Normal 5 2 2 4 2 2 5" xfId="19266" xr:uid="{00000000-0005-0000-0000-0000F4550000}"/>
    <cellStyle name="Normal 5 2 2 4 2 3" xfId="5817" xr:uid="{00000000-0005-0000-0000-0000F5550000}"/>
    <cellStyle name="Normal 5 2 2 4 2 3 2" xfId="15869" xr:uid="{00000000-0005-0000-0000-0000F6550000}"/>
    <cellStyle name="Normal 5 2 2 4 2 3 2 2" xfId="46200" xr:uid="{00000000-0005-0000-0000-0000F7550000}"/>
    <cellStyle name="Normal 5 2 2 4 2 3 2 3" xfId="30967" xr:uid="{00000000-0005-0000-0000-0000F8550000}"/>
    <cellStyle name="Normal 5 2 2 4 2 3 3" xfId="10849" xr:uid="{00000000-0005-0000-0000-0000F9550000}"/>
    <cellStyle name="Normal 5 2 2 4 2 3 3 2" xfId="41183" xr:uid="{00000000-0005-0000-0000-0000FA550000}"/>
    <cellStyle name="Normal 5 2 2 4 2 3 3 3" xfId="25950" xr:uid="{00000000-0005-0000-0000-0000FB550000}"/>
    <cellStyle name="Normal 5 2 2 4 2 3 4" xfId="36170" xr:uid="{00000000-0005-0000-0000-0000FC550000}"/>
    <cellStyle name="Normal 5 2 2 4 2 3 5" xfId="20937" xr:uid="{00000000-0005-0000-0000-0000FD550000}"/>
    <cellStyle name="Normal 5 2 2 4 2 4" xfId="12527" xr:uid="{00000000-0005-0000-0000-0000FE550000}"/>
    <cellStyle name="Normal 5 2 2 4 2 4 2" xfId="42858" xr:uid="{00000000-0005-0000-0000-0000FF550000}"/>
    <cellStyle name="Normal 5 2 2 4 2 4 3" xfId="27625" xr:uid="{00000000-0005-0000-0000-000000560000}"/>
    <cellStyle name="Normal 5 2 2 4 2 5" xfId="7506" xr:uid="{00000000-0005-0000-0000-000001560000}"/>
    <cellStyle name="Normal 5 2 2 4 2 5 2" xfId="37841" xr:uid="{00000000-0005-0000-0000-000002560000}"/>
    <cellStyle name="Normal 5 2 2 4 2 5 3" xfId="22608" xr:uid="{00000000-0005-0000-0000-000003560000}"/>
    <cellStyle name="Normal 5 2 2 4 2 6" xfId="32829" xr:uid="{00000000-0005-0000-0000-000004560000}"/>
    <cellStyle name="Normal 5 2 2 4 2 7" xfId="17595" xr:uid="{00000000-0005-0000-0000-000005560000}"/>
    <cellStyle name="Normal 5 2 2 4 3" xfId="3288" xr:uid="{00000000-0005-0000-0000-000006560000}"/>
    <cellStyle name="Normal 5 2 2 4 3 2" xfId="13362" xr:uid="{00000000-0005-0000-0000-000007560000}"/>
    <cellStyle name="Normal 5 2 2 4 3 2 2" xfId="43693" xr:uid="{00000000-0005-0000-0000-000008560000}"/>
    <cellStyle name="Normal 5 2 2 4 3 2 3" xfId="28460" xr:uid="{00000000-0005-0000-0000-000009560000}"/>
    <cellStyle name="Normal 5 2 2 4 3 3" xfId="8342" xr:uid="{00000000-0005-0000-0000-00000A560000}"/>
    <cellStyle name="Normal 5 2 2 4 3 3 2" xfId="38676" xr:uid="{00000000-0005-0000-0000-00000B560000}"/>
    <cellStyle name="Normal 5 2 2 4 3 3 3" xfId="23443" xr:uid="{00000000-0005-0000-0000-00000C560000}"/>
    <cellStyle name="Normal 5 2 2 4 3 4" xfId="33663" xr:uid="{00000000-0005-0000-0000-00000D560000}"/>
    <cellStyle name="Normal 5 2 2 4 3 5" xfId="18430" xr:uid="{00000000-0005-0000-0000-00000E560000}"/>
    <cellStyle name="Normal 5 2 2 4 4" xfId="4981" xr:uid="{00000000-0005-0000-0000-00000F560000}"/>
    <cellStyle name="Normal 5 2 2 4 4 2" xfId="15033" xr:uid="{00000000-0005-0000-0000-000010560000}"/>
    <cellStyle name="Normal 5 2 2 4 4 2 2" xfId="45364" xr:uid="{00000000-0005-0000-0000-000011560000}"/>
    <cellStyle name="Normal 5 2 2 4 4 2 3" xfId="30131" xr:uid="{00000000-0005-0000-0000-000012560000}"/>
    <cellStyle name="Normal 5 2 2 4 4 3" xfId="10013" xr:uid="{00000000-0005-0000-0000-000013560000}"/>
    <cellStyle name="Normal 5 2 2 4 4 3 2" xfId="40347" xr:uid="{00000000-0005-0000-0000-000014560000}"/>
    <cellStyle name="Normal 5 2 2 4 4 3 3" xfId="25114" xr:uid="{00000000-0005-0000-0000-000015560000}"/>
    <cellStyle name="Normal 5 2 2 4 4 4" xfId="35334" xr:uid="{00000000-0005-0000-0000-000016560000}"/>
    <cellStyle name="Normal 5 2 2 4 4 5" xfId="20101" xr:uid="{00000000-0005-0000-0000-000017560000}"/>
    <cellStyle name="Normal 5 2 2 4 5" xfId="11691" xr:uid="{00000000-0005-0000-0000-000018560000}"/>
    <cellStyle name="Normal 5 2 2 4 5 2" xfId="42022" xr:uid="{00000000-0005-0000-0000-000019560000}"/>
    <cellStyle name="Normal 5 2 2 4 5 3" xfId="26789" xr:uid="{00000000-0005-0000-0000-00001A560000}"/>
    <cellStyle name="Normal 5 2 2 4 6" xfId="6670" xr:uid="{00000000-0005-0000-0000-00001B560000}"/>
    <cellStyle name="Normal 5 2 2 4 6 2" xfId="37005" xr:uid="{00000000-0005-0000-0000-00001C560000}"/>
    <cellStyle name="Normal 5 2 2 4 6 3" xfId="21772" xr:uid="{00000000-0005-0000-0000-00001D560000}"/>
    <cellStyle name="Normal 5 2 2 4 7" xfId="31993" xr:uid="{00000000-0005-0000-0000-00001E560000}"/>
    <cellStyle name="Normal 5 2 2 4 8" xfId="16759" xr:uid="{00000000-0005-0000-0000-00001F560000}"/>
    <cellStyle name="Normal 5 2 2 5" xfId="2017" xr:uid="{00000000-0005-0000-0000-000020560000}"/>
    <cellStyle name="Normal 5 2 2 5 2" xfId="3707" xr:uid="{00000000-0005-0000-0000-000021560000}"/>
    <cellStyle name="Normal 5 2 2 5 2 2" xfId="13780" xr:uid="{00000000-0005-0000-0000-000022560000}"/>
    <cellStyle name="Normal 5 2 2 5 2 2 2" xfId="44111" xr:uid="{00000000-0005-0000-0000-000023560000}"/>
    <cellStyle name="Normal 5 2 2 5 2 2 3" xfId="28878" xr:uid="{00000000-0005-0000-0000-000024560000}"/>
    <cellStyle name="Normal 5 2 2 5 2 3" xfId="8760" xr:uid="{00000000-0005-0000-0000-000025560000}"/>
    <cellStyle name="Normal 5 2 2 5 2 3 2" xfId="39094" xr:uid="{00000000-0005-0000-0000-000026560000}"/>
    <cellStyle name="Normal 5 2 2 5 2 3 3" xfId="23861" xr:uid="{00000000-0005-0000-0000-000027560000}"/>
    <cellStyle name="Normal 5 2 2 5 2 4" xfId="34081" xr:uid="{00000000-0005-0000-0000-000028560000}"/>
    <cellStyle name="Normal 5 2 2 5 2 5" xfId="18848" xr:uid="{00000000-0005-0000-0000-000029560000}"/>
    <cellStyle name="Normal 5 2 2 5 3" xfId="5399" xr:uid="{00000000-0005-0000-0000-00002A560000}"/>
    <cellStyle name="Normal 5 2 2 5 3 2" xfId="15451" xr:uid="{00000000-0005-0000-0000-00002B560000}"/>
    <cellStyle name="Normal 5 2 2 5 3 2 2" xfId="45782" xr:uid="{00000000-0005-0000-0000-00002C560000}"/>
    <cellStyle name="Normal 5 2 2 5 3 2 3" xfId="30549" xr:uid="{00000000-0005-0000-0000-00002D560000}"/>
    <cellStyle name="Normal 5 2 2 5 3 3" xfId="10431" xr:uid="{00000000-0005-0000-0000-00002E560000}"/>
    <cellStyle name="Normal 5 2 2 5 3 3 2" xfId="40765" xr:uid="{00000000-0005-0000-0000-00002F560000}"/>
    <cellStyle name="Normal 5 2 2 5 3 3 3" xfId="25532" xr:uid="{00000000-0005-0000-0000-000030560000}"/>
    <cellStyle name="Normal 5 2 2 5 3 4" xfId="35752" xr:uid="{00000000-0005-0000-0000-000031560000}"/>
    <cellStyle name="Normal 5 2 2 5 3 5" xfId="20519" xr:uid="{00000000-0005-0000-0000-000032560000}"/>
    <cellStyle name="Normal 5 2 2 5 4" xfId="12109" xr:uid="{00000000-0005-0000-0000-000033560000}"/>
    <cellStyle name="Normal 5 2 2 5 4 2" xfId="42440" xr:uid="{00000000-0005-0000-0000-000034560000}"/>
    <cellStyle name="Normal 5 2 2 5 4 3" xfId="27207" xr:uid="{00000000-0005-0000-0000-000035560000}"/>
    <cellStyle name="Normal 5 2 2 5 5" xfId="7088" xr:uid="{00000000-0005-0000-0000-000036560000}"/>
    <cellStyle name="Normal 5 2 2 5 5 2" xfId="37423" xr:uid="{00000000-0005-0000-0000-000037560000}"/>
    <cellStyle name="Normal 5 2 2 5 5 3" xfId="22190" xr:uid="{00000000-0005-0000-0000-000038560000}"/>
    <cellStyle name="Normal 5 2 2 5 6" xfId="32411" xr:uid="{00000000-0005-0000-0000-000039560000}"/>
    <cellStyle name="Normal 5 2 2 5 7" xfId="17177" xr:uid="{00000000-0005-0000-0000-00003A560000}"/>
    <cellStyle name="Normal 5 2 2 6" xfId="2870" xr:uid="{00000000-0005-0000-0000-00003B560000}"/>
    <cellStyle name="Normal 5 2 2 6 2" xfId="12944" xr:uid="{00000000-0005-0000-0000-00003C560000}"/>
    <cellStyle name="Normal 5 2 2 6 2 2" xfId="43275" xr:uid="{00000000-0005-0000-0000-00003D560000}"/>
    <cellStyle name="Normal 5 2 2 6 2 3" xfId="28042" xr:uid="{00000000-0005-0000-0000-00003E560000}"/>
    <cellStyle name="Normal 5 2 2 6 3" xfId="7924" xr:uid="{00000000-0005-0000-0000-00003F560000}"/>
    <cellStyle name="Normal 5 2 2 6 3 2" xfId="38258" xr:uid="{00000000-0005-0000-0000-000040560000}"/>
    <cellStyle name="Normal 5 2 2 6 3 3" xfId="23025" xr:uid="{00000000-0005-0000-0000-000041560000}"/>
    <cellStyle name="Normal 5 2 2 6 4" xfId="33245" xr:uid="{00000000-0005-0000-0000-000042560000}"/>
    <cellStyle name="Normal 5 2 2 6 5" xfId="18012" xr:uid="{00000000-0005-0000-0000-000043560000}"/>
    <cellStyle name="Normal 5 2 2 7" xfId="4563" xr:uid="{00000000-0005-0000-0000-000044560000}"/>
    <cellStyle name="Normal 5 2 2 7 2" xfId="14615" xr:uid="{00000000-0005-0000-0000-000045560000}"/>
    <cellStyle name="Normal 5 2 2 7 2 2" xfId="44946" xr:uid="{00000000-0005-0000-0000-000046560000}"/>
    <cellStyle name="Normal 5 2 2 7 2 3" xfId="29713" xr:uid="{00000000-0005-0000-0000-000047560000}"/>
    <cellStyle name="Normal 5 2 2 7 3" xfId="9595" xr:uid="{00000000-0005-0000-0000-000048560000}"/>
    <cellStyle name="Normal 5 2 2 7 3 2" xfId="39929" xr:uid="{00000000-0005-0000-0000-000049560000}"/>
    <cellStyle name="Normal 5 2 2 7 3 3" xfId="24696" xr:uid="{00000000-0005-0000-0000-00004A560000}"/>
    <cellStyle name="Normal 5 2 2 7 4" xfId="34916" xr:uid="{00000000-0005-0000-0000-00004B560000}"/>
    <cellStyle name="Normal 5 2 2 7 5" xfId="19683" xr:uid="{00000000-0005-0000-0000-00004C560000}"/>
    <cellStyle name="Normal 5 2 2 8" xfId="11273" xr:uid="{00000000-0005-0000-0000-00004D560000}"/>
    <cellStyle name="Normal 5 2 2 8 2" xfId="41604" xr:uid="{00000000-0005-0000-0000-00004E560000}"/>
    <cellStyle name="Normal 5 2 2 8 3" xfId="26371" xr:uid="{00000000-0005-0000-0000-00004F560000}"/>
    <cellStyle name="Normal 5 2 2 9" xfId="6252" xr:uid="{00000000-0005-0000-0000-000050560000}"/>
    <cellStyle name="Normal 5 2 2 9 2" xfId="36587" xr:uid="{00000000-0005-0000-0000-000051560000}"/>
    <cellStyle name="Normal 5 2 2 9 3" xfId="21354" xr:uid="{00000000-0005-0000-0000-000052560000}"/>
    <cellStyle name="Normal 5 2 3" xfId="1216" xr:uid="{00000000-0005-0000-0000-000053560000}"/>
    <cellStyle name="Normal 5 2 3 10" xfId="16393" xr:uid="{00000000-0005-0000-0000-000054560000}"/>
    <cellStyle name="Normal 5 2 3 2" xfId="1435" xr:uid="{00000000-0005-0000-0000-000055560000}"/>
    <cellStyle name="Normal 5 2 3 2 2" xfId="1856" xr:uid="{00000000-0005-0000-0000-000056560000}"/>
    <cellStyle name="Normal 5 2 3 2 2 2" xfId="2695" xr:uid="{00000000-0005-0000-0000-000057560000}"/>
    <cellStyle name="Normal 5 2 3 2 2 2 2" xfId="4385" xr:uid="{00000000-0005-0000-0000-000058560000}"/>
    <cellStyle name="Normal 5 2 3 2 2 2 2 2" xfId="14458" xr:uid="{00000000-0005-0000-0000-000059560000}"/>
    <cellStyle name="Normal 5 2 3 2 2 2 2 2 2" xfId="44789" xr:uid="{00000000-0005-0000-0000-00005A560000}"/>
    <cellStyle name="Normal 5 2 3 2 2 2 2 2 3" xfId="29556" xr:uid="{00000000-0005-0000-0000-00005B560000}"/>
    <cellStyle name="Normal 5 2 3 2 2 2 2 3" xfId="9438" xr:uid="{00000000-0005-0000-0000-00005C560000}"/>
    <cellStyle name="Normal 5 2 3 2 2 2 2 3 2" xfId="39772" xr:uid="{00000000-0005-0000-0000-00005D560000}"/>
    <cellStyle name="Normal 5 2 3 2 2 2 2 3 3" xfId="24539" xr:uid="{00000000-0005-0000-0000-00005E560000}"/>
    <cellStyle name="Normal 5 2 3 2 2 2 2 4" xfId="34759" xr:uid="{00000000-0005-0000-0000-00005F560000}"/>
    <cellStyle name="Normal 5 2 3 2 2 2 2 5" xfId="19526" xr:uid="{00000000-0005-0000-0000-000060560000}"/>
    <cellStyle name="Normal 5 2 3 2 2 2 3" xfId="6077" xr:uid="{00000000-0005-0000-0000-000061560000}"/>
    <cellStyle name="Normal 5 2 3 2 2 2 3 2" xfId="16129" xr:uid="{00000000-0005-0000-0000-000062560000}"/>
    <cellStyle name="Normal 5 2 3 2 2 2 3 2 2" xfId="46460" xr:uid="{00000000-0005-0000-0000-000063560000}"/>
    <cellStyle name="Normal 5 2 3 2 2 2 3 2 3" xfId="31227" xr:uid="{00000000-0005-0000-0000-000064560000}"/>
    <cellStyle name="Normal 5 2 3 2 2 2 3 3" xfId="11109" xr:uid="{00000000-0005-0000-0000-000065560000}"/>
    <cellStyle name="Normal 5 2 3 2 2 2 3 3 2" xfId="41443" xr:uid="{00000000-0005-0000-0000-000066560000}"/>
    <cellStyle name="Normal 5 2 3 2 2 2 3 3 3" xfId="26210" xr:uid="{00000000-0005-0000-0000-000067560000}"/>
    <cellStyle name="Normal 5 2 3 2 2 2 3 4" xfId="36430" xr:uid="{00000000-0005-0000-0000-000068560000}"/>
    <cellStyle name="Normal 5 2 3 2 2 2 3 5" xfId="21197" xr:uid="{00000000-0005-0000-0000-000069560000}"/>
    <cellStyle name="Normal 5 2 3 2 2 2 4" xfId="12787" xr:uid="{00000000-0005-0000-0000-00006A560000}"/>
    <cellStyle name="Normal 5 2 3 2 2 2 4 2" xfId="43118" xr:uid="{00000000-0005-0000-0000-00006B560000}"/>
    <cellStyle name="Normal 5 2 3 2 2 2 4 3" xfId="27885" xr:uid="{00000000-0005-0000-0000-00006C560000}"/>
    <cellStyle name="Normal 5 2 3 2 2 2 5" xfId="7766" xr:uid="{00000000-0005-0000-0000-00006D560000}"/>
    <cellStyle name="Normal 5 2 3 2 2 2 5 2" xfId="38101" xr:uid="{00000000-0005-0000-0000-00006E560000}"/>
    <cellStyle name="Normal 5 2 3 2 2 2 5 3" xfId="22868" xr:uid="{00000000-0005-0000-0000-00006F560000}"/>
    <cellStyle name="Normal 5 2 3 2 2 2 6" xfId="33089" xr:uid="{00000000-0005-0000-0000-000070560000}"/>
    <cellStyle name="Normal 5 2 3 2 2 2 7" xfId="17855" xr:uid="{00000000-0005-0000-0000-000071560000}"/>
    <cellStyle name="Normal 5 2 3 2 2 3" xfId="3548" xr:uid="{00000000-0005-0000-0000-000072560000}"/>
    <cellStyle name="Normal 5 2 3 2 2 3 2" xfId="13622" xr:uid="{00000000-0005-0000-0000-000073560000}"/>
    <cellStyle name="Normal 5 2 3 2 2 3 2 2" xfId="43953" xr:uid="{00000000-0005-0000-0000-000074560000}"/>
    <cellStyle name="Normal 5 2 3 2 2 3 2 3" xfId="28720" xr:uid="{00000000-0005-0000-0000-000075560000}"/>
    <cellStyle name="Normal 5 2 3 2 2 3 3" xfId="8602" xr:uid="{00000000-0005-0000-0000-000076560000}"/>
    <cellStyle name="Normal 5 2 3 2 2 3 3 2" xfId="38936" xr:uid="{00000000-0005-0000-0000-000077560000}"/>
    <cellStyle name="Normal 5 2 3 2 2 3 3 3" xfId="23703" xr:uid="{00000000-0005-0000-0000-000078560000}"/>
    <cellStyle name="Normal 5 2 3 2 2 3 4" xfId="33923" xr:uid="{00000000-0005-0000-0000-000079560000}"/>
    <cellStyle name="Normal 5 2 3 2 2 3 5" xfId="18690" xr:uid="{00000000-0005-0000-0000-00007A560000}"/>
    <cellStyle name="Normal 5 2 3 2 2 4" xfId="5241" xr:uid="{00000000-0005-0000-0000-00007B560000}"/>
    <cellStyle name="Normal 5 2 3 2 2 4 2" xfId="15293" xr:uid="{00000000-0005-0000-0000-00007C560000}"/>
    <cellStyle name="Normal 5 2 3 2 2 4 2 2" xfId="45624" xr:uid="{00000000-0005-0000-0000-00007D560000}"/>
    <cellStyle name="Normal 5 2 3 2 2 4 2 3" xfId="30391" xr:uid="{00000000-0005-0000-0000-00007E560000}"/>
    <cellStyle name="Normal 5 2 3 2 2 4 3" xfId="10273" xr:uid="{00000000-0005-0000-0000-00007F560000}"/>
    <cellStyle name="Normal 5 2 3 2 2 4 3 2" xfId="40607" xr:uid="{00000000-0005-0000-0000-000080560000}"/>
    <cellStyle name="Normal 5 2 3 2 2 4 3 3" xfId="25374" xr:uid="{00000000-0005-0000-0000-000081560000}"/>
    <cellStyle name="Normal 5 2 3 2 2 4 4" xfId="35594" xr:uid="{00000000-0005-0000-0000-000082560000}"/>
    <cellStyle name="Normal 5 2 3 2 2 4 5" xfId="20361" xr:uid="{00000000-0005-0000-0000-000083560000}"/>
    <cellStyle name="Normal 5 2 3 2 2 5" xfId="11951" xr:uid="{00000000-0005-0000-0000-000084560000}"/>
    <cellStyle name="Normal 5 2 3 2 2 5 2" xfId="42282" xr:uid="{00000000-0005-0000-0000-000085560000}"/>
    <cellStyle name="Normal 5 2 3 2 2 5 3" xfId="27049" xr:uid="{00000000-0005-0000-0000-000086560000}"/>
    <cellStyle name="Normal 5 2 3 2 2 6" xfId="6930" xr:uid="{00000000-0005-0000-0000-000087560000}"/>
    <cellStyle name="Normal 5 2 3 2 2 6 2" xfId="37265" xr:uid="{00000000-0005-0000-0000-000088560000}"/>
    <cellStyle name="Normal 5 2 3 2 2 6 3" xfId="22032" xr:uid="{00000000-0005-0000-0000-000089560000}"/>
    <cellStyle name="Normal 5 2 3 2 2 7" xfId="32253" xr:uid="{00000000-0005-0000-0000-00008A560000}"/>
    <cellStyle name="Normal 5 2 3 2 2 8" xfId="17019" xr:uid="{00000000-0005-0000-0000-00008B560000}"/>
    <cellStyle name="Normal 5 2 3 2 3" xfId="2277" xr:uid="{00000000-0005-0000-0000-00008C560000}"/>
    <cellStyle name="Normal 5 2 3 2 3 2" xfId="3967" xr:uid="{00000000-0005-0000-0000-00008D560000}"/>
    <cellStyle name="Normal 5 2 3 2 3 2 2" xfId="14040" xr:uid="{00000000-0005-0000-0000-00008E560000}"/>
    <cellStyle name="Normal 5 2 3 2 3 2 2 2" xfId="44371" xr:uid="{00000000-0005-0000-0000-00008F560000}"/>
    <cellStyle name="Normal 5 2 3 2 3 2 2 3" xfId="29138" xr:uid="{00000000-0005-0000-0000-000090560000}"/>
    <cellStyle name="Normal 5 2 3 2 3 2 3" xfId="9020" xr:uid="{00000000-0005-0000-0000-000091560000}"/>
    <cellStyle name="Normal 5 2 3 2 3 2 3 2" xfId="39354" xr:uid="{00000000-0005-0000-0000-000092560000}"/>
    <cellStyle name="Normal 5 2 3 2 3 2 3 3" xfId="24121" xr:uid="{00000000-0005-0000-0000-000093560000}"/>
    <cellStyle name="Normal 5 2 3 2 3 2 4" xfId="34341" xr:uid="{00000000-0005-0000-0000-000094560000}"/>
    <cellStyle name="Normal 5 2 3 2 3 2 5" xfId="19108" xr:uid="{00000000-0005-0000-0000-000095560000}"/>
    <cellStyle name="Normal 5 2 3 2 3 3" xfId="5659" xr:uid="{00000000-0005-0000-0000-000096560000}"/>
    <cellStyle name="Normal 5 2 3 2 3 3 2" xfId="15711" xr:uid="{00000000-0005-0000-0000-000097560000}"/>
    <cellStyle name="Normal 5 2 3 2 3 3 2 2" xfId="46042" xr:uid="{00000000-0005-0000-0000-000098560000}"/>
    <cellStyle name="Normal 5 2 3 2 3 3 2 3" xfId="30809" xr:uid="{00000000-0005-0000-0000-000099560000}"/>
    <cellStyle name="Normal 5 2 3 2 3 3 3" xfId="10691" xr:uid="{00000000-0005-0000-0000-00009A560000}"/>
    <cellStyle name="Normal 5 2 3 2 3 3 3 2" xfId="41025" xr:uid="{00000000-0005-0000-0000-00009B560000}"/>
    <cellStyle name="Normal 5 2 3 2 3 3 3 3" xfId="25792" xr:uid="{00000000-0005-0000-0000-00009C560000}"/>
    <cellStyle name="Normal 5 2 3 2 3 3 4" xfId="36012" xr:uid="{00000000-0005-0000-0000-00009D560000}"/>
    <cellStyle name="Normal 5 2 3 2 3 3 5" xfId="20779" xr:uid="{00000000-0005-0000-0000-00009E560000}"/>
    <cellStyle name="Normal 5 2 3 2 3 4" xfId="12369" xr:uid="{00000000-0005-0000-0000-00009F560000}"/>
    <cellStyle name="Normal 5 2 3 2 3 4 2" xfId="42700" xr:uid="{00000000-0005-0000-0000-0000A0560000}"/>
    <cellStyle name="Normal 5 2 3 2 3 4 3" xfId="27467" xr:uid="{00000000-0005-0000-0000-0000A1560000}"/>
    <cellStyle name="Normal 5 2 3 2 3 5" xfId="7348" xr:uid="{00000000-0005-0000-0000-0000A2560000}"/>
    <cellStyle name="Normal 5 2 3 2 3 5 2" xfId="37683" xr:uid="{00000000-0005-0000-0000-0000A3560000}"/>
    <cellStyle name="Normal 5 2 3 2 3 5 3" xfId="22450" xr:uid="{00000000-0005-0000-0000-0000A4560000}"/>
    <cellStyle name="Normal 5 2 3 2 3 6" xfId="32671" xr:uid="{00000000-0005-0000-0000-0000A5560000}"/>
    <cellStyle name="Normal 5 2 3 2 3 7" xfId="17437" xr:uid="{00000000-0005-0000-0000-0000A6560000}"/>
    <cellStyle name="Normal 5 2 3 2 4" xfId="3130" xr:uid="{00000000-0005-0000-0000-0000A7560000}"/>
    <cellStyle name="Normal 5 2 3 2 4 2" xfId="13204" xr:uid="{00000000-0005-0000-0000-0000A8560000}"/>
    <cellStyle name="Normal 5 2 3 2 4 2 2" xfId="43535" xr:uid="{00000000-0005-0000-0000-0000A9560000}"/>
    <cellStyle name="Normal 5 2 3 2 4 2 3" xfId="28302" xr:uid="{00000000-0005-0000-0000-0000AA560000}"/>
    <cellStyle name="Normal 5 2 3 2 4 3" xfId="8184" xr:uid="{00000000-0005-0000-0000-0000AB560000}"/>
    <cellStyle name="Normal 5 2 3 2 4 3 2" xfId="38518" xr:uid="{00000000-0005-0000-0000-0000AC560000}"/>
    <cellStyle name="Normal 5 2 3 2 4 3 3" xfId="23285" xr:uid="{00000000-0005-0000-0000-0000AD560000}"/>
    <cellStyle name="Normal 5 2 3 2 4 4" xfId="33505" xr:uid="{00000000-0005-0000-0000-0000AE560000}"/>
    <cellStyle name="Normal 5 2 3 2 4 5" xfId="18272" xr:uid="{00000000-0005-0000-0000-0000AF560000}"/>
    <cellStyle name="Normal 5 2 3 2 5" xfId="4823" xr:uid="{00000000-0005-0000-0000-0000B0560000}"/>
    <cellStyle name="Normal 5 2 3 2 5 2" xfId="14875" xr:uid="{00000000-0005-0000-0000-0000B1560000}"/>
    <cellStyle name="Normal 5 2 3 2 5 2 2" xfId="45206" xr:uid="{00000000-0005-0000-0000-0000B2560000}"/>
    <cellStyle name="Normal 5 2 3 2 5 2 3" xfId="29973" xr:uid="{00000000-0005-0000-0000-0000B3560000}"/>
    <cellStyle name="Normal 5 2 3 2 5 3" xfId="9855" xr:uid="{00000000-0005-0000-0000-0000B4560000}"/>
    <cellStyle name="Normal 5 2 3 2 5 3 2" xfId="40189" xr:uid="{00000000-0005-0000-0000-0000B5560000}"/>
    <cellStyle name="Normal 5 2 3 2 5 3 3" xfId="24956" xr:uid="{00000000-0005-0000-0000-0000B6560000}"/>
    <cellStyle name="Normal 5 2 3 2 5 4" xfId="35176" xr:uid="{00000000-0005-0000-0000-0000B7560000}"/>
    <cellStyle name="Normal 5 2 3 2 5 5" xfId="19943" xr:uid="{00000000-0005-0000-0000-0000B8560000}"/>
    <cellStyle name="Normal 5 2 3 2 6" xfId="11533" xr:uid="{00000000-0005-0000-0000-0000B9560000}"/>
    <cellStyle name="Normal 5 2 3 2 6 2" xfId="41864" xr:uid="{00000000-0005-0000-0000-0000BA560000}"/>
    <cellStyle name="Normal 5 2 3 2 6 3" xfId="26631" xr:uid="{00000000-0005-0000-0000-0000BB560000}"/>
    <cellStyle name="Normal 5 2 3 2 7" xfId="6512" xr:uid="{00000000-0005-0000-0000-0000BC560000}"/>
    <cellStyle name="Normal 5 2 3 2 7 2" xfId="36847" xr:uid="{00000000-0005-0000-0000-0000BD560000}"/>
    <cellStyle name="Normal 5 2 3 2 7 3" xfId="21614" xr:uid="{00000000-0005-0000-0000-0000BE560000}"/>
    <cellStyle name="Normal 5 2 3 2 8" xfId="31835" xr:uid="{00000000-0005-0000-0000-0000BF560000}"/>
    <cellStyle name="Normal 5 2 3 2 9" xfId="16601" xr:uid="{00000000-0005-0000-0000-0000C0560000}"/>
    <cellStyle name="Normal 5 2 3 3" xfId="1648" xr:uid="{00000000-0005-0000-0000-0000C1560000}"/>
    <cellStyle name="Normal 5 2 3 3 2" xfId="2487" xr:uid="{00000000-0005-0000-0000-0000C2560000}"/>
    <cellStyle name="Normal 5 2 3 3 2 2" xfId="4177" xr:uid="{00000000-0005-0000-0000-0000C3560000}"/>
    <cellStyle name="Normal 5 2 3 3 2 2 2" xfId="14250" xr:uid="{00000000-0005-0000-0000-0000C4560000}"/>
    <cellStyle name="Normal 5 2 3 3 2 2 2 2" xfId="44581" xr:uid="{00000000-0005-0000-0000-0000C5560000}"/>
    <cellStyle name="Normal 5 2 3 3 2 2 2 3" xfId="29348" xr:uid="{00000000-0005-0000-0000-0000C6560000}"/>
    <cellStyle name="Normal 5 2 3 3 2 2 3" xfId="9230" xr:uid="{00000000-0005-0000-0000-0000C7560000}"/>
    <cellStyle name="Normal 5 2 3 3 2 2 3 2" xfId="39564" xr:uid="{00000000-0005-0000-0000-0000C8560000}"/>
    <cellStyle name="Normal 5 2 3 3 2 2 3 3" xfId="24331" xr:uid="{00000000-0005-0000-0000-0000C9560000}"/>
    <cellStyle name="Normal 5 2 3 3 2 2 4" xfId="34551" xr:uid="{00000000-0005-0000-0000-0000CA560000}"/>
    <cellStyle name="Normal 5 2 3 3 2 2 5" xfId="19318" xr:uid="{00000000-0005-0000-0000-0000CB560000}"/>
    <cellStyle name="Normal 5 2 3 3 2 3" xfId="5869" xr:uid="{00000000-0005-0000-0000-0000CC560000}"/>
    <cellStyle name="Normal 5 2 3 3 2 3 2" xfId="15921" xr:uid="{00000000-0005-0000-0000-0000CD560000}"/>
    <cellStyle name="Normal 5 2 3 3 2 3 2 2" xfId="46252" xr:uid="{00000000-0005-0000-0000-0000CE560000}"/>
    <cellStyle name="Normal 5 2 3 3 2 3 2 3" xfId="31019" xr:uid="{00000000-0005-0000-0000-0000CF560000}"/>
    <cellStyle name="Normal 5 2 3 3 2 3 3" xfId="10901" xr:uid="{00000000-0005-0000-0000-0000D0560000}"/>
    <cellStyle name="Normal 5 2 3 3 2 3 3 2" xfId="41235" xr:uid="{00000000-0005-0000-0000-0000D1560000}"/>
    <cellStyle name="Normal 5 2 3 3 2 3 3 3" xfId="26002" xr:uid="{00000000-0005-0000-0000-0000D2560000}"/>
    <cellStyle name="Normal 5 2 3 3 2 3 4" xfId="36222" xr:uid="{00000000-0005-0000-0000-0000D3560000}"/>
    <cellStyle name="Normal 5 2 3 3 2 3 5" xfId="20989" xr:uid="{00000000-0005-0000-0000-0000D4560000}"/>
    <cellStyle name="Normal 5 2 3 3 2 4" xfId="12579" xr:uid="{00000000-0005-0000-0000-0000D5560000}"/>
    <cellStyle name="Normal 5 2 3 3 2 4 2" xfId="42910" xr:uid="{00000000-0005-0000-0000-0000D6560000}"/>
    <cellStyle name="Normal 5 2 3 3 2 4 3" xfId="27677" xr:uid="{00000000-0005-0000-0000-0000D7560000}"/>
    <cellStyle name="Normal 5 2 3 3 2 5" xfId="7558" xr:uid="{00000000-0005-0000-0000-0000D8560000}"/>
    <cellStyle name="Normal 5 2 3 3 2 5 2" xfId="37893" xr:uid="{00000000-0005-0000-0000-0000D9560000}"/>
    <cellStyle name="Normal 5 2 3 3 2 5 3" xfId="22660" xr:uid="{00000000-0005-0000-0000-0000DA560000}"/>
    <cellStyle name="Normal 5 2 3 3 2 6" xfId="32881" xr:uid="{00000000-0005-0000-0000-0000DB560000}"/>
    <cellStyle name="Normal 5 2 3 3 2 7" xfId="17647" xr:uid="{00000000-0005-0000-0000-0000DC560000}"/>
    <cellStyle name="Normal 5 2 3 3 3" xfId="3340" xr:uid="{00000000-0005-0000-0000-0000DD560000}"/>
    <cellStyle name="Normal 5 2 3 3 3 2" xfId="13414" xr:uid="{00000000-0005-0000-0000-0000DE560000}"/>
    <cellStyle name="Normal 5 2 3 3 3 2 2" xfId="43745" xr:uid="{00000000-0005-0000-0000-0000DF560000}"/>
    <cellStyle name="Normal 5 2 3 3 3 2 3" xfId="28512" xr:uid="{00000000-0005-0000-0000-0000E0560000}"/>
    <cellStyle name="Normal 5 2 3 3 3 3" xfId="8394" xr:uid="{00000000-0005-0000-0000-0000E1560000}"/>
    <cellStyle name="Normal 5 2 3 3 3 3 2" xfId="38728" xr:uid="{00000000-0005-0000-0000-0000E2560000}"/>
    <cellStyle name="Normal 5 2 3 3 3 3 3" xfId="23495" xr:uid="{00000000-0005-0000-0000-0000E3560000}"/>
    <cellStyle name="Normal 5 2 3 3 3 4" xfId="33715" xr:uid="{00000000-0005-0000-0000-0000E4560000}"/>
    <cellStyle name="Normal 5 2 3 3 3 5" xfId="18482" xr:uid="{00000000-0005-0000-0000-0000E5560000}"/>
    <cellStyle name="Normal 5 2 3 3 4" xfId="5033" xr:uid="{00000000-0005-0000-0000-0000E6560000}"/>
    <cellStyle name="Normal 5 2 3 3 4 2" xfId="15085" xr:uid="{00000000-0005-0000-0000-0000E7560000}"/>
    <cellStyle name="Normal 5 2 3 3 4 2 2" xfId="45416" xr:uid="{00000000-0005-0000-0000-0000E8560000}"/>
    <cellStyle name="Normal 5 2 3 3 4 2 3" xfId="30183" xr:uid="{00000000-0005-0000-0000-0000E9560000}"/>
    <cellStyle name="Normal 5 2 3 3 4 3" xfId="10065" xr:uid="{00000000-0005-0000-0000-0000EA560000}"/>
    <cellStyle name="Normal 5 2 3 3 4 3 2" xfId="40399" xr:uid="{00000000-0005-0000-0000-0000EB560000}"/>
    <cellStyle name="Normal 5 2 3 3 4 3 3" xfId="25166" xr:uid="{00000000-0005-0000-0000-0000EC560000}"/>
    <cellStyle name="Normal 5 2 3 3 4 4" xfId="35386" xr:uid="{00000000-0005-0000-0000-0000ED560000}"/>
    <cellStyle name="Normal 5 2 3 3 4 5" xfId="20153" xr:uid="{00000000-0005-0000-0000-0000EE560000}"/>
    <cellStyle name="Normal 5 2 3 3 5" xfId="11743" xr:uid="{00000000-0005-0000-0000-0000EF560000}"/>
    <cellStyle name="Normal 5 2 3 3 5 2" xfId="42074" xr:uid="{00000000-0005-0000-0000-0000F0560000}"/>
    <cellStyle name="Normal 5 2 3 3 5 3" xfId="26841" xr:uid="{00000000-0005-0000-0000-0000F1560000}"/>
    <cellStyle name="Normal 5 2 3 3 6" xfId="6722" xr:uid="{00000000-0005-0000-0000-0000F2560000}"/>
    <cellStyle name="Normal 5 2 3 3 6 2" xfId="37057" xr:uid="{00000000-0005-0000-0000-0000F3560000}"/>
    <cellStyle name="Normal 5 2 3 3 6 3" xfId="21824" xr:uid="{00000000-0005-0000-0000-0000F4560000}"/>
    <cellStyle name="Normal 5 2 3 3 7" xfId="32045" xr:uid="{00000000-0005-0000-0000-0000F5560000}"/>
    <cellStyle name="Normal 5 2 3 3 8" xfId="16811" xr:uid="{00000000-0005-0000-0000-0000F6560000}"/>
    <cellStyle name="Normal 5 2 3 4" xfId="2069" xr:uid="{00000000-0005-0000-0000-0000F7560000}"/>
    <cellStyle name="Normal 5 2 3 4 2" xfId="3759" xr:uid="{00000000-0005-0000-0000-0000F8560000}"/>
    <cellStyle name="Normal 5 2 3 4 2 2" xfId="13832" xr:uid="{00000000-0005-0000-0000-0000F9560000}"/>
    <cellStyle name="Normal 5 2 3 4 2 2 2" xfId="44163" xr:uid="{00000000-0005-0000-0000-0000FA560000}"/>
    <cellStyle name="Normal 5 2 3 4 2 2 3" xfId="28930" xr:uid="{00000000-0005-0000-0000-0000FB560000}"/>
    <cellStyle name="Normal 5 2 3 4 2 3" xfId="8812" xr:uid="{00000000-0005-0000-0000-0000FC560000}"/>
    <cellStyle name="Normal 5 2 3 4 2 3 2" xfId="39146" xr:uid="{00000000-0005-0000-0000-0000FD560000}"/>
    <cellStyle name="Normal 5 2 3 4 2 3 3" xfId="23913" xr:uid="{00000000-0005-0000-0000-0000FE560000}"/>
    <cellStyle name="Normal 5 2 3 4 2 4" xfId="34133" xr:uid="{00000000-0005-0000-0000-0000FF560000}"/>
    <cellStyle name="Normal 5 2 3 4 2 5" xfId="18900" xr:uid="{00000000-0005-0000-0000-000000570000}"/>
    <cellStyle name="Normal 5 2 3 4 3" xfId="5451" xr:uid="{00000000-0005-0000-0000-000001570000}"/>
    <cellStyle name="Normal 5 2 3 4 3 2" xfId="15503" xr:uid="{00000000-0005-0000-0000-000002570000}"/>
    <cellStyle name="Normal 5 2 3 4 3 2 2" xfId="45834" xr:uid="{00000000-0005-0000-0000-000003570000}"/>
    <cellStyle name="Normal 5 2 3 4 3 2 3" xfId="30601" xr:uid="{00000000-0005-0000-0000-000004570000}"/>
    <cellStyle name="Normal 5 2 3 4 3 3" xfId="10483" xr:uid="{00000000-0005-0000-0000-000005570000}"/>
    <cellStyle name="Normal 5 2 3 4 3 3 2" xfId="40817" xr:uid="{00000000-0005-0000-0000-000006570000}"/>
    <cellStyle name="Normal 5 2 3 4 3 3 3" xfId="25584" xr:uid="{00000000-0005-0000-0000-000007570000}"/>
    <cellStyle name="Normal 5 2 3 4 3 4" xfId="35804" xr:uid="{00000000-0005-0000-0000-000008570000}"/>
    <cellStyle name="Normal 5 2 3 4 3 5" xfId="20571" xr:uid="{00000000-0005-0000-0000-000009570000}"/>
    <cellStyle name="Normal 5 2 3 4 4" xfId="12161" xr:uid="{00000000-0005-0000-0000-00000A570000}"/>
    <cellStyle name="Normal 5 2 3 4 4 2" xfId="42492" xr:uid="{00000000-0005-0000-0000-00000B570000}"/>
    <cellStyle name="Normal 5 2 3 4 4 3" xfId="27259" xr:uid="{00000000-0005-0000-0000-00000C570000}"/>
    <cellStyle name="Normal 5 2 3 4 5" xfId="7140" xr:uid="{00000000-0005-0000-0000-00000D570000}"/>
    <cellStyle name="Normal 5 2 3 4 5 2" xfId="37475" xr:uid="{00000000-0005-0000-0000-00000E570000}"/>
    <cellStyle name="Normal 5 2 3 4 5 3" xfId="22242" xr:uid="{00000000-0005-0000-0000-00000F570000}"/>
    <cellStyle name="Normal 5 2 3 4 6" xfId="32463" xr:uid="{00000000-0005-0000-0000-000010570000}"/>
    <cellStyle name="Normal 5 2 3 4 7" xfId="17229" xr:uid="{00000000-0005-0000-0000-000011570000}"/>
    <cellStyle name="Normal 5 2 3 5" xfId="2922" xr:uid="{00000000-0005-0000-0000-000012570000}"/>
    <cellStyle name="Normal 5 2 3 5 2" xfId="12996" xr:uid="{00000000-0005-0000-0000-000013570000}"/>
    <cellStyle name="Normal 5 2 3 5 2 2" xfId="43327" xr:uid="{00000000-0005-0000-0000-000014570000}"/>
    <cellStyle name="Normal 5 2 3 5 2 3" xfId="28094" xr:uid="{00000000-0005-0000-0000-000015570000}"/>
    <cellStyle name="Normal 5 2 3 5 3" xfId="7976" xr:uid="{00000000-0005-0000-0000-000016570000}"/>
    <cellStyle name="Normal 5 2 3 5 3 2" xfId="38310" xr:uid="{00000000-0005-0000-0000-000017570000}"/>
    <cellStyle name="Normal 5 2 3 5 3 3" xfId="23077" xr:uid="{00000000-0005-0000-0000-000018570000}"/>
    <cellStyle name="Normal 5 2 3 5 4" xfId="33297" xr:uid="{00000000-0005-0000-0000-000019570000}"/>
    <cellStyle name="Normal 5 2 3 5 5" xfId="18064" xr:uid="{00000000-0005-0000-0000-00001A570000}"/>
    <cellStyle name="Normal 5 2 3 6" xfId="4615" xr:uid="{00000000-0005-0000-0000-00001B570000}"/>
    <cellStyle name="Normal 5 2 3 6 2" xfId="14667" xr:uid="{00000000-0005-0000-0000-00001C570000}"/>
    <cellStyle name="Normal 5 2 3 6 2 2" xfId="44998" xr:uid="{00000000-0005-0000-0000-00001D570000}"/>
    <cellStyle name="Normal 5 2 3 6 2 3" xfId="29765" xr:uid="{00000000-0005-0000-0000-00001E570000}"/>
    <cellStyle name="Normal 5 2 3 6 3" xfId="9647" xr:uid="{00000000-0005-0000-0000-00001F570000}"/>
    <cellStyle name="Normal 5 2 3 6 3 2" xfId="39981" xr:uid="{00000000-0005-0000-0000-000020570000}"/>
    <cellStyle name="Normal 5 2 3 6 3 3" xfId="24748" xr:uid="{00000000-0005-0000-0000-000021570000}"/>
    <cellStyle name="Normal 5 2 3 6 4" xfId="34968" xr:uid="{00000000-0005-0000-0000-000022570000}"/>
    <cellStyle name="Normal 5 2 3 6 5" xfId="19735" xr:uid="{00000000-0005-0000-0000-000023570000}"/>
    <cellStyle name="Normal 5 2 3 7" xfId="11325" xr:uid="{00000000-0005-0000-0000-000024570000}"/>
    <cellStyle name="Normal 5 2 3 7 2" xfId="41656" xr:uid="{00000000-0005-0000-0000-000025570000}"/>
    <cellStyle name="Normal 5 2 3 7 3" xfId="26423" xr:uid="{00000000-0005-0000-0000-000026570000}"/>
    <cellStyle name="Normal 5 2 3 8" xfId="6304" xr:uid="{00000000-0005-0000-0000-000027570000}"/>
    <cellStyle name="Normal 5 2 3 8 2" xfId="36639" xr:uid="{00000000-0005-0000-0000-000028570000}"/>
    <cellStyle name="Normal 5 2 3 8 3" xfId="21406" xr:uid="{00000000-0005-0000-0000-000029570000}"/>
    <cellStyle name="Normal 5 2 3 9" xfId="31380" xr:uid="{00000000-0005-0000-0000-00002A570000}"/>
    <cellStyle name="Normal 5 2 4" xfId="1329" xr:uid="{00000000-0005-0000-0000-00002B570000}"/>
    <cellStyle name="Normal 5 2 4 2" xfId="1752" xr:uid="{00000000-0005-0000-0000-00002C570000}"/>
    <cellStyle name="Normal 5 2 4 2 2" xfId="2591" xr:uid="{00000000-0005-0000-0000-00002D570000}"/>
    <cellStyle name="Normal 5 2 4 2 2 2" xfId="4281" xr:uid="{00000000-0005-0000-0000-00002E570000}"/>
    <cellStyle name="Normal 5 2 4 2 2 2 2" xfId="14354" xr:uid="{00000000-0005-0000-0000-00002F570000}"/>
    <cellStyle name="Normal 5 2 4 2 2 2 2 2" xfId="44685" xr:uid="{00000000-0005-0000-0000-000030570000}"/>
    <cellStyle name="Normal 5 2 4 2 2 2 2 3" xfId="29452" xr:uid="{00000000-0005-0000-0000-000031570000}"/>
    <cellStyle name="Normal 5 2 4 2 2 2 3" xfId="9334" xr:uid="{00000000-0005-0000-0000-000032570000}"/>
    <cellStyle name="Normal 5 2 4 2 2 2 3 2" xfId="39668" xr:uid="{00000000-0005-0000-0000-000033570000}"/>
    <cellStyle name="Normal 5 2 4 2 2 2 3 3" xfId="24435" xr:uid="{00000000-0005-0000-0000-000034570000}"/>
    <cellStyle name="Normal 5 2 4 2 2 2 4" xfId="34655" xr:uid="{00000000-0005-0000-0000-000035570000}"/>
    <cellStyle name="Normal 5 2 4 2 2 2 5" xfId="19422" xr:uid="{00000000-0005-0000-0000-000036570000}"/>
    <cellStyle name="Normal 5 2 4 2 2 3" xfId="5973" xr:uid="{00000000-0005-0000-0000-000037570000}"/>
    <cellStyle name="Normal 5 2 4 2 2 3 2" xfId="16025" xr:uid="{00000000-0005-0000-0000-000038570000}"/>
    <cellStyle name="Normal 5 2 4 2 2 3 2 2" xfId="46356" xr:uid="{00000000-0005-0000-0000-000039570000}"/>
    <cellStyle name="Normal 5 2 4 2 2 3 2 3" xfId="31123" xr:uid="{00000000-0005-0000-0000-00003A570000}"/>
    <cellStyle name="Normal 5 2 4 2 2 3 3" xfId="11005" xr:uid="{00000000-0005-0000-0000-00003B570000}"/>
    <cellStyle name="Normal 5 2 4 2 2 3 3 2" xfId="41339" xr:uid="{00000000-0005-0000-0000-00003C570000}"/>
    <cellStyle name="Normal 5 2 4 2 2 3 3 3" xfId="26106" xr:uid="{00000000-0005-0000-0000-00003D570000}"/>
    <cellStyle name="Normal 5 2 4 2 2 3 4" xfId="36326" xr:uid="{00000000-0005-0000-0000-00003E570000}"/>
    <cellStyle name="Normal 5 2 4 2 2 3 5" xfId="21093" xr:uid="{00000000-0005-0000-0000-00003F570000}"/>
    <cellStyle name="Normal 5 2 4 2 2 4" xfId="12683" xr:uid="{00000000-0005-0000-0000-000040570000}"/>
    <cellStyle name="Normal 5 2 4 2 2 4 2" xfId="43014" xr:uid="{00000000-0005-0000-0000-000041570000}"/>
    <cellStyle name="Normal 5 2 4 2 2 4 3" xfId="27781" xr:uid="{00000000-0005-0000-0000-000042570000}"/>
    <cellStyle name="Normal 5 2 4 2 2 5" xfId="7662" xr:uid="{00000000-0005-0000-0000-000043570000}"/>
    <cellStyle name="Normal 5 2 4 2 2 5 2" xfId="37997" xr:uid="{00000000-0005-0000-0000-000044570000}"/>
    <cellStyle name="Normal 5 2 4 2 2 5 3" xfId="22764" xr:uid="{00000000-0005-0000-0000-000045570000}"/>
    <cellStyle name="Normal 5 2 4 2 2 6" xfId="32985" xr:uid="{00000000-0005-0000-0000-000046570000}"/>
    <cellStyle name="Normal 5 2 4 2 2 7" xfId="17751" xr:uid="{00000000-0005-0000-0000-000047570000}"/>
    <cellStyle name="Normal 5 2 4 2 3" xfId="3444" xr:uid="{00000000-0005-0000-0000-000048570000}"/>
    <cellStyle name="Normal 5 2 4 2 3 2" xfId="13518" xr:uid="{00000000-0005-0000-0000-000049570000}"/>
    <cellStyle name="Normal 5 2 4 2 3 2 2" xfId="43849" xr:uid="{00000000-0005-0000-0000-00004A570000}"/>
    <cellStyle name="Normal 5 2 4 2 3 2 3" xfId="28616" xr:uid="{00000000-0005-0000-0000-00004B570000}"/>
    <cellStyle name="Normal 5 2 4 2 3 3" xfId="8498" xr:uid="{00000000-0005-0000-0000-00004C570000}"/>
    <cellStyle name="Normal 5 2 4 2 3 3 2" xfId="38832" xr:uid="{00000000-0005-0000-0000-00004D570000}"/>
    <cellStyle name="Normal 5 2 4 2 3 3 3" xfId="23599" xr:uid="{00000000-0005-0000-0000-00004E570000}"/>
    <cellStyle name="Normal 5 2 4 2 3 4" xfId="33819" xr:uid="{00000000-0005-0000-0000-00004F570000}"/>
    <cellStyle name="Normal 5 2 4 2 3 5" xfId="18586" xr:uid="{00000000-0005-0000-0000-000050570000}"/>
    <cellStyle name="Normal 5 2 4 2 4" xfId="5137" xr:uid="{00000000-0005-0000-0000-000051570000}"/>
    <cellStyle name="Normal 5 2 4 2 4 2" xfId="15189" xr:uid="{00000000-0005-0000-0000-000052570000}"/>
    <cellStyle name="Normal 5 2 4 2 4 2 2" xfId="45520" xr:uid="{00000000-0005-0000-0000-000053570000}"/>
    <cellStyle name="Normal 5 2 4 2 4 2 3" xfId="30287" xr:uid="{00000000-0005-0000-0000-000054570000}"/>
    <cellStyle name="Normal 5 2 4 2 4 3" xfId="10169" xr:uid="{00000000-0005-0000-0000-000055570000}"/>
    <cellStyle name="Normal 5 2 4 2 4 3 2" xfId="40503" xr:uid="{00000000-0005-0000-0000-000056570000}"/>
    <cellStyle name="Normal 5 2 4 2 4 3 3" xfId="25270" xr:uid="{00000000-0005-0000-0000-000057570000}"/>
    <cellStyle name="Normal 5 2 4 2 4 4" xfId="35490" xr:uid="{00000000-0005-0000-0000-000058570000}"/>
    <cellStyle name="Normal 5 2 4 2 4 5" xfId="20257" xr:uid="{00000000-0005-0000-0000-000059570000}"/>
    <cellStyle name="Normal 5 2 4 2 5" xfId="11847" xr:uid="{00000000-0005-0000-0000-00005A570000}"/>
    <cellStyle name="Normal 5 2 4 2 5 2" xfId="42178" xr:uid="{00000000-0005-0000-0000-00005B570000}"/>
    <cellStyle name="Normal 5 2 4 2 5 3" xfId="26945" xr:uid="{00000000-0005-0000-0000-00005C570000}"/>
    <cellStyle name="Normal 5 2 4 2 6" xfId="6826" xr:uid="{00000000-0005-0000-0000-00005D570000}"/>
    <cellStyle name="Normal 5 2 4 2 6 2" xfId="37161" xr:uid="{00000000-0005-0000-0000-00005E570000}"/>
    <cellStyle name="Normal 5 2 4 2 6 3" xfId="21928" xr:uid="{00000000-0005-0000-0000-00005F570000}"/>
    <cellStyle name="Normal 5 2 4 2 7" xfId="32149" xr:uid="{00000000-0005-0000-0000-000060570000}"/>
    <cellStyle name="Normal 5 2 4 2 8" xfId="16915" xr:uid="{00000000-0005-0000-0000-000061570000}"/>
    <cellStyle name="Normal 5 2 4 3" xfId="2173" xr:uid="{00000000-0005-0000-0000-000062570000}"/>
    <cellStyle name="Normal 5 2 4 3 2" xfId="3863" xr:uid="{00000000-0005-0000-0000-000063570000}"/>
    <cellStyle name="Normal 5 2 4 3 2 2" xfId="13936" xr:uid="{00000000-0005-0000-0000-000064570000}"/>
    <cellStyle name="Normal 5 2 4 3 2 2 2" xfId="44267" xr:uid="{00000000-0005-0000-0000-000065570000}"/>
    <cellStyle name="Normal 5 2 4 3 2 2 3" xfId="29034" xr:uid="{00000000-0005-0000-0000-000066570000}"/>
    <cellStyle name="Normal 5 2 4 3 2 3" xfId="8916" xr:uid="{00000000-0005-0000-0000-000067570000}"/>
    <cellStyle name="Normal 5 2 4 3 2 3 2" xfId="39250" xr:uid="{00000000-0005-0000-0000-000068570000}"/>
    <cellStyle name="Normal 5 2 4 3 2 3 3" xfId="24017" xr:uid="{00000000-0005-0000-0000-000069570000}"/>
    <cellStyle name="Normal 5 2 4 3 2 4" xfId="34237" xr:uid="{00000000-0005-0000-0000-00006A570000}"/>
    <cellStyle name="Normal 5 2 4 3 2 5" xfId="19004" xr:uid="{00000000-0005-0000-0000-00006B570000}"/>
    <cellStyle name="Normal 5 2 4 3 3" xfId="5555" xr:uid="{00000000-0005-0000-0000-00006C570000}"/>
    <cellStyle name="Normal 5 2 4 3 3 2" xfId="15607" xr:uid="{00000000-0005-0000-0000-00006D570000}"/>
    <cellStyle name="Normal 5 2 4 3 3 2 2" xfId="45938" xr:uid="{00000000-0005-0000-0000-00006E570000}"/>
    <cellStyle name="Normal 5 2 4 3 3 2 3" xfId="30705" xr:uid="{00000000-0005-0000-0000-00006F570000}"/>
    <cellStyle name="Normal 5 2 4 3 3 3" xfId="10587" xr:uid="{00000000-0005-0000-0000-000070570000}"/>
    <cellStyle name="Normal 5 2 4 3 3 3 2" xfId="40921" xr:uid="{00000000-0005-0000-0000-000071570000}"/>
    <cellStyle name="Normal 5 2 4 3 3 3 3" xfId="25688" xr:uid="{00000000-0005-0000-0000-000072570000}"/>
    <cellStyle name="Normal 5 2 4 3 3 4" xfId="35908" xr:uid="{00000000-0005-0000-0000-000073570000}"/>
    <cellStyle name="Normal 5 2 4 3 3 5" xfId="20675" xr:uid="{00000000-0005-0000-0000-000074570000}"/>
    <cellStyle name="Normal 5 2 4 3 4" xfId="12265" xr:uid="{00000000-0005-0000-0000-000075570000}"/>
    <cellStyle name="Normal 5 2 4 3 4 2" xfId="42596" xr:uid="{00000000-0005-0000-0000-000076570000}"/>
    <cellStyle name="Normal 5 2 4 3 4 3" xfId="27363" xr:uid="{00000000-0005-0000-0000-000077570000}"/>
    <cellStyle name="Normal 5 2 4 3 5" xfId="7244" xr:uid="{00000000-0005-0000-0000-000078570000}"/>
    <cellStyle name="Normal 5 2 4 3 5 2" xfId="37579" xr:uid="{00000000-0005-0000-0000-000079570000}"/>
    <cellStyle name="Normal 5 2 4 3 5 3" xfId="22346" xr:uid="{00000000-0005-0000-0000-00007A570000}"/>
    <cellStyle name="Normal 5 2 4 3 6" xfId="32567" xr:uid="{00000000-0005-0000-0000-00007B570000}"/>
    <cellStyle name="Normal 5 2 4 3 7" xfId="17333" xr:uid="{00000000-0005-0000-0000-00007C570000}"/>
    <cellStyle name="Normal 5 2 4 4" xfId="3026" xr:uid="{00000000-0005-0000-0000-00007D570000}"/>
    <cellStyle name="Normal 5 2 4 4 2" xfId="13100" xr:uid="{00000000-0005-0000-0000-00007E570000}"/>
    <cellStyle name="Normal 5 2 4 4 2 2" xfId="43431" xr:uid="{00000000-0005-0000-0000-00007F570000}"/>
    <cellStyle name="Normal 5 2 4 4 2 3" xfId="28198" xr:uid="{00000000-0005-0000-0000-000080570000}"/>
    <cellStyle name="Normal 5 2 4 4 3" xfId="8080" xr:uid="{00000000-0005-0000-0000-000081570000}"/>
    <cellStyle name="Normal 5 2 4 4 3 2" xfId="38414" xr:uid="{00000000-0005-0000-0000-000082570000}"/>
    <cellStyle name="Normal 5 2 4 4 3 3" xfId="23181" xr:uid="{00000000-0005-0000-0000-000083570000}"/>
    <cellStyle name="Normal 5 2 4 4 4" xfId="33401" xr:uid="{00000000-0005-0000-0000-000084570000}"/>
    <cellStyle name="Normal 5 2 4 4 5" xfId="18168" xr:uid="{00000000-0005-0000-0000-000085570000}"/>
    <cellStyle name="Normal 5 2 4 5" xfId="4719" xr:uid="{00000000-0005-0000-0000-000086570000}"/>
    <cellStyle name="Normal 5 2 4 5 2" xfId="14771" xr:uid="{00000000-0005-0000-0000-000087570000}"/>
    <cellStyle name="Normal 5 2 4 5 2 2" xfId="45102" xr:uid="{00000000-0005-0000-0000-000088570000}"/>
    <cellStyle name="Normal 5 2 4 5 2 3" xfId="29869" xr:uid="{00000000-0005-0000-0000-000089570000}"/>
    <cellStyle name="Normal 5 2 4 5 3" xfId="9751" xr:uid="{00000000-0005-0000-0000-00008A570000}"/>
    <cellStyle name="Normal 5 2 4 5 3 2" xfId="40085" xr:uid="{00000000-0005-0000-0000-00008B570000}"/>
    <cellStyle name="Normal 5 2 4 5 3 3" xfId="24852" xr:uid="{00000000-0005-0000-0000-00008C570000}"/>
    <cellStyle name="Normal 5 2 4 5 4" xfId="35072" xr:uid="{00000000-0005-0000-0000-00008D570000}"/>
    <cellStyle name="Normal 5 2 4 5 5" xfId="19839" xr:uid="{00000000-0005-0000-0000-00008E570000}"/>
    <cellStyle name="Normal 5 2 4 6" xfId="11429" xr:uid="{00000000-0005-0000-0000-00008F570000}"/>
    <cellStyle name="Normal 5 2 4 6 2" xfId="41760" xr:uid="{00000000-0005-0000-0000-000090570000}"/>
    <cellStyle name="Normal 5 2 4 6 3" xfId="26527" xr:uid="{00000000-0005-0000-0000-000091570000}"/>
    <cellStyle name="Normal 5 2 4 7" xfId="6408" xr:uid="{00000000-0005-0000-0000-000092570000}"/>
    <cellStyle name="Normal 5 2 4 7 2" xfId="36743" xr:uid="{00000000-0005-0000-0000-000093570000}"/>
    <cellStyle name="Normal 5 2 4 7 3" xfId="21510" xr:uid="{00000000-0005-0000-0000-000094570000}"/>
    <cellStyle name="Normal 5 2 4 8" xfId="31731" xr:uid="{00000000-0005-0000-0000-000095570000}"/>
    <cellStyle name="Normal 5 2 4 9" xfId="16497" xr:uid="{00000000-0005-0000-0000-000096570000}"/>
    <cellStyle name="Normal 5 2 5" xfId="1542" xr:uid="{00000000-0005-0000-0000-000097570000}"/>
    <cellStyle name="Normal 5 2 5 2" xfId="2383" xr:uid="{00000000-0005-0000-0000-000098570000}"/>
    <cellStyle name="Normal 5 2 5 2 2" xfId="4073" xr:uid="{00000000-0005-0000-0000-000099570000}"/>
    <cellStyle name="Normal 5 2 5 2 2 2" xfId="14146" xr:uid="{00000000-0005-0000-0000-00009A570000}"/>
    <cellStyle name="Normal 5 2 5 2 2 2 2" xfId="44477" xr:uid="{00000000-0005-0000-0000-00009B570000}"/>
    <cellStyle name="Normal 5 2 5 2 2 2 3" xfId="29244" xr:uid="{00000000-0005-0000-0000-00009C570000}"/>
    <cellStyle name="Normal 5 2 5 2 2 3" xfId="9126" xr:uid="{00000000-0005-0000-0000-00009D570000}"/>
    <cellStyle name="Normal 5 2 5 2 2 3 2" xfId="39460" xr:uid="{00000000-0005-0000-0000-00009E570000}"/>
    <cellStyle name="Normal 5 2 5 2 2 3 3" xfId="24227" xr:uid="{00000000-0005-0000-0000-00009F570000}"/>
    <cellStyle name="Normal 5 2 5 2 2 4" xfId="34447" xr:uid="{00000000-0005-0000-0000-0000A0570000}"/>
    <cellStyle name="Normal 5 2 5 2 2 5" xfId="19214" xr:uid="{00000000-0005-0000-0000-0000A1570000}"/>
    <cellStyle name="Normal 5 2 5 2 3" xfId="5765" xr:uid="{00000000-0005-0000-0000-0000A2570000}"/>
    <cellStyle name="Normal 5 2 5 2 3 2" xfId="15817" xr:uid="{00000000-0005-0000-0000-0000A3570000}"/>
    <cellStyle name="Normal 5 2 5 2 3 2 2" xfId="46148" xr:uid="{00000000-0005-0000-0000-0000A4570000}"/>
    <cellStyle name="Normal 5 2 5 2 3 2 3" xfId="30915" xr:uid="{00000000-0005-0000-0000-0000A5570000}"/>
    <cellStyle name="Normal 5 2 5 2 3 3" xfId="10797" xr:uid="{00000000-0005-0000-0000-0000A6570000}"/>
    <cellStyle name="Normal 5 2 5 2 3 3 2" xfId="41131" xr:uid="{00000000-0005-0000-0000-0000A7570000}"/>
    <cellStyle name="Normal 5 2 5 2 3 3 3" xfId="25898" xr:uid="{00000000-0005-0000-0000-0000A8570000}"/>
    <cellStyle name="Normal 5 2 5 2 3 4" xfId="36118" xr:uid="{00000000-0005-0000-0000-0000A9570000}"/>
    <cellStyle name="Normal 5 2 5 2 3 5" xfId="20885" xr:uid="{00000000-0005-0000-0000-0000AA570000}"/>
    <cellStyle name="Normal 5 2 5 2 4" xfId="12475" xr:uid="{00000000-0005-0000-0000-0000AB570000}"/>
    <cellStyle name="Normal 5 2 5 2 4 2" xfId="42806" xr:uid="{00000000-0005-0000-0000-0000AC570000}"/>
    <cellStyle name="Normal 5 2 5 2 4 3" xfId="27573" xr:uid="{00000000-0005-0000-0000-0000AD570000}"/>
    <cellStyle name="Normal 5 2 5 2 5" xfId="7454" xr:uid="{00000000-0005-0000-0000-0000AE570000}"/>
    <cellStyle name="Normal 5 2 5 2 5 2" xfId="37789" xr:uid="{00000000-0005-0000-0000-0000AF570000}"/>
    <cellStyle name="Normal 5 2 5 2 5 3" xfId="22556" xr:uid="{00000000-0005-0000-0000-0000B0570000}"/>
    <cellStyle name="Normal 5 2 5 2 6" xfId="32777" xr:uid="{00000000-0005-0000-0000-0000B1570000}"/>
    <cellStyle name="Normal 5 2 5 2 7" xfId="17543" xr:uid="{00000000-0005-0000-0000-0000B2570000}"/>
    <cellStyle name="Normal 5 2 5 3" xfId="3236" xr:uid="{00000000-0005-0000-0000-0000B3570000}"/>
    <cellStyle name="Normal 5 2 5 3 2" xfId="13310" xr:uid="{00000000-0005-0000-0000-0000B4570000}"/>
    <cellStyle name="Normal 5 2 5 3 2 2" xfId="43641" xr:uid="{00000000-0005-0000-0000-0000B5570000}"/>
    <cellStyle name="Normal 5 2 5 3 2 3" xfId="28408" xr:uid="{00000000-0005-0000-0000-0000B6570000}"/>
    <cellStyle name="Normal 5 2 5 3 3" xfId="8290" xr:uid="{00000000-0005-0000-0000-0000B7570000}"/>
    <cellStyle name="Normal 5 2 5 3 3 2" xfId="38624" xr:uid="{00000000-0005-0000-0000-0000B8570000}"/>
    <cellStyle name="Normal 5 2 5 3 3 3" xfId="23391" xr:uid="{00000000-0005-0000-0000-0000B9570000}"/>
    <cellStyle name="Normal 5 2 5 3 4" xfId="33611" xr:uid="{00000000-0005-0000-0000-0000BA570000}"/>
    <cellStyle name="Normal 5 2 5 3 5" xfId="18378" xr:uid="{00000000-0005-0000-0000-0000BB570000}"/>
    <cellStyle name="Normal 5 2 5 4" xfId="4929" xr:uid="{00000000-0005-0000-0000-0000BC570000}"/>
    <cellStyle name="Normal 5 2 5 4 2" xfId="14981" xr:uid="{00000000-0005-0000-0000-0000BD570000}"/>
    <cellStyle name="Normal 5 2 5 4 2 2" xfId="45312" xr:uid="{00000000-0005-0000-0000-0000BE570000}"/>
    <cellStyle name="Normal 5 2 5 4 2 3" xfId="30079" xr:uid="{00000000-0005-0000-0000-0000BF570000}"/>
    <cellStyle name="Normal 5 2 5 4 3" xfId="9961" xr:uid="{00000000-0005-0000-0000-0000C0570000}"/>
    <cellStyle name="Normal 5 2 5 4 3 2" xfId="40295" xr:uid="{00000000-0005-0000-0000-0000C1570000}"/>
    <cellStyle name="Normal 5 2 5 4 3 3" xfId="25062" xr:uid="{00000000-0005-0000-0000-0000C2570000}"/>
    <cellStyle name="Normal 5 2 5 4 4" xfId="35282" xr:uid="{00000000-0005-0000-0000-0000C3570000}"/>
    <cellStyle name="Normal 5 2 5 4 5" xfId="20049" xr:uid="{00000000-0005-0000-0000-0000C4570000}"/>
    <cellStyle name="Normal 5 2 5 5" xfId="11639" xr:uid="{00000000-0005-0000-0000-0000C5570000}"/>
    <cellStyle name="Normal 5 2 5 5 2" xfId="41970" xr:uid="{00000000-0005-0000-0000-0000C6570000}"/>
    <cellStyle name="Normal 5 2 5 5 3" xfId="26737" xr:uid="{00000000-0005-0000-0000-0000C7570000}"/>
    <cellStyle name="Normal 5 2 5 6" xfId="6618" xr:uid="{00000000-0005-0000-0000-0000C8570000}"/>
    <cellStyle name="Normal 5 2 5 6 2" xfId="36953" xr:uid="{00000000-0005-0000-0000-0000C9570000}"/>
    <cellStyle name="Normal 5 2 5 6 3" xfId="21720" xr:uid="{00000000-0005-0000-0000-0000CA570000}"/>
    <cellStyle name="Normal 5 2 5 7" xfId="31941" xr:uid="{00000000-0005-0000-0000-0000CB570000}"/>
    <cellStyle name="Normal 5 2 5 8" xfId="16707" xr:uid="{00000000-0005-0000-0000-0000CC570000}"/>
    <cellStyle name="Normal 5 2 6" xfId="1963" xr:uid="{00000000-0005-0000-0000-0000CD570000}"/>
    <cellStyle name="Normal 5 2 6 2" xfId="3655" xr:uid="{00000000-0005-0000-0000-0000CE570000}"/>
    <cellStyle name="Normal 5 2 6 2 2" xfId="13728" xr:uid="{00000000-0005-0000-0000-0000CF570000}"/>
    <cellStyle name="Normal 5 2 6 2 2 2" xfId="44059" xr:uid="{00000000-0005-0000-0000-0000D0570000}"/>
    <cellStyle name="Normal 5 2 6 2 2 3" xfId="28826" xr:uid="{00000000-0005-0000-0000-0000D1570000}"/>
    <cellStyle name="Normal 5 2 6 2 3" xfId="8708" xr:uid="{00000000-0005-0000-0000-0000D2570000}"/>
    <cellStyle name="Normal 5 2 6 2 3 2" xfId="39042" xr:uid="{00000000-0005-0000-0000-0000D3570000}"/>
    <cellStyle name="Normal 5 2 6 2 3 3" xfId="23809" xr:uid="{00000000-0005-0000-0000-0000D4570000}"/>
    <cellStyle name="Normal 5 2 6 2 4" xfId="34029" xr:uid="{00000000-0005-0000-0000-0000D5570000}"/>
    <cellStyle name="Normal 5 2 6 2 5" xfId="18796" xr:uid="{00000000-0005-0000-0000-0000D6570000}"/>
    <cellStyle name="Normal 5 2 6 3" xfId="5347" xr:uid="{00000000-0005-0000-0000-0000D7570000}"/>
    <cellStyle name="Normal 5 2 6 3 2" xfId="15399" xr:uid="{00000000-0005-0000-0000-0000D8570000}"/>
    <cellStyle name="Normal 5 2 6 3 2 2" xfId="45730" xr:uid="{00000000-0005-0000-0000-0000D9570000}"/>
    <cellStyle name="Normal 5 2 6 3 2 3" xfId="30497" xr:uid="{00000000-0005-0000-0000-0000DA570000}"/>
    <cellStyle name="Normal 5 2 6 3 3" xfId="10379" xr:uid="{00000000-0005-0000-0000-0000DB570000}"/>
    <cellStyle name="Normal 5 2 6 3 3 2" xfId="40713" xr:uid="{00000000-0005-0000-0000-0000DC570000}"/>
    <cellStyle name="Normal 5 2 6 3 3 3" xfId="25480" xr:uid="{00000000-0005-0000-0000-0000DD570000}"/>
    <cellStyle name="Normal 5 2 6 3 4" xfId="35700" xr:uid="{00000000-0005-0000-0000-0000DE570000}"/>
    <cellStyle name="Normal 5 2 6 3 5" xfId="20467" xr:uid="{00000000-0005-0000-0000-0000DF570000}"/>
    <cellStyle name="Normal 5 2 6 4" xfId="12057" xr:uid="{00000000-0005-0000-0000-0000E0570000}"/>
    <cellStyle name="Normal 5 2 6 4 2" xfId="42388" xr:uid="{00000000-0005-0000-0000-0000E1570000}"/>
    <cellStyle name="Normal 5 2 6 4 3" xfId="27155" xr:uid="{00000000-0005-0000-0000-0000E2570000}"/>
    <cellStyle name="Normal 5 2 6 5" xfId="7036" xr:uid="{00000000-0005-0000-0000-0000E3570000}"/>
    <cellStyle name="Normal 5 2 6 5 2" xfId="37371" xr:uid="{00000000-0005-0000-0000-0000E4570000}"/>
    <cellStyle name="Normal 5 2 6 5 3" xfId="22138" xr:uid="{00000000-0005-0000-0000-0000E5570000}"/>
    <cellStyle name="Normal 5 2 6 6" xfId="32359" xr:uid="{00000000-0005-0000-0000-0000E6570000}"/>
    <cellStyle name="Normal 5 2 6 7" xfId="17125" xr:uid="{00000000-0005-0000-0000-0000E7570000}"/>
    <cellStyle name="Normal 5 2 7" xfId="2811" xr:uid="{00000000-0005-0000-0000-0000E8570000}"/>
    <cellStyle name="Normal 5 2 7 2" xfId="12892" xr:uid="{00000000-0005-0000-0000-0000E9570000}"/>
    <cellStyle name="Normal 5 2 7 2 2" xfId="43223" xr:uid="{00000000-0005-0000-0000-0000EA570000}"/>
    <cellStyle name="Normal 5 2 7 2 3" xfId="27990" xr:uid="{00000000-0005-0000-0000-0000EB570000}"/>
    <cellStyle name="Normal 5 2 7 3" xfId="7871" xr:uid="{00000000-0005-0000-0000-0000EC570000}"/>
    <cellStyle name="Normal 5 2 7 3 2" xfId="38206" xr:uid="{00000000-0005-0000-0000-0000ED570000}"/>
    <cellStyle name="Normal 5 2 7 3 3" xfId="22973" xr:uid="{00000000-0005-0000-0000-0000EE570000}"/>
    <cellStyle name="Normal 5 2 7 4" xfId="33193" xr:uid="{00000000-0005-0000-0000-0000EF570000}"/>
    <cellStyle name="Normal 5 2 7 5" xfId="17960" xr:uid="{00000000-0005-0000-0000-0000F0570000}"/>
    <cellStyle name="Normal 5 2 8" xfId="4507" xr:uid="{00000000-0005-0000-0000-0000F1570000}"/>
    <cellStyle name="Normal 5 2 8 2" xfId="14563" xr:uid="{00000000-0005-0000-0000-0000F2570000}"/>
    <cellStyle name="Normal 5 2 8 2 2" xfId="44894" xr:uid="{00000000-0005-0000-0000-0000F3570000}"/>
    <cellStyle name="Normal 5 2 8 2 3" xfId="29661" xr:uid="{00000000-0005-0000-0000-0000F4570000}"/>
    <cellStyle name="Normal 5 2 8 3" xfId="9543" xr:uid="{00000000-0005-0000-0000-0000F5570000}"/>
    <cellStyle name="Normal 5 2 8 3 2" xfId="39877" xr:uid="{00000000-0005-0000-0000-0000F6570000}"/>
    <cellStyle name="Normal 5 2 8 3 3" xfId="24644" xr:uid="{00000000-0005-0000-0000-0000F7570000}"/>
    <cellStyle name="Normal 5 2 8 4" xfId="34864" xr:uid="{00000000-0005-0000-0000-0000F8570000}"/>
    <cellStyle name="Normal 5 2 8 5" xfId="19631" xr:uid="{00000000-0005-0000-0000-0000F9570000}"/>
    <cellStyle name="Normal 5 2 9" xfId="11219" xr:uid="{00000000-0005-0000-0000-0000FA570000}"/>
    <cellStyle name="Normal 5 2 9 2" xfId="41552" xr:uid="{00000000-0005-0000-0000-0000FB570000}"/>
    <cellStyle name="Normal 5 2 9 3" xfId="26319" xr:uid="{00000000-0005-0000-0000-0000FC570000}"/>
    <cellStyle name="Normal 5 3" xfId="409" xr:uid="{00000000-0005-0000-0000-0000FD570000}"/>
    <cellStyle name="Normal 5 3 10" xfId="6193" xr:uid="{00000000-0005-0000-0000-0000FE570000}"/>
    <cellStyle name="Normal 5 3 10 2" xfId="36531" xr:uid="{00000000-0005-0000-0000-0000FF570000}"/>
    <cellStyle name="Normal 5 3 10 3" xfId="21298" xr:uid="{00000000-0005-0000-0000-000000580000}"/>
    <cellStyle name="Normal 5 3 11" xfId="31373" xr:uid="{00000000-0005-0000-0000-000001580000}"/>
    <cellStyle name="Normal 5 3 12" xfId="16283" xr:uid="{00000000-0005-0000-0000-000002580000}"/>
    <cellStyle name="Normal 5 3 2" xfId="1157" xr:uid="{00000000-0005-0000-0000-000003580000}"/>
    <cellStyle name="Normal 5 3 2 10" xfId="31382" xr:uid="{00000000-0005-0000-0000-000004580000}"/>
    <cellStyle name="Normal 5 3 2 11" xfId="16337" xr:uid="{00000000-0005-0000-0000-000005580000}"/>
    <cellStyle name="Normal 5 3 2 2" xfId="1266" xr:uid="{00000000-0005-0000-0000-000006580000}"/>
    <cellStyle name="Normal 5 3 2 2 10" xfId="16441" xr:uid="{00000000-0005-0000-0000-000007580000}"/>
    <cellStyle name="Normal 5 3 2 2 2" xfId="1483" xr:uid="{00000000-0005-0000-0000-000008580000}"/>
    <cellStyle name="Normal 5 3 2 2 2 2" xfId="1904" xr:uid="{00000000-0005-0000-0000-000009580000}"/>
    <cellStyle name="Normal 5 3 2 2 2 2 2" xfId="2743" xr:uid="{00000000-0005-0000-0000-00000A580000}"/>
    <cellStyle name="Normal 5 3 2 2 2 2 2 2" xfId="4433" xr:uid="{00000000-0005-0000-0000-00000B580000}"/>
    <cellStyle name="Normal 5 3 2 2 2 2 2 2 2" xfId="14506" xr:uid="{00000000-0005-0000-0000-00000C580000}"/>
    <cellStyle name="Normal 5 3 2 2 2 2 2 2 2 2" xfId="44837" xr:uid="{00000000-0005-0000-0000-00000D580000}"/>
    <cellStyle name="Normal 5 3 2 2 2 2 2 2 2 3" xfId="29604" xr:uid="{00000000-0005-0000-0000-00000E580000}"/>
    <cellStyle name="Normal 5 3 2 2 2 2 2 2 3" xfId="9486" xr:uid="{00000000-0005-0000-0000-00000F580000}"/>
    <cellStyle name="Normal 5 3 2 2 2 2 2 2 3 2" xfId="39820" xr:uid="{00000000-0005-0000-0000-000010580000}"/>
    <cellStyle name="Normal 5 3 2 2 2 2 2 2 3 3" xfId="24587" xr:uid="{00000000-0005-0000-0000-000011580000}"/>
    <cellStyle name="Normal 5 3 2 2 2 2 2 2 4" xfId="34807" xr:uid="{00000000-0005-0000-0000-000012580000}"/>
    <cellStyle name="Normal 5 3 2 2 2 2 2 2 5" xfId="19574" xr:uid="{00000000-0005-0000-0000-000013580000}"/>
    <cellStyle name="Normal 5 3 2 2 2 2 2 3" xfId="6125" xr:uid="{00000000-0005-0000-0000-000014580000}"/>
    <cellStyle name="Normal 5 3 2 2 2 2 2 3 2" xfId="16177" xr:uid="{00000000-0005-0000-0000-000015580000}"/>
    <cellStyle name="Normal 5 3 2 2 2 2 2 3 2 2" xfId="46508" xr:uid="{00000000-0005-0000-0000-000016580000}"/>
    <cellStyle name="Normal 5 3 2 2 2 2 2 3 2 3" xfId="31275" xr:uid="{00000000-0005-0000-0000-000017580000}"/>
    <cellStyle name="Normal 5 3 2 2 2 2 2 3 3" xfId="11157" xr:uid="{00000000-0005-0000-0000-000018580000}"/>
    <cellStyle name="Normal 5 3 2 2 2 2 2 3 3 2" xfId="41491" xr:uid="{00000000-0005-0000-0000-000019580000}"/>
    <cellStyle name="Normal 5 3 2 2 2 2 2 3 3 3" xfId="26258" xr:uid="{00000000-0005-0000-0000-00001A580000}"/>
    <cellStyle name="Normal 5 3 2 2 2 2 2 3 4" xfId="36478" xr:uid="{00000000-0005-0000-0000-00001B580000}"/>
    <cellStyle name="Normal 5 3 2 2 2 2 2 3 5" xfId="21245" xr:uid="{00000000-0005-0000-0000-00001C580000}"/>
    <cellStyle name="Normal 5 3 2 2 2 2 2 4" xfId="12835" xr:uid="{00000000-0005-0000-0000-00001D580000}"/>
    <cellStyle name="Normal 5 3 2 2 2 2 2 4 2" xfId="43166" xr:uid="{00000000-0005-0000-0000-00001E580000}"/>
    <cellStyle name="Normal 5 3 2 2 2 2 2 4 3" xfId="27933" xr:uid="{00000000-0005-0000-0000-00001F580000}"/>
    <cellStyle name="Normal 5 3 2 2 2 2 2 5" xfId="7814" xr:uid="{00000000-0005-0000-0000-000020580000}"/>
    <cellStyle name="Normal 5 3 2 2 2 2 2 5 2" xfId="38149" xr:uid="{00000000-0005-0000-0000-000021580000}"/>
    <cellStyle name="Normal 5 3 2 2 2 2 2 5 3" xfId="22916" xr:uid="{00000000-0005-0000-0000-000022580000}"/>
    <cellStyle name="Normal 5 3 2 2 2 2 2 6" xfId="33137" xr:uid="{00000000-0005-0000-0000-000023580000}"/>
    <cellStyle name="Normal 5 3 2 2 2 2 2 7" xfId="17903" xr:uid="{00000000-0005-0000-0000-000024580000}"/>
    <cellStyle name="Normal 5 3 2 2 2 2 3" xfId="3596" xr:uid="{00000000-0005-0000-0000-000025580000}"/>
    <cellStyle name="Normal 5 3 2 2 2 2 3 2" xfId="13670" xr:uid="{00000000-0005-0000-0000-000026580000}"/>
    <cellStyle name="Normal 5 3 2 2 2 2 3 2 2" xfId="44001" xr:uid="{00000000-0005-0000-0000-000027580000}"/>
    <cellStyle name="Normal 5 3 2 2 2 2 3 2 3" xfId="28768" xr:uid="{00000000-0005-0000-0000-000028580000}"/>
    <cellStyle name="Normal 5 3 2 2 2 2 3 3" xfId="8650" xr:uid="{00000000-0005-0000-0000-000029580000}"/>
    <cellStyle name="Normal 5 3 2 2 2 2 3 3 2" xfId="38984" xr:uid="{00000000-0005-0000-0000-00002A580000}"/>
    <cellStyle name="Normal 5 3 2 2 2 2 3 3 3" xfId="23751" xr:uid="{00000000-0005-0000-0000-00002B580000}"/>
    <cellStyle name="Normal 5 3 2 2 2 2 3 4" xfId="33971" xr:uid="{00000000-0005-0000-0000-00002C580000}"/>
    <cellStyle name="Normal 5 3 2 2 2 2 3 5" xfId="18738" xr:uid="{00000000-0005-0000-0000-00002D580000}"/>
    <cellStyle name="Normal 5 3 2 2 2 2 4" xfId="5289" xr:uid="{00000000-0005-0000-0000-00002E580000}"/>
    <cellStyle name="Normal 5 3 2 2 2 2 4 2" xfId="15341" xr:uid="{00000000-0005-0000-0000-00002F580000}"/>
    <cellStyle name="Normal 5 3 2 2 2 2 4 2 2" xfId="45672" xr:uid="{00000000-0005-0000-0000-000030580000}"/>
    <cellStyle name="Normal 5 3 2 2 2 2 4 2 3" xfId="30439" xr:uid="{00000000-0005-0000-0000-000031580000}"/>
    <cellStyle name="Normal 5 3 2 2 2 2 4 3" xfId="10321" xr:uid="{00000000-0005-0000-0000-000032580000}"/>
    <cellStyle name="Normal 5 3 2 2 2 2 4 3 2" xfId="40655" xr:uid="{00000000-0005-0000-0000-000033580000}"/>
    <cellStyle name="Normal 5 3 2 2 2 2 4 3 3" xfId="25422" xr:uid="{00000000-0005-0000-0000-000034580000}"/>
    <cellStyle name="Normal 5 3 2 2 2 2 4 4" xfId="35642" xr:uid="{00000000-0005-0000-0000-000035580000}"/>
    <cellStyle name="Normal 5 3 2 2 2 2 4 5" xfId="20409" xr:uid="{00000000-0005-0000-0000-000036580000}"/>
    <cellStyle name="Normal 5 3 2 2 2 2 5" xfId="11999" xr:uid="{00000000-0005-0000-0000-000037580000}"/>
    <cellStyle name="Normal 5 3 2 2 2 2 5 2" xfId="42330" xr:uid="{00000000-0005-0000-0000-000038580000}"/>
    <cellStyle name="Normal 5 3 2 2 2 2 5 3" xfId="27097" xr:uid="{00000000-0005-0000-0000-000039580000}"/>
    <cellStyle name="Normal 5 3 2 2 2 2 6" xfId="6978" xr:uid="{00000000-0005-0000-0000-00003A580000}"/>
    <cellStyle name="Normal 5 3 2 2 2 2 6 2" xfId="37313" xr:uid="{00000000-0005-0000-0000-00003B580000}"/>
    <cellStyle name="Normal 5 3 2 2 2 2 6 3" xfId="22080" xr:uid="{00000000-0005-0000-0000-00003C580000}"/>
    <cellStyle name="Normal 5 3 2 2 2 2 7" xfId="32301" xr:uid="{00000000-0005-0000-0000-00003D580000}"/>
    <cellStyle name="Normal 5 3 2 2 2 2 8" xfId="17067" xr:uid="{00000000-0005-0000-0000-00003E580000}"/>
    <cellStyle name="Normal 5 3 2 2 2 3" xfId="2325" xr:uid="{00000000-0005-0000-0000-00003F580000}"/>
    <cellStyle name="Normal 5 3 2 2 2 3 2" xfId="4015" xr:uid="{00000000-0005-0000-0000-000040580000}"/>
    <cellStyle name="Normal 5 3 2 2 2 3 2 2" xfId="14088" xr:uid="{00000000-0005-0000-0000-000041580000}"/>
    <cellStyle name="Normal 5 3 2 2 2 3 2 2 2" xfId="44419" xr:uid="{00000000-0005-0000-0000-000042580000}"/>
    <cellStyle name="Normal 5 3 2 2 2 3 2 2 3" xfId="29186" xr:uid="{00000000-0005-0000-0000-000043580000}"/>
    <cellStyle name="Normal 5 3 2 2 2 3 2 3" xfId="9068" xr:uid="{00000000-0005-0000-0000-000044580000}"/>
    <cellStyle name="Normal 5 3 2 2 2 3 2 3 2" xfId="39402" xr:uid="{00000000-0005-0000-0000-000045580000}"/>
    <cellStyle name="Normal 5 3 2 2 2 3 2 3 3" xfId="24169" xr:uid="{00000000-0005-0000-0000-000046580000}"/>
    <cellStyle name="Normal 5 3 2 2 2 3 2 4" xfId="34389" xr:uid="{00000000-0005-0000-0000-000047580000}"/>
    <cellStyle name="Normal 5 3 2 2 2 3 2 5" xfId="19156" xr:uid="{00000000-0005-0000-0000-000048580000}"/>
    <cellStyle name="Normal 5 3 2 2 2 3 3" xfId="5707" xr:uid="{00000000-0005-0000-0000-000049580000}"/>
    <cellStyle name="Normal 5 3 2 2 2 3 3 2" xfId="15759" xr:uid="{00000000-0005-0000-0000-00004A580000}"/>
    <cellStyle name="Normal 5 3 2 2 2 3 3 2 2" xfId="46090" xr:uid="{00000000-0005-0000-0000-00004B580000}"/>
    <cellStyle name="Normal 5 3 2 2 2 3 3 2 3" xfId="30857" xr:uid="{00000000-0005-0000-0000-00004C580000}"/>
    <cellStyle name="Normal 5 3 2 2 2 3 3 3" xfId="10739" xr:uid="{00000000-0005-0000-0000-00004D580000}"/>
    <cellStyle name="Normal 5 3 2 2 2 3 3 3 2" xfId="41073" xr:uid="{00000000-0005-0000-0000-00004E580000}"/>
    <cellStyle name="Normal 5 3 2 2 2 3 3 3 3" xfId="25840" xr:uid="{00000000-0005-0000-0000-00004F580000}"/>
    <cellStyle name="Normal 5 3 2 2 2 3 3 4" xfId="36060" xr:uid="{00000000-0005-0000-0000-000050580000}"/>
    <cellStyle name="Normal 5 3 2 2 2 3 3 5" xfId="20827" xr:uid="{00000000-0005-0000-0000-000051580000}"/>
    <cellStyle name="Normal 5 3 2 2 2 3 4" xfId="12417" xr:uid="{00000000-0005-0000-0000-000052580000}"/>
    <cellStyle name="Normal 5 3 2 2 2 3 4 2" xfId="42748" xr:uid="{00000000-0005-0000-0000-000053580000}"/>
    <cellStyle name="Normal 5 3 2 2 2 3 4 3" xfId="27515" xr:uid="{00000000-0005-0000-0000-000054580000}"/>
    <cellStyle name="Normal 5 3 2 2 2 3 5" xfId="7396" xr:uid="{00000000-0005-0000-0000-000055580000}"/>
    <cellStyle name="Normal 5 3 2 2 2 3 5 2" xfId="37731" xr:uid="{00000000-0005-0000-0000-000056580000}"/>
    <cellStyle name="Normal 5 3 2 2 2 3 5 3" xfId="22498" xr:uid="{00000000-0005-0000-0000-000057580000}"/>
    <cellStyle name="Normal 5 3 2 2 2 3 6" xfId="32719" xr:uid="{00000000-0005-0000-0000-000058580000}"/>
    <cellStyle name="Normal 5 3 2 2 2 3 7" xfId="17485" xr:uid="{00000000-0005-0000-0000-000059580000}"/>
    <cellStyle name="Normal 5 3 2 2 2 4" xfId="3178" xr:uid="{00000000-0005-0000-0000-00005A580000}"/>
    <cellStyle name="Normal 5 3 2 2 2 4 2" xfId="13252" xr:uid="{00000000-0005-0000-0000-00005B580000}"/>
    <cellStyle name="Normal 5 3 2 2 2 4 2 2" xfId="43583" xr:uid="{00000000-0005-0000-0000-00005C580000}"/>
    <cellStyle name="Normal 5 3 2 2 2 4 2 3" xfId="28350" xr:uid="{00000000-0005-0000-0000-00005D580000}"/>
    <cellStyle name="Normal 5 3 2 2 2 4 3" xfId="8232" xr:uid="{00000000-0005-0000-0000-00005E580000}"/>
    <cellStyle name="Normal 5 3 2 2 2 4 3 2" xfId="38566" xr:uid="{00000000-0005-0000-0000-00005F580000}"/>
    <cellStyle name="Normal 5 3 2 2 2 4 3 3" xfId="23333" xr:uid="{00000000-0005-0000-0000-000060580000}"/>
    <cellStyle name="Normal 5 3 2 2 2 4 4" xfId="33553" xr:uid="{00000000-0005-0000-0000-000061580000}"/>
    <cellStyle name="Normal 5 3 2 2 2 4 5" xfId="18320" xr:uid="{00000000-0005-0000-0000-000062580000}"/>
    <cellStyle name="Normal 5 3 2 2 2 5" xfId="4871" xr:uid="{00000000-0005-0000-0000-000063580000}"/>
    <cellStyle name="Normal 5 3 2 2 2 5 2" xfId="14923" xr:uid="{00000000-0005-0000-0000-000064580000}"/>
    <cellStyle name="Normal 5 3 2 2 2 5 2 2" xfId="45254" xr:uid="{00000000-0005-0000-0000-000065580000}"/>
    <cellStyle name="Normal 5 3 2 2 2 5 2 3" xfId="30021" xr:uid="{00000000-0005-0000-0000-000066580000}"/>
    <cellStyle name="Normal 5 3 2 2 2 5 3" xfId="9903" xr:uid="{00000000-0005-0000-0000-000067580000}"/>
    <cellStyle name="Normal 5 3 2 2 2 5 3 2" xfId="40237" xr:uid="{00000000-0005-0000-0000-000068580000}"/>
    <cellStyle name="Normal 5 3 2 2 2 5 3 3" xfId="25004" xr:uid="{00000000-0005-0000-0000-000069580000}"/>
    <cellStyle name="Normal 5 3 2 2 2 5 4" xfId="35224" xr:uid="{00000000-0005-0000-0000-00006A580000}"/>
    <cellStyle name="Normal 5 3 2 2 2 5 5" xfId="19991" xr:uid="{00000000-0005-0000-0000-00006B580000}"/>
    <cellStyle name="Normal 5 3 2 2 2 6" xfId="11581" xr:uid="{00000000-0005-0000-0000-00006C580000}"/>
    <cellStyle name="Normal 5 3 2 2 2 6 2" xfId="41912" xr:uid="{00000000-0005-0000-0000-00006D580000}"/>
    <cellStyle name="Normal 5 3 2 2 2 6 3" xfId="26679" xr:uid="{00000000-0005-0000-0000-00006E580000}"/>
    <cellStyle name="Normal 5 3 2 2 2 7" xfId="6560" xr:uid="{00000000-0005-0000-0000-00006F580000}"/>
    <cellStyle name="Normal 5 3 2 2 2 7 2" xfId="36895" xr:uid="{00000000-0005-0000-0000-000070580000}"/>
    <cellStyle name="Normal 5 3 2 2 2 7 3" xfId="21662" xr:uid="{00000000-0005-0000-0000-000071580000}"/>
    <cellStyle name="Normal 5 3 2 2 2 8" xfId="31883" xr:uid="{00000000-0005-0000-0000-000072580000}"/>
    <cellStyle name="Normal 5 3 2 2 2 9" xfId="16649" xr:uid="{00000000-0005-0000-0000-000073580000}"/>
    <cellStyle name="Normal 5 3 2 2 3" xfId="1696" xr:uid="{00000000-0005-0000-0000-000074580000}"/>
    <cellStyle name="Normal 5 3 2 2 3 2" xfId="2535" xr:uid="{00000000-0005-0000-0000-000075580000}"/>
    <cellStyle name="Normal 5 3 2 2 3 2 2" xfId="4225" xr:uid="{00000000-0005-0000-0000-000076580000}"/>
    <cellStyle name="Normal 5 3 2 2 3 2 2 2" xfId="14298" xr:uid="{00000000-0005-0000-0000-000077580000}"/>
    <cellStyle name="Normal 5 3 2 2 3 2 2 2 2" xfId="44629" xr:uid="{00000000-0005-0000-0000-000078580000}"/>
    <cellStyle name="Normal 5 3 2 2 3 2 2 2 3" xfId="29396" xr:uid="{00000000-0005-0000-0000-000079580000}"/>
    <cellStyle name="Normal 5 3 2 2 3 2 2 3" xfId="9278" xr:uid="{00000000-0005-0000-0000-00007A580000}"/>
    <cellStyle name="Normal 5 3 2 2 3 2 2 3 2" xfId="39612" xr:uid="{00000000-0005-0000-0000-00007B580000}"/>
    <cellStyle name="Normal 5 3 2 2 3 2 2 3 3" xfId="24379" xr:uid="{00000000-0005-0000-0000-00007C580000}"/>
    <cellStyle name="Normal 5 3 2 2 3 2 2 4" xfId="34599" xr:uid="{00000000-0005-0000-0000-00007D580000}"/>
    <cellStyle name="Normal 5 3 2 2 3 2 2 5" xfId="19366" xr:uid="{00000000-0005-0000-0000-00007E580000}"/>
    <cellStyle name="Normal 5 3 2 2 3 2 3" xfId="5917" xr:uid="{00000000-0005-0000-0000-00007F580000}"/>
    <cellStyle name="Normal 5 3 2 2 3 2 3 2" xfId="15969" xr:uid="{00000000-0005-0000-0000-000080580000}"/>
    <cellStyle name="Normal 5 3 2 2 3 2 3 2 2" xfId="46300" xr:uid="{00000000-0005-0000-0000-000081580000}"/>
    <cellStyle name="Normal 5 3 2 2 3 2 3 2 3" xfId="31067" xr:uid="{00000000-0005-0000-0000-000082580000}"/>
    <cellStyle name="Normal 5 3 2 2 3 2 3 3" xfId="10949" xr:uid="{00000000-0005-0000-0000-000083580000}"/>
    <cellStyle name="Normal 5 3 2 2 3 2 3 3 2" xfId="41283" xr:uid="{00000000-0005-0000-0000-000084580000}"/>
    <cellStyle name="Normal 5 3 2 2 3 2 3 3 3" xfId="26050" xr:uid="{00000000-0005-0000-0000-000085580000}"/>
    <cellStyle name="Normal 5 3 2 2 3 2 3 4" xfId="36270" xr:uid="{00000000-0005-0000-0000-000086580000}"/>
    <cellStyle name="Normal 5 3 2 2 3 2 3 5" xfId="21037" xr:uid="{00000000-0005-0000-0000-000087580000}"/>
    <cellStyle name="Normal 5 3 2 2 3 2 4" xfId="12627" xr:uid="{00000000-0005-0000-0000-000088580000}"/>
    <cellStyle name="Normal 5 3 2 2 3 2 4 2" xfId="42958" xr:uid="{00000000-0005-0000-0000-000089580000}"/>
    <cellStyle name="Normal 5 3 2 2 3 2 4 3" xfId="27725" xr:uid="{00000000-0005-0000-0000-00008A580000}"/>
    <cellStyle name="Normal 5 3 2 2 3 2 5" xfId="7606" xr:uid="{00000000-0005-0000-0000-00008B580000}"/>
    <cellStyle name="Normal 5 3 2 2 3 2 5 2" xfId="37941" xr:uid="{00000000-0005-0000-0000-00008C580000}"/>
    <cellStyle name="Normal 5 3 2 2 3 2 5 3" xfId="22708" xr:uid="{00000000-0005-0000-0000-00008D580000}"/>
    <cellStyle name="Normal 5 3 2 2 3 2 6" xfId="32929" xr:uid="{00000000-0005-0000-0000-00008E580000}"/>
    <cellStyle name="Normal 5 3 2 2 3 2 7" xfId="17695" xr:uid="{00000000-0005-0000-0000-00008F580000}"/>
    <cellStyle name="Normal 5 3 2 2 3 3" xfId="3388" xr:uid="{00000000-0005-0000-0000-000090580000}"/>
    <cellStyle name="Normal 5 3 2 2 3 3 2" xfId="13462" xr:uid="{00000000-0005-0000-0000-000091580000}"/>
    <cellStyle name="Normal 5 3 2 2 3 3 2 2" xfId="43793" xr:uid="{00000000-0005-0000-0000-000092580000}"/>
    <cellStyle name="Normal 5 3 2 2 3 3 2 3" xfId="28560" xr:uid="{00000000-0005-0000-0000-000093580000}"/>
    <cellStyle name="Normal 5 3 2 2 3 3 3" xfId="8442" xr:uid="{00000000-0005-0000-0000-000094580000}"/>
    <cellStyle name="Normal 5 3 2 2 3 3 3 2" xfId="38776" xr:uid="{00000000-0005-0000-0000-000095580000}"/>
    <cellStyle name="Normal 5 3 2 2 3 3 3 3" xfId="23543" xr:uid="{00000000-0005-0000-0000-000096580000}"/>
    <cellStyle name="Normal 5 3 2 2 3 3 4" xfId="33763" xr:uid="{00000000-0005-0000-0000-000097580000}"/>
    <cellStyle name="Normal 5 3 2 2 3 3 5" xfId="18530" xr:uid="{00000000-0005-0000-0000-000098580000}"/>
    <cellStyle name="Normal 5 3 2 2 3 4" xfId="5081" xr:uid="{00000000-0005-0000-0000-000099580000}"/>
    <cellStyle name="Normal 5 3 2 2 3 4 2" xfId="15133" xr:uid="{00000000-0005-0000-0000-00009A580000}"/>
    <cellStyle name="Normal 5 3 2 2 3 4 2 2" xfId="45464" xr:uid="{00000000-0005-0000-0000-00009B580000}"/>
    <cellStyle name="Normal 5 3 2 2 3 4 2 3" xfId="30231" xr:uid="{00000000-0005-0000-0000-00009C580000}"/>
    <cellStyle name="Normal 5 3 2 2 3 4 3" xfId="10113" xr:uid="{00000000-0005-0000-0000-00009D580000}"/>
    <cellStyle name="Normal 5 3 2 2 3 4 3 2" xfId="40447" xr:uid="{00000000-0005-0000-0000-00009E580000}"/>
    <cellStyle name="Normal 5 3 2 2 3 4 3 3" xfId="25214" xr:uid="{00000000-0005-0000-0000-00009F580000}"/>
    <cellStyle name="Normal 5 3 2 2 3 4 4" xfId="35434" xr:uid="{00000000-0005-0000-0000-0000A0580000}"/>
    <cellStyle name="Normal 5 3 2 2 3 4 5" xfId="20201" xr:uid="{00000000-0005-0000-0000-0000A1580000}"/>
    <cellStyle name="Normal 5 3 2 2 3 5" xfId="11791" xr:uid="{00000000-0005-0000-0000-0000A2580000}"/>
    <cellStyle name="Normal 5 3 2 2 3 5 2" xfId="42122" xr:uid="{00000000-0005-0000-0000-0000A3580000}"/>
    <cellStyle name="Normal 5 3 2 2 3 5 3" xfId="26889" xr:uid="{00000000-0005-0000-0000-0000A4580000}"/>
    <cellStyle name="Normal 5 3 2 2 3 6" xfId="6770" xr:uid="{00000000-0005-0000-0000-0000A5580000}"/>
    <cellStyle name="Normal 5 3 2 2 3 6 2" xfId="37105" xr:uid="{00000000-0005-0000-0000-0000A6580000}"/>
    <cellStyle name="Normal 5 3 2 2 3 6 3" xfId="21872" xr:uid="{00000000-0005-0000-0000-0000A7580000}"/>
    <cellStyle name="Normal 5 3 2 2 3 7" xfId="32093" xr:uid="{00000000-0005-0000-0000-0000A8580000}"/>
    <cellStyle name="Normal 5 3 2 2 3 8" xfId="16859" xr:uid="{00000000-0005-0000-0000-0000A9580000}"/>
    <cellStyle name="Normal 5 3 2 2 4" xfId="2117" xr:uid="{00000000-0005-0000-0000-0000AA580000}"/>
    <cellStyle name="Normal 5 3 2 2 4 2" xfId="3807" xr:uid="{00000000-0005-0000-0000-0000AB580000}"/>
    <cellStyle name="Normal 5 3 2 2 4 2 2" xfId="13880" xr:uid="{00000000-0005-0000-0000-0000AC580000}"/>
    <cellStyle name="Normal 5 3 2 2 4 2 2 2" xfId="44211" xr:uid="{00000000-0005-0000-0000-0000AD580000}"/>
    <cellStyle name="Normal 5 3 2 2 4 2 2 3" xfId="28978" xr:uid="{00000000-0005-0000-0000-0000AE580000}"/>
    <cellStyle name="Normal 5 3 2 2 4 2 3" xfId="8860" xr:uid="{00000000-0005-0000-0000-0000AF580000}"/>
    <cellStyle name="Normal 5 3 2 2 4 2 3 2" xfId="39194" xr:uid="{00000000-0005-0000-0000-0000B0580000}"/>
    <cellStyle name="Normal 5 3 2 2 4 2 3 3" xfId="23961" xr:uid="{00000000-0005-0000-0000-0000B1580000}"/>
    <cellStyle name="Normal 5 3 2 2 4 2 4" xfId="34181" xr:uid="{00000000-0005-0000-0000-0000B2580000}"/>
    <cellStyle name="Normal 5 3 2 2 4 2 5" xfId="18948" xr:uid="{00000000-0005-0000-0000-0000B3580000}"/>
    <cellStyle name="Normal 5 3 2 2 4 3" xfId="5499" xr:uid="{00000000-0005-0000-0000-0000B4580000}"/>
    <cellStyle name="Normal 5 3 2 2 4 3 2" xfId="15551" xr:uid="{00000000-0005-0000-0000-0000B5580000}"/>
    <cellStyle name="Normal 5 3 2 2 4 3 2 2" xfId="45882" xr:uid="{00000000-0005-0000-0000-0000B6580000}"/>
    <cellStyle name="Normal 5 3 2 2 4 3 2 3" xfId="30649" xr:uid="{00000000-0005-0000-0000-0000B7580000}"/>
    <cellStyle name="Normal 5 3 2 2 4 3 3" xfId="10531" xr:uid="{00000000-0005-0000-0000-0000B8580000}"/>
    <cellStyle name="Normal 5 3 2 2 4 3 3 2" xfId="40865" xr:uid="{00000000-0005-0000-0000-0000B9580000}"/>
    <cellStyle name="Normal 5 3 2 2 4 3 3 3" xfId="25632" xr:uid="{00000000-0005-0000-0000-0000BA580000}"/>
    <cellStyle name="Normal 5 3 2 2 4 3 4" xfId="35852" xr:uid="{00000000-0005-0000-0000-0000BB580000}"/>
    <cellStyle name="Normal 5 3 2 2 4 3 5" xfId="20619" xr:uid="{00000000-0005-0000-0000-0000BC580000}"/>
    <cellStyle name="Normal 5 3 2 2 4 4" xfId="12209" xr:uid="{00000000-0005-0000-0000-0000BD580000}"/>
    <cellStyle name="Normal 5 3 2 2 4 4 2" xfId="42540" xr:uid="{00000000-0005-0000-0000-0000BE580000}"/>
    <cellStyle name="Normal 5 3 2 2 4 4 3" xfId="27307" xr:uid="{00000000-0005-0000-0000-0000BF580000}"/>
    <cellStyle name="Normal 5 3 2 2 4 5" xfId="7188" xr:uid="{00000000-0005-0000-0000-0000C0580000}"/>
    <cellStyle name="Normal 5 3 2 2 4 5 2" xfId="37523" xr:uid="{00000000-0005-0000-0000-0000C1580000}"/>
    <cellStyle name="Normal 5 3 2 2 4 5 3" xfId="22290" xr:uid="{00000000-0005-0000-0000-0000C2580000}"/>
    <cellStyle name="Normal 5 3 2 2 4 6" xfId="32511" xr:uid="{00000000-0005-0000-0000-0000C3580000}"/>
    <cellStyle name="Normal 5 3 2 2 4 7" xfId="17277" xr:uid="{00000000-0005-0000-0000-0000C4580000}"/>
    <cellStyle name="Normal 5 3 2 2 5" xfId="2970" xr:uid="{00000000-0005-0000-0000-0000C5580000}"/>
    <cellStyle name="Normal 5 3 2 2 5 2" xfId="13044" xr:uid="{00000000-0005-0000-0000-0000C6580000}"/>
    <cellStyle name="Normal 5 3 2 2 5 2 2" xfId="43375" xr:uid="{00000000-0005-0000-0000-0000C7580000}"/>
    <cellStyle name="Normal 5 3 2 2 5 2 3" xfId="28142" xr:uid="{00000000-0005-0000-0000-0000C8580000}"/>
    <cellStyle name="Normal 5 3 2 2 5 3" xfId="8024" xr:uid="{00000000-0005-0000-0000-0000C9580000}"/>
    <cellStyle name="Normal 5 3 2 2 5 3 2" xfId="38358" xr:uid="{00000000-0005-0000-0000-0000CA580000}"/>
    <cellStyle name="Normal 5 3 2 2 5 3 3" xfId="23125" xr:uid="{00000000-0005-0000-0000-0000CB580000}"/>
    <cellStyle name="Normal 5 3 2 2 5 4" xfId="33345" xr:uid="{00000000-0005-0000-0000-0000CC580000}"/>
    <cellStyle name="Normal 5 3 2 2 5 5" xfId="18112" xr:uid="{00000000-0005-0000-0000-0000CD580000}"/>
    <cellStyle name="Normal 5 3 2 2 6" xfId="4663" xr:uid="{00000000-0005-0000-0000-0000CE580000}"/>
    <cellStyle name="Normal 5 3 2 2 6 2" xfId="14715" xr:uid="{00000000-0005-0000-0000-0000CF580000}"/>
    <cellStyle name="Normal 5 3 2 2 6 2 2" xfId="45046" xr:uid="{00000000-0005-0000-0000-0000D0580000}"/>
    <cellStyle name="Normal 5 3 2 2 6 2 3" xfId="29813" xr:uid="{00000000-0005-0000-0000-0000D1580000}"/>
    <cellStyle name="Normal 5 3 2 2 6 3" xfId="9695" xr:uid="{00000000-0005-0000-0000-0000D2580000}"/>
    <cellStyle name="Normal 5 3 2 2 6 3 2" xfId="40029" xr:uid="{00000000-0005-0000-0000-0000D3580000}"/>
    <cellStyle name="Normal 5 3 2 2 6 3 3" xfId="24796" xr:uid="{00000000-0005-0000-0000-0000D4580000}"/>
    <cellStyle name="Normal 5 3 2 2 6 4" xfId="35016" xr:uid="{00000000-0005-0000-0000-0000D5580000}"/>
    <cellStyle name="Normal 5 3 2 2 6 5" xfId="19783" xr:uid="{00000000-0005-0000-0000-0000D6580000}"/>
    <cellStyle name="Normal 5 3 2 2 7" xfId="11373" xr:uid="{00000000-0005-0000-0000-0000D7580000}"/>
    <cellStyle name="Normal 5 3 2 2 7 2" xfId="41704" xr:uid="{00000000-0005-0000-0000-0000D8580000}"/>
    <cellStyle name="Normal 5 3 2 2 7 3" xfId="26471" xr:uid="{00000000-0005-0000-0000-0000D9580000}"/>
    <cellStyle name="Normal 5 3 2 2 8" xfId="6352" xr:uid="{00000000-0005-0000-0000-0000DA580000}"/>
    <cellStyle name="Normal 5 3 2 2 8 2" xfId="36687" xr:uid="{00000000-0005-0000-0000-0000DB580000}"/>
    <cellStyle name="Normal 5 3 2 2 8 3" xfId="21454" xr:uid="{00000000-0005-0000-0000-0000DC580000}"/>
    <cellStyle name="Normal 5 3 2 2 9" xfId="31676" xr:uid="{00000000-0005-0000-0000-0000DD580000}"/>
    <cellStyle name="Normal 5 3 2 3" xfId="1379" xr:uid="{00000000-0005-0000-0000-0000DE580000}"/>
    <cellStyle name="Normal 5 3 2 3 2" xfId="1800" xr:uid="{00000000-0005-0000-0000-0000DF580000}"/>
    <cellStyle name="Normal 5 3 2 3 2 2" xfId="2639" xr:uid="{00000000-0005-0000-0000-0000E0580000}"/>
    <cellStyle name="Normal 5 3 2 3 2 2 2" xfId="4329" xr:uid="{00000000-0005-0000-0000-0000E1580000}"/>
    <cellStyle name="Normal 5 3 2 3 2 2 2 2" xfId="14402" xr:uid="{00000000-0005-0000-0000-0000E2580000}"/>
    <cellStyle name="Normal 5 3 2 3 2 2 2 2 2" xfId="44733" xr:uid="{00000000-0005-0000-0000-0000E3580000}"/>
    <cellStyle name="Normal 5 3 2 3 2 2 2 2 3" xfId="29500" xr:uid="{00000000-0005-0000-0000-0000E4580000}"/>
    <cellStyle name="Normal 5 3 2 3 2 2 2 3" xfId="9382" xr:uid="{00000000-0005-0000-0000-0000E5580000}"/>
    <cellStyle name="Normal 5 3 2 3 2 2 2 3 2" xfId="39716" xr:uid="{00000000-0005-0000-0000-0000E6580000}"/>
    <cellStyle name="Normal 5 3 2 3 2 2 2 3 3" xfId="24483" xr:uid="{00000000-0005-0000-0000-0000E7580000}"/>
    <cellStyle name="Normal 5 3 2 3 2 2 2 4" xfId="34703" xr:uid="{00000000-0005-0000-0000-0000E8580000}"/>
    <cellStyle name="Normal 5 3 2 3 2 2 2 5" xfId="19470" xr:uid="{00000000-0005-0000-0000-0000E9580000}"/>
    <cellStyle name="Normal 5 3 2 3 2 2 3" xfId="6021" xr:uid="{00000000-0005-0000-0000-0000EA580000}"/>
    <cellStyle name="Normal 5 3 2 3 2 2 3 2" xfId="16073" xr:uid="{00000000-0005-0000-0000-0000EB580000}"/>
    <cellStyle name="Normal 5 3 2 3 2 2 3 2 2" xfId="46404" xr:uid="{00000000-0005-0000-0000-0000EC580000}"/>
    <cellStyle name="Normal 5 3 2 3 2 2 3 2 3" xfId="31171" xr:uid="{00000000-0005-0000-0000-0000ED580000}"/>
    <cellStyle name="Normal 5 3 2 3 2 2 3 3" xfId="11053" xr:uid="{00000000-0005-0000-0000-0000EE580000}"/>
    <cellStyle name="Normal 5 3 2 3 2 2 3 3 2" xfId="41387" xr:uid="{00000000-0005-0000-0000-0000EF580000}"/>
    <cellStyle name="Normal 5 3 2 3 2 2 3 3 3" xfId="26154" xr:uid="{00000000-0005-0000-0000-0000F0580000}"/>
    <cellStyle name="Normal 5 3 2 3 2 2 3 4" xfId="36374" xr:uid="{00000000-0005-0000-0000-0000F1580000}"/>
    <cellStyle name="Normal 5 3 2 3 2 2 3 5" xfId="21141" xr:uid="{00000000-0005-0000-0000-0000F2580000}"/>
    <cellStyle name="Normal 5 3 2 3 2 2 4" xfId="12731" xr:uid="{00000000-0005-0000-0000-0000F3580000}"/>
    <cellStyle name="Normal 5 3 2 3 2 2 4 2" xfId="43062" xr:uid="{00000000-0005-0000-0000-0000F4580000}"/>
    <cellStyle name="Normal 5 3 2 3 2 2 4 3" xfId="27829" xr:uid="{00000000-0005-0000-0000-0000F5580000}"/>
    <cellStyle name="Normal 5 3 2 3 2 2 5" xfId="7710" xr:uid="{00000000-0005-0000-0000-0000F6580000}"/>
    <cellStyle name="Normal 5 3 2 3 2 2 5 2" xfId="38045" xr:uid="{00000000-0005-0000-0000-0000F7580000}"/>
    <cellStyle name="Normal 5 3 2 3 2 2 5 3" xfId="22812" xr:uid="{00000000-0005-0000-0000-0000F8580000}"/>
    <cellStyle name="Normal 5 3 2 3 2 2 6" xfId="33033" xr:uid="{00000000-0005-0000-0000-0000F9580000}"/>
    <cellStyle name="Normal 5 3 2 3 2 2 7" xfId="17799" xr:uid="{00000000-0005-0000-0000-0000FA580000}"/>
    <cellStyle name="Normal 5 3 2 3 2 3" xfId="3492" xr:uid="{00000000-0005-0000-0000-0000FB580000}"/>
    <cellStyle name="Normal 5 3 2 3 2 3 2" xfId="13566" xr:uid="{00000000-0005-0000-0000-0000FC580000}"/>
    <cellStyle name="Normal 5 3 2 3 2 3 2 2" xfId="43897" xr:uid="{00000000-0005-0000-0000-0000FD580000}"/>
    <cellStyle name="Normal 5 3 2 3 2 3 2 3" xfId="28664" xr:uid="{00000000-0005-0000-0000-0000FE580000}"/>
    <cellStyle name="Normal 5 3 2 3 2 3 3" xfId="8546" xr:uid="{00000000-0005-0000-0000-0000FF580000}"/>
    <cellStyle name="Normal 5 3 2 3 2 3 3 2" xfId="38880" xr:uid="{00000000-0005-0000-0000-000000590000}"/>
    <cellStyle name="Normal 5 3 2 3 2 3 3 3" xfId="23647" xr:uid="{00000000-0005-0000-0000-000001590000}"/>
    <cellStyle name="Normal 5 3 2 3 2 3 4" xfId="33867" xr:uid="{00000000-0005-0000-0000-000002590000}"/>
    <cellStyle name="Normal 5 3 2 3 2 3 5" xfId="18634" xr:uid="{00000000-0005-0000-0000-000003590000}"/>
    <cellStyle name="Normal 5 3 2 3 2 4" xfId="5185" xr:uid="{00000000-0005-0000-0000-000004590000}"/>
    <cellStyle name="Normal 5 3 2 3 2 4 2" xfId="15237" xr:uid="{00000000-0005-0000-0000-000005590000}"/>
    <cellStyle name="Normal 5 3 2 3 2 4 2 2" xfId="45568" xr:uid="{00000000-0005-0000-0000-000006590000}"/>
    <cellStyle name="Normal 5 3 2 3 2 4 2 3" xfId="30335" xr:uid="{00000000-0005-0000-0000-000007590000}"/>
    <cellStyle name="Normal 5 3 2 3 2 4 3" xfId="10217" xr:uid="{00000000-0005-0000-0000-000008590000}"/>
    <cellStyle name="Normal 5 3 2 3 2 4 3 2" xfId="40551" xr:uid="{00000000-0005-0000-0000-000009590000}"/>
    <cellStyle name="Normal 5 3 2 3 2 4 3 3" xfId="25318" xr:uid="{00000000-0005-0000-0000-00000A590000}"/>
    <cellStyle name="Normal 5 3 2 3 2 4 4" xfId="35538" xr:uid="{00000000-0005-0000-0000-00000B590000}"/>
    <cellStyle name="Normal 5 3 2 3 2 4 5" xfId="20305" xr:uid="{00000000-0005-0000-0000-00000C590000}"/>
    <cellStyle name="Normal 5 3 2 3 2 5" xfId="11895" xr:uid="{00000000-0005-0000-0000-00000D590000}"/>
    <cellStyle name="Normal 5 3 2 3 2 5 2" xfId="42226" xr:uid="{00000000-0005-0000-0000-00000E590000}"/>
    <cellStyle name="Normal 5 3 2 3 2 5 3" xfId="26993" xr:uid="{00000000-0005-0000-0000-00000F590000}"/>
    <cellStyle name="Normal 5 3 2 3 2 6" xfId="6874" xr:uid="{00000000-0005-0000-0000-000010590000}"/>
    <cellStyle name="Normal 5 3 2 3 2 6 2" xfId="37209" xr:uid="{00000000-0005-0000-0000-000011590000}"/>
    <cellStyle name="Normal 5 3 2 3 2 6 3" xfId="21976" xr:uid="{00000000-0005-0000-0000-000012590000}"/>
    <cellStyle name="Normal 5 3 2 3 2 7" xfId="32197" xr:uid="{00000000-0005-0000-0000-000013590000}"/>
    <cellStyle name="Normal 5 3 2 3 2 8" xfId="16963" xr:uid="{00000000-0005-0000-0000-000014590000}"/>
    <cellStyle name="Normal 5 3 2 3 3" xfId="2221" xr:uid="{00000000-0005-0000-0000-000015590000}"/>
    <cellStyle name="Normal 5 3 2 3 3 2" xfId="3911" xr:uid="{00000000-0005-0000-0000-000016590000}"/>
    <cellStyle name="Normal 5 3 2 3 3 2 2" xfId="13984" xr:uid="{00000000-0005-0000-0000-000017590000}"/>
    <cellStyle name="Normal 5 3 2 3 3 2 2 2" xfId="44315" xr:uid="{00000000-0005-0000-0000-000018590000}"/>
    <cellStyle name="Normal 5 3 2 3 3 2 2 3" xfId="29082" xr:uid="{00000000-0005-0000-0000-000019590000}"/>
    <cellStyle name="Normal 5 3 2 3 3 2 3" xfId="8964" xr:uid="{00000000-0005-0000-0000-00001A590000}"/>
    <cellStyle name="Normal 5 3 2 3 3 2 3 2" xfId="39298" xr:uid="{00000000-0005-0000-0000-00001B590000}"/>
    <cellStyle name="Normal 5 3 2 3 3 2 3 3" xfId="24065" xr:uid="{00000000-0005-0000-0000-00001C590000}"/>
    <cellStyle name="Normal 5 3 2 3 3 2 4" xfId="34285" xr:uid="{00000000-0005-0000-0000-00001D590000}"/>
    <cellStyle name="Normal 5 3 2 3 3 2 5" xfId="19052" xr:uid="{00000000-0005-0000-0000-00001E590000}"/>
    <cellStyle name="Normal 5 3 2 3 3 3" xfId="5603" xr:uid="{00000000-0005-0000-0000-00001F590000}"/>
    <cellStyle name="Normal 5 3 2 3 3 3 2" xfId="15655" xr:uid="{00000000-0005-0000-0000-000020590000}"/>
    <cellStyle name="Normal 5 3 2 3 3 3 2 2" xfId="45986" xr:uid="{00000000-0005-0000-0000-000021590000}"/>
    <cellStyle name="Normal 5 3 2 3 3 3 2 3" xfId="30753" xr:uid="{00000000-0005-0000-0000-000022590000}"/>
    <cellStyle name="Normal 5 3 2 3 3 3 3" xfId="10635" xr:uid="{00000000-0005-0000-0000-000023590000}"/>
    <cellStyle name="Normal 5 3 2 3 3 3 3 2" xfId="40969" xr:uid="{00000000-0005-0000-0000-000024590000}"/>
    <cellStyle name="Normal 5 3 2 3 3 3 3 3" xfId="25736" xr:uid="{00000000-0005-0000-0000-000025590000}"/>
    <cellStyle name="Normal 5 3 2 3 3 3 4" xfId="35956" xr:uid="{00000000-0005-0000-0000-000026590000}"/>
    <cellStyle name="Normal 5 3 2 3 3 3 5" xfId="20723" xr:uid="{00000000-0005-0000-0000-000027590000}"/>
    <cellStyle name="Normal 5 3 2 3 3 4" xfId="12313" xr:uid="{00000000-0005-0000-0000-000028590000}"/>
    <cellStyle name="Normal 5 3 2 3 3 4 2" xfId="42644" xr:uid="{00000000-0005-0000-0000-000029590000}"/>
    <cellStyle name="Normal 5 3 2 3 3 4 3" xfId="27411" xr:uid="{00000000-0005-0000-0000-00002A590000}"/>
    <cellStyle name="Normal 5 3 2 3 3 5" xfId="7292" xr:uid="{00000000-0005-0000-0000-00002B590000}"/>
    <cellStyle name="Normal 5 3 2 3 3 5 2" xfId="37627" xr:uid="{00000000-0005-0000-0000-00002C590000}"/>
    <cellStyle name="Normal 5 3 2 3 3 5 3" xfId="22394" xr:uid="{00000000-0005-0000-0000-00002D590000}"/>
    <cellStyle name="Normal 5 3 2 3 3 6" xfId="32615" xr:uid="{00000000-0005-0000-0000-00002E590000}"/>
    <cellStyle name="Normal 5 3 2 3 3 7" xfId="17381" xr:uid="{00000000-0005-0000-0000-00002F590000}"/>
    <cellStyle name="Normal 5 3 2 3 4" xfId="3074" xr:uid="{00000000-0005-0000-0000-000030590000}"/>
    <cellStyle name="Normal 5 3 2 3 4 2" xfId="13148" xr:uid="{00000000-0005-0000-0000-000031590000}"/>
    <cellStyle name="Normal 5 3 2 3 4 2 2" xfId="43479" xr:uid="{00000000-0005-0000-0000-000032590000}"/>
    <cellStyle name="Normal 5 3 2 3 4 2 3" xfId="28246" xr:uid="{00000000-0005-0000-0000-000033590000}"/>
    <cellStyle name="Normal 5 3 2 3 4 3" xfId="8128" xr:uid="{00000000-0005-0000-0000-000034590000}"/>
    <cellStyle name="Normal 5 3 2 3 4 3 2" xfId="38462" xr:uid="{00000000-0005-0000-0000-000035590000}"/>
    <cellStyle name="Normal 5 3 2 3 4 3 3" xfId="23229" xr:uid="{00000000-0005-0000-0000-000036590000}"/>
    <cellStyle name="Normal 5 3 2 3 4 4" xfId="33449" xr:uid="{00000000-0005-0000-0000-000037590000}"/>
    <cellStyle name="Normal 5 3 2 3 4 5" xfId="18216" xr:uid="{00000000-0005-0000-0000-000038590000}"/>
    <cellStyle name="Normal 5 3 2 3 5" xfId="4767" xr:uid="{00000000-0005-0000-0000-000039590000}"/>
    <cellStyle name="Normal 5 3 2 3 5 2" xfId="14819" xr:uid="{00000000-0005-0000-0000-00003A590000}"/>
    <cellStyle name="Normal 5 3 2 3 5 2 2" xfId="45150" xr:uid="{00000000-0005-0000-0000-00003B590000}"/>
    <cellStyle name="Normal 5 3 2 3 5 2 3" xfId="29917" xr:uid="{00000000-0005-0000-0000-00003C590000}"/>
    <cellStyle name="Normal 5 3 2 3 5 3" xfId="9799" xr:uid="{00000000-0005-0000-0000-00003D590000}"/>
    <cellStyle name="Normal 5 3 2 3 5 3 2" xfId="40133" xr:uid="{00000000-0005-0000-0000-00003E590000}"/>
    <cellStyle name="Normal 5 3 2 3 5 3 3" xfId="24900" xr:uid="{00000000-0005-0000-0000-00003F590000}"/>
    <cellStyle name="Normal 5 3 2 3 5 4" xfId="35120" xr:uid="{00000000-0005-0000-0000-000040590000}"/>
    <cellStyle name="Normal 5 3 2 3 5 5" xfId="19887" xr:uid="{00000000-0005-0000-0000-000041590000}"/>
    <cellStyle name="Normal 5 3 2 3 6" xfId="11477" xr:uid="{00000000-0005-0000-0000-000042590000}"/>
    <cellStyle name="Normal 5 3 2 3 6 2" xfId="41808" xr:uid="{00000000-0005-0000-0000-000043590000}"/>
    <cellStyle name="Normal 5 3 2 3 6 3" xfId="26575" xr:uid="{00000000-0005-0000-0000-000044590000}"/>
    <cellStyle name="Normal 5 3 2 3 7" xfId="6456" xr:uid="{00000000-0005-0000-0000-000045590000}"/>
    <cellStyle name="Normal 5 3 2 3 7 2" xfId="36791" xr:uid="{00000000-0005-0000-0000-000046590000}"/>
    <cellStyle name="Normal 5 3 2 3 7 3" xfId="21558" xr:uid="{00000000-0005-0000-0000-000047590000}"/>
    <cellStyle name="Normal 5 3 2 3 8" xfId="31779" xr:uid="{00000000-0005-0000-0000-000048590000}"/>
    <cellStyle name="Normal 5 3 2 3 9" xfId="16545" xr:uid="{00000000-0005-0000-0000-000049590000}"/>
    <cellStyle name="Normal 5 3 2 4" xfId="1592" xr:uid="{00000000-0005-0000-0000-00004A590000}"/>
    <cellStyle name="Normal 5 3 2 4 2" xfId="2431" xr:uid="{00000000-0005-0000-0000-00004B590000}"/>
    <cellStyle name="Normal 5 3 2 4 2 2" xfId="4121" xr:uid="{00000000-0005-0000-0000-00004C590000}"/>
    <cellStyle name="Normal 5 3 2 4 2 2 2" xfId="14194" xr:uid="{00000000-0005-0000-0000-00004D590000}"/>
    <cellStyle name="Normal 5 3 2 4 2 2 2 2" xfId="44525" xr:uid="{00000000-0005-0000-0000-00004E590000}"/>
    <cellStyle name="Normal 5 3 2 4 2 2 2 3" xfId="29292" xr:uid="{00000000-0005-0000-0000-00004F590000}"/>
    <cellStyle name="Normal 5 3 2 4 2 2 3" xfId="9174" xr:uid="{00000000-0005-0000-0000-000050590000}"/>
    <cellStyle name="Normal 5 3 2 4 2 2 3 2" xfId="39508" xr:uid="{00000000-0005-0000-0000-000051590000}"/>
    <cellStyle name="Normal 5 3 2 4 2 2 3 3" xfId="24275" xr:uid="{00000000-0005-0000-0000-000052590000}"/>
    <cellStyle name="Normal 5 3 2 4 2 2 4" xfId="34495" xr:uid="{00000000-0005-0000-0000-000053590000}"/>
    <cellStyle name="Normal 5 3 2 4 2 2 5" xfId="19262" xr:uid="{00000000-0005-0000-0000-000054590000}"/>
    <cellStyle name="Normal 5 3 2 4 2 3" xfId="5813" xr:uid="{00000000-0005-0000-0000-000055590000}"/>
    <cellStyle name="Normal 5 3 2 4 2 3 2" xfId="15865" xr:uid="{00000000-0005-0000-0000-000056590000}"/>
    <cellStyle name="Normal 5 3 2 4 2 3 2 2" xfId="46196" xr:uid="{00000000-0005-0000-0000-000057590000}"/>
    <cellStyle name="Normal 5 3 2 4 2 3 2 3" xfId="30963" xr:uid="{00000000-0005-0000-0000-000058590000}"/>
    <cellStyle name="Normal 5 3 2 4 2 3 3" xfId="10845" xr:uid="{00000000-0005-0000-0000-000059590000}"/>
    <cellStyle name="Normal 5 3 2 4 2 3 3 2" xfId="41179" xr:uid="{00000000-0005-0000-0000-00005A590000}"/>
    <cellStyle name="Normal 5 3 2 4 2 3 3 3" xfId="25946" xr:uid="{00000000-0005-0000-0000-00005B590000}"/>
    <cellStyle name="Normal 5 3 2 4 2 3 4" xfId="36166" xr:uid="{00000000-0005-0000-0000-00005C590000}"/>
    <cellStyle name="Normal 5 3 2 4 2 3 5" xfId="20933" xr:uid="{00000000-0005-0000-0000-00005D590000}"/>
    <cellStyle name="Normal 5 3 2 4 2 4" xfId="12523" xr:uid="{00000000-0005-0000-0000-00005E590000}"/>
    <cellStyle name="Normal 5 3 2 4 2 4 2" xfId="42854" xr:uid="{00000000-0005-0000-0000-00005F590000}"/>
    <cellStyle name="Normal 5 3 2 4 2 4 3" xfId="27621" xr:uid="{00000000-0005-0000-0000-000060590000}"/>
    <cellStyle name="Normal 5 3 2 4 2 5" xfId="7502" xr:uid="{00000000-0005-0000-0000-000061590000}"/>
    <cellStyle name="Normal 5 3 2 4 2 5 2" xfId="37837" xr:uid="{00000000-0005-0000-0000-000062590000}"/>
    <cellStyle name="Normal 5 3 2 4 2 5 3" xfId="22604" xr:uid="{00000000-0005-0000-0000-000063590000}"/>
    <cellStyle name="Normal 5 3 2 4 2 6" xfId="32825" xr:uid="{00000000-0005-0000-0000-000064590000}"/>
    <cellStyle name="Normal 5 3 2 4 2 7" xfId="17591" xr:uid="{00000000-0005-0000-0000-000065590000}"/>
    <cellStyle name="Normal 5 3 2 4 3" xfId="3284" xr:uid="{00000000-0005-0000-0000-000066590000}"/>
    <cellStyle name="Normal 5 3 2 4 3 2" xfId="13358" xr:uid="{00000000-0005-0000-0000-000067590000}"/>
    <cellStyle name="Normal 5 3 2 4 3 2 2" xfId="43689" xr:uid="{00000000-0005-0000-0000-000068590000}"/>
    <cellStyle name="Normal 5 3 2 4 3 2 3" xfId="28456" xr:uid="{00000000-0005-0000-0000-000069590000}"/>
    <cellStyle name="Normal 5 3 2 4 3 3" xfId="8338" xr:uid="{00000000-0005-0000-0000-00006A590000}"/>
    <cellStyle name="Normal 5 3 2 4 3 3 2" xfId="38672" xr:uid="{00000000-0005-0000-0000-00006B590000}"/>
    <cellStyle name="Normal 5 3 2 4 3 3 3" xfId="23439" xr:uid="{00000000-0005-0000-0000-00006C590000}"/>
    <cellStyle name="Normal 5 3 2 4 3 4" xfId="33659" xr:uid="{00000000-0005-0000-0000-00006D590000}"/>
    <cellStyle name="Normal 5 3 2 4 3 5" xfId="18426" xr:uid="{00000000-0005-0000-0000-00006E590000}"/>
    <cellStyle name="Normal 5 3 2 4 4" xfId="4977" xr:uid="{00000000-0005-0000-0000-00006F590000}"/>
    <cellStyle name="Normal 5 3 2 4 4 2" xfId="15029" xr:uid="{00000000-0005-0000-0000-000070590000}"/>
    <cellStyle name="Normal 5 3 2 4 4 2 2" xfId="45360" xr:uid="{00000000-0005-0000-0000-000071590000}"/>
    <cellStyle name="Normal 5 3 2 4 4 2 3" xfId="30127" xr:uid="{00000000-0005-0000-0000-000072590000}"/>
    <cellStyle name="Normal 5 3 2 4 4 3" xfId="10009" xr:uid="{00000000-0005-0000-0000-000073590000}"/>
    <cellStyle name="Normal 5 3 2 4 4 3 2" xfId="40343" xr:uid="{00000000-0005-0000-0000-000074590000}"/>
    <cellStyle name="Normal 5 3 2 4 4 3 3" xfId="25110" xr:uid="{00000000-0005-0000-0000-000075590000}"/>
    <cellStyle name="Normal 5 3 2 4 4 4" xfId="35330" xr:uid="{00000000-0005-0000-0000-000076590000}"/>
    <cellStyle name="Normal 5 3 2 4 4 5" xfId="20097" xr:uid="{00000000-0005-0000-0000-000077590000}"/>
    <cellStyle name="Normal 5 3 2 4 5" xfId="11687" xr:uid="{00000000-0005-0000-0000-000078590000}"/>
    <cellStyle name="Normal 5 3 2 4 5 2" xfId="42018" xr:uid="{00000000-0005-0000-0000-000079590000}"/>
    <cellStyle name="Normal 5 3 2 4 5 3" xfId="26785" xr:uid="{00000000-0005-0000-0000-00007A590000}"/>
    <cellStyle name="Normal 5 3 2 4 6" xfId="6666" xr:uid="{00000000-0005-0000-0000-00007B590000}"/>
    <cellStyle name="Normal 5 3 2 4 6 2" xfId="37001" xr:uid="{00000000-0005-0000-0000-00007C590000}"/>
    <cellStyle name="Normal 5 3 2 4 6 3" xfId="21768" xr:uid="{00000000-0005-0000-0000-00007D590000}"/>
    <cellStyle name="Normal 5 3 2 4 7" xfId="31989" xr:uid="{00000000-0005-0000-0000-00007E590000}"/>
    <cellStyle name="Normal 5 3 2 4 8" xfId="16755" xr:uid="{00000000-0005-0000-0000-00007F590000}"/>
    <cellStyle name="Normal 5 3 2 5" xfId="2013" xr:uid="{00000000-0005-0000-0000-000080590000}"/>
    <cellStyle name="Normal 5 3 2 5 2" xfId="3703" xr:uid="{00000000-0005-0000-0000-000081590000}"/>
    <cellStyle name="Normal 5 3 2 5 2 2" xfId="13776" xr:uid="{00000000-0005-0000-0000-000082590000}"/>
    <cellStyle name="Normal 5 3 2 5 2 2 2" xfId="44107" xr:uid="{00000000-0005-0000-0000-000083590000}"/>
    <cellStyle name="Normal 5 3 2 5 2 2 3" xfId="28874" xr:uid="{00000000-0005-0000-0000-000084590000}"/>
    <cellStyle name="Normal 5 3 2 5 2 3" xfId="8756" xr:uid="{00000000-0005-0000-0000-000085590000}"/>
    <cellStyle name="Normal 5 3 2 5 2 3 2" xfId="39090" xr:uid="{00000000-0005-0000-0000-000086590000}"/>
    <cellStyle name="Normal 5 3 2 5 2 3 3" xfId="23857" xr:uid="{00000000-0005-0000-0000-000087590000}"/>
    <cellStyle name="Normal 5 3 2 5 2 4" xfId="34077" xr:uid="{00000000-0005-0000-0000-000088590000}"/>
    <cellStyle name="Normal 5 3 2 5 2 5" xfId="18844" xr:uid="{00000000-0005-0000-0000-000089590000}"/>
    <cellStyle name="Normal 5 3 2 5 3" xfId="5395" xr:uid="{00000000-0005-0000-0000-00008A590000}"/>
    <cellStyle name="Normal 5 3 2 5 3 2" xfId="15447" xr:uid="{00000000-0005-0000-0000-00008B590000}"/>
    <cellStyle name="Normal 5 3 2 5 3 2 2" xfId="45778" xr:uid="{00000000-0005-0000-0000-00008C590000}"/>
    <cellStyle name="Normal 5 3 2 5 3 2 3" xfId="30545" xr:uid="{00000000-0005-0000-0000-00008D590000}"/>
    <cellStyle name="Normal 5 3 2 5 3 3" xfId="10427" xr:uid="{00000000-0005-0000-0000-00008E590000}"/>
    <cellStyle name="Normal 5 3 2 5 3 3 2" xfId="40761" xr:uid="{00000000-0005-0000-0000-00008F590000}"/>
    <cellStyle name="Normal 5 3 2 5 3 3 3" xfId="25528" xr:uid="{00000000-0005-0000-0000-000090590000}"/>
    <cellStyle name="Normal 5 3 2 5 3 4" xfId="35748" xr:uid="{00000000-0005-0000-0000-000091590000}"/>
    <cellStyle name="Normal 5 3 2 5 3 5" xfId="20515" xr:uid="{00000000-0005-0000-0000-000092590000}"/>
    <cellStyle name="Normal 5 3 2 5 4" xfId="12105" xr:uid="{00000000-0005-0000-0000-000093590000}"/>
    <cellStyle name="Normal 5 3 2 5 4 2" xfId="42436" xr:uid="{00000000-0005-0000-0000-000094590000}"/>
    <cellStyle name="Normal 5 3 2 5 4 3" xfId="27203" xr:uid="{00000000-0005-0000-0000-000095590000}"/>
    <cellStyle name="Normal 5 3 2 5 5" xfId="7084" xr:uid="{00000000-0005-0000-0000-000096590000}"/>
    <cellStyle name="Normal 5 3 2 5 5 2" xfId="37419" xr:uid="{00000000-0005-0000-0000-000097590000}"/>
    <cellStyle name="Normal 5 3 2 5 5 3" xfId="22186" xr:uid="{00000000-0005-0000-0000-000098590000}"/>
    <cellStyle name="Normal 5 3 2 5 6" xfId="32407" xr:uid="{00000000-0005-0000-0000-000099590000}"/>
    <cellStyle name="Normal 5 3 2 5 7" xfId="17173" xr:uid="{00000000-0005-0000-0000-00009A590000}"/>
    <cellStyle name="Normal 5 3 2 6" xfId="2866" xr:uid="{00000000-0005-0000-0000-00009B590000}"/>
    <cellStyle name="Normal 5 3 2 6 2" xfId="12940" xr:uid="{00000000-0005-0000-0000-00009C590000}"/>
    <cellStyle name="Normal 5 3 2 6 2 2" xfId="43271" xr:uid="{00000000-0005-0000-0000-00009D590000}"/>
    <cellStyle name="Normal 5 3 2 6 2 3" xfId="28038" xr:uid="{00000000-0005-0000-0000-00009E590000}"/>
    <cellStyle name="Normal 5 3 2 6 3" xfId="7920" xr:uid="{00000000-0005-0000-0000-00009F590000}"/>
    <cellStyle name="Normal 5 3 2 6 3 2" xfId="38254" xr:uid="{00000000-0005-0000-0000-0000A0590000}"/>
    <cellStyle name="Normal 5 3 2 6 3 3" xfId="23021" xr:uid="{00000000-0005-0000-0000-0000A1590000}"/>
    <cellStyle name="Normal 5 3 2 6 4" xfId="33241" xr:uid="{00000000-0005-0000-0000-0000A2590000}"/>
    <cellStyle name="Normal 5 3 2 6 5" xfId="18008" xr:uid="{00000000-0005-0000-0000-0000A3590000}"/>
    <cellStyle name="Normal 5 3 2 7" xfId="4559" xr:uid="{00000000-0005-0000-0000-0000A4590000}"/>
    <cellStyle name="Normal 5 3 2 7 2" xfId="14611" xr:uid="{00000000-0005-0000-0000-0000A5590000}"/>
    <cellStyle name="Normal 5 3 2 7 2 2" xfId="44942" xr:uid="{00000000-0005-0000-0000-0000A6590000}"/>
    <cellStyle name="Normal 5 3 2 7 2 3" xfId="29709" xr:uid="{00000000-0005-0000-0000-0000A7590000}"/>
    <cellStyle name="Normal 5 3 2 7 3" xfId="9591" xr:uid="{00000000-0005-0000-0000-0000A8590000}"/>
    <cellStyle name="Normal 5 3 2 7 3 2" xfId="39925" xr:uid="{00000000-0005-0000-0000-0000A9590000}"/>
    <cellStyle name="Normal 5 3 2 7 3 3" xfId="24692" xr:uid="{00000000-0005-0000-0000-0000AA590000}"/>
    <cellStyle name="Normal 5 3 2 7 4" xfId="34912" xr:uid="{00000000-0005-0000-0000-0000AB590000}"/>
    <cellStyle name="Normal 5 3 2 7 5" xfId="19679" xr:uid="{00000000-0005-0000-0000-0000AC590000}"/>
    <cellStyle name="Normal 5 3 2 8" xfId="11269" xr:uid="{00000000-0005-0000-0000-0000AD590000}"/>
    <cellStyle name="Normal 5 3 2 8 2" xfId="41600" xr:uid="{00000000-0005-0000-0000-0000AE590000}"/>
    <cellStyle name="Normal 5 3 2 8 3" xfId="26367" xr:uid="{00000000-0005-0000-0000-0000AF590000}"/>
    <cellStyle name="Normal 5 3 2 9" xfId="6248" xr:uid="{00000000-0005-0000-0000-0000B0590000}"/>
    <cellStyle name="Normal 5 3 2 9 2" xfId="36583" xr:uid="{00000000-0005-0000-0000-0000B1590000}"/>
    <cellStyle name="Normal 5 3 2 9 3" xfId="21350" xr:uid="{00000000-0005-0000-0000-0000B2590000}"/>
    <cellStyle name="Normal 5 3 3" xfId="1212" xr:uid="{00000000-0005-0000-0000-0000B3590000}"/>
    <cellStyle name="Normal 5 3 3 10" xfId="16389" xr:uid="{00000000-0005-0000-0000-0000B4590000}"/>
    <cellStyle name="Normal 5 3 3 2" xfId="1431" xr:uid="{00000000-0005-0000-0000-0000B5590000}"/>
    <cellStyle name="Normal 5 3 3 2 2" xfId="1852" xr:uid="{00000000-0005-0000-0000-0000B6590000}"/>
    <cellStyle name="Normal 5 3 3 2 2 2" xfId="2691" xr:uid="{00000000-0005-0000-0000-0000B7590000}"/>
    <cellStyle name="Normal 5 3 3 2 2 2 2" xfId="4381" xr:uid="{00000000-0005-0000-0000-0000B8590000}"/>
    <cellStyle name="Normal 5 3 3 2 2 2 2 2" xfId="14454" xr:uid="{00000000-0005-0000-0000-0000B9590000}"/>
    <cellStyle name="Normal 5 3 3 2 2 2 2 2 2" xfId="44785" xr:uid="{00000000-0005-0000-0000-0000BA590000}"/>
    <cellStyle name="Normal 5 3 3 2 2 2 2 2 3" xfId="29552" xr:uid="{00000000-0005-0000-0000-0000BB590000}"/>
    <cellStyle name="Normal 5 3 3 2 2 2 2 3" xfId="9434" xr:uid="{00000000-0005-0000-0000-0000BC590000}"/>
    <cellStyle name="Normal 5 3 3 2 2 2 2 3 2" xfId="39768" xr:uid="{00000000-0005-0000-0000-0000BD590000}"/>
    <cellStyle name="Normal 5 3 3 2 2 2 2 3 3" xfId="24535" xr:uid="{00000000-0005-0000-0000-0000BE590000}"/>
    <cellStyle name="Normal 5 3 3 2 2 2 2 4" xfId="34755" xr:uid="{00000000-0005-0000-0000-0000BF590000}"/>
    <cellStyle name="Normal 5 3 3 2 2 2 2 5" xfId="19522" xr:uid="{00000000-0005-0000-0000-0000C0590000}"/>
    <cellStyle name="Normal 5 3 3 2 2 2 3" xfId="6073" xr:uid="{00000000-0005-0000-0000-0000C1590000}"/>
    <cellStyle name="Normal 5 3 3 2 2 2 3 2" xfId="16125" xr:uid="{00000000-0005-0000-0000-0000C2590000}"/>
    <cellStyle name="Normal 5 3 3 2 2 2 3 2 2" xfId="46456" xr:uid="{00000000-0005-0000-0000-0000C3590000}"/>
    <cellStyle name="Normal 5 3 3 2 2 2 3 2 3" xfId="31223" xr:uid="{00000000-0005-0000-0000-0000C4590000}"/>
    <cellStyle name="Normal 5 3 3 2 2 2 3 3" xfId="11105" xr:uid="{00000000-0005-0000-0000-0000C5590000}"/>
    <cellStyle name="Normal 5 3 3 2 2 2 3 3 2" xfId="41439" xr:uid="{00000000-0005-0000-0000-0000C6590000}"/>
    <cellStyle name="Normal 5 3 3 2 2 2 3 3 3" xfId="26206" xr:uid="{00000000-0005-0000-0000-0000C7590000}"/>
    <cellStyle name="Normal 5 3 3 2 2 2 3 4" xfId="36426" xr:uid="{00000000-0005-0000-0000-0000C8590000}"/>
    <cellStyle name="Normal 5 3 3 2 2 2 3 5" xfId="21193" xr:uid="{00000000-0005-0000-0000-0000C9590000}"/>
    <cellStyle name="Normal 5 3 3 2 2 2 4" xfId="12783" xr:uid="{00000000-0005-0000-0000-0000CA590000}"/>
    <cellStyle name="Normal 5 3 3 2 2 2 4 2" xfId="43114" xr:uid="{00000000-0005-0000-0000-0000CB590000}"/>
    <cellStyle name="Normal 5 3 3 2 2 2 4 3" xfId="27881" xr:uid="{00000000-0005-0000-0000-0000CC590000}"/>
    <cellStyle name="Normal 5 3 3 2 2 2 5" xfId="7762" xr:uid="{00000000-0005-0000-0000-0000CD590000}"/>
    <cellStyle name="Normal 5 3 3 2 2 2 5 2" xfId="38097" xr:uid="{00000000-0005-0000-0000-0000CE590000}"/>
    <cellStyle name="Normal 5 3 3 2 2 2 5 3" xfId="22864" xr:uid="{00000000-0005-0000-0000-0000CF590000}"/>
    <cellStyle name="Normal 5 3 3 2 2 2 6" xfId="33085" xr:uid="{00000000-0005-0000-0000-0000D0590000}"/>
    <cellStyle name="Normal 5 3 3 2 2 2 7" xfId="17851" xr:uid="{00000000-0005-0000-0000-0000D1590000}"/>
    <cellStyle name="Normal 5 3 3 2 2 3" xfId="3544" xr:uid="{00000000-0005-0000-0000-0000D2590000}"/>
    <cellStyle name="Normal 5 3 3 2 2 3 2" xfId="13618" xr:uid="{00000000-0005-0000-0000-0000D3590000}"/>
    <cellStyle name="Normal 5 3 3 2 2 3 2 2" xfId="43949" xr:uid="{00000000-0005-0000-0000-0000D4590000}"/>
    <cellStyle name="Normal 5 3 3 2 2 3 2 3" xfId="28716" xr:uid="{00000000-0005-0000-0000-0000D5590000}"/>
    <cellStyle name="Normal 5 3 3 2 2 3 3" xfId="8598" xr:uid="{00000000-0005-0000-0000-0000D6590000}"/>
    <cellStyle name="Normal 5 3 3 2 2 3 3 2" xfId="38932" xr:uid="{00000000-0005-0000-0000-0000D7590000}"/>
    <cellStyle name="Normal 5 3 3 2 2 3 3 3" xfId="23699" xr:uid="{00000000-0005-0000-0000-0000D8590000}"/>
    <cellStyle name="Normal 5 3 3 2 2 3 4" xfId="33919" xr:uid="{00000000-0005-0000-0000-0000D9590000}"/>
    <cellStyle name="Normal 5 3 3 2 2 3 5" xfId="18686" xr:uid="{00000000-0005-0000-0000-0000DA590000}"/>
    <cellStyle name="Normal 5 3 3 2 2 4" xfId="5237" xr:uid="{00000000-0005-0000-0000-0000DB590000}"/>
    <cellStyle name="Normal 5 3 3 2 2 4 2" xfId="15289" xr:uid="{00000000-0005-0000-0000-0000DC590000}"/>
    <cellStyle name="Normal 5 3 3 2 2 4 2 2" xfId="45620" xr:uid="{00000000-0005-0000-0000-0000DD590000}"/>
    <cellStyle name="Normal 5 3 3 2 2 4 2 3" xfId="30387" xr:uid="{00000000-0005-0000-0000-0000DE590000}"/>
    <cellStyle name="Normal 5 3 3 2 2 4 3" xfId="10269" xr:uid="{00000000-0005-0000-0000-0000DF590000}"/>
    <cellStyle name="Normal 5 3 3 2 2 4 3 2" xfId="40603" xr:uid="{00000000-0005-0000-0000-0000E0590000}"/>
    <cellStyle name="Normal 5 3 3 2 2 4 3 3" xfId="25370" xr:uid="{00000000-0005-0000-0000-0000E1590000}"/>
    <cellStyle name="Normal 5 3 3 2 2 4 4" xfId="35590" xr:uid="{00000000-0005-0000-0000-0000E2590000}"/>
    <cellStyle name="Normal 5 3 3 2 2 4 5" xfId="20357" xr:uid="{00000000-0005-0000-0000-0000E3590000}"/>
    <cellStyle name="Normal 5 3 3 2 2 5" xfId="11947" xr:uid="{00000000-0005-0000-0000-0000E4590000}"/>
    <cellStyle name="Normal 5 3 3 2 2 5 2" xfId="42278" xr:uid="{00000000-0005-0000-0000-0000E5590000}"/>
    <cellStyle name="Normal 5 3 3 2 2 5 3" xfId="27045" xr:uid="{00000000-0005-0000-0000-0000E6590000}"/>
    <cellStyle name="Normal 5 3 3 2 2 6" xfId="6926" xr:uid="{00000000-0005-0000-0000-0000E7590000}"/>
    <cellStyle name="Normal 5 3 3 2 2 6 2" xfId="37261" xr:uid="{00000000-0005-0000-0000-0000E8590000}"/>
    <cellStyle name="Normal 5 3 3 2 2 6 3" xfId="22028" xr:uid="{00000000-0005-0000-0000-0000E9590000}"/>
    <cellStyle name="Normal 5 3 3 2 2 7" xfId="32249" xr:uid="{00000000-0005-0000-0000-0000EA590000}"/>
    <cellStyle name="Normal 5 3 3 2 2 8" xfId="17015" xr:uid="{00000000-0005-0000-0000-0000EB590000}"/>
    <cellStyle name="Normal 5 3 3 2 3" xfId="2273" xr:uid="{00000000-0005-0000-0000-0000EC590000}"/>
    <cellStyle name="Normal 5 3 3 2 3 2" xfId="3963" xr:uid="{00000000-0005-0000-0000-0000ED590000}"/>
    <cellStyle name="Normal 5 3 3 2 3 2 2" xfId="14036" xr:uid="{00000000-0005-0000-0000-0000EE590000}"/>
    <cellStyle name="Normal 5 3 3 2 3 2 2 2" xfId="44367" xr:uid="{00000000-0005-0000-0000-0000EF590000}"/>
    <cellStyle name="Normal 5 3 3 2 3 2 2 3" xfId="29134" xr:uid="{00000000-0005-0000-0000-0000F0590000}"/>
    <cellStyle name="Normal 5 3 3 2 3 2 3" xfId="9016" xr:uid="{00000000-0005-0000-0000-0000F1590000}"/>
    <cellStyle name="Normal 5 3 3 2 3 2 3 2" xfId="39350" xr:uid="{00000000-0005-0000-0000-0000F2590000}"/>
    <cellStyle name="Normal 5 3 3 2 3 2 3 3" xfId="24117" xr:uid="{00000000-0005-0000-0000-0000F3590000}"/>
    <cellStyle name="Normal 5 3 3 2 3 2 4" xfId="34337" xr:uid="{00000000-0005-0000-0000-0000F4590000}"/>
    <cellStyle name="Normal 5 3 3 2 3 2 5" xfId="19104" xr:uid="{00000000-0005-0000-0000-0000F5590000}"/>
    <cellStyle name="Normal 5 3 3 2 3 3" xfId="5655" xr:uid="{00000000-0005-0000-0000-0000F6590000}"/>
    <cellStyle name="Normal 5 3 3 2 3 3 2" xfId="15707" xr:uid="{00000000-0005-0000-0000-0000F7590000}"/>
    <cellStyle name="Normal 5 3 3 2 3 3 2 2" xfId="46038" xr:uid="{00000000-0005-0000-0000-0000F8590000}"/>
    <cellStyle name="Normal 5 3 3 2 3 3 2 3" xfId="30805" xr:uid="{00000000-0005-0000-0000-0000F9590000}"/>
    <cellStyle name="Normal 5 3 3 2 3 3 3" xfId="10687" xr:uid="{00000000-0005-0000-0000-0000FA590000}"/>
    <cellStyle name="Normal 5 3 3 2 3 3 3 2" xfId="41021" xr:uid="{00000000-0005-0000-0000-0000FB590000}"/>
    <cellStyle name="Normal 5 3 3 2 3 3 3 3" xfId="25788" xr:uid="{00000000-0005-0000-0000-0000FC590000}"/>
    <cellStyle name="Normal 5 3 3 2 3 3 4" xfId="36008" xr:uid="{00000000-0005-0000-0000-0000FD590000}"/>
    <cellStyle name="Normal 5 3 3 2 3 3 5" xfId="20775" xr:uid="{00000000-0005-0000-0000-0000FE590000}"/>
    <cellStyle name="Normal 5 3 3 2 3 4" xfId="12365" xr:uid="{00000000-0005-0000-0000-0000FF590000}"/>
    <cellStyle name="Normal 5 3 3 2 3 4 2" xfId="42696" xr:uid="{00000000-0005-0000-0000-0000005A0000}"/>
    <cellStyle name="Normal 5 3 3 2 3 4 3" xfId="27463" xr:uid="{00000000-0005-0000-0000-0000015A0000}"/>
    <cellStyle name="Normal 5 3 3 2 3 5" xfId="7344" xr:uid="{00000000-0005-0000-0000-0000025A0000}"/>
    <cellStyle name="Normal 5 3 3 2 3 5 2" xfId="37679" xr:uid="{00000000-0005-0000-0000-0000035A0000}"/>
    <cellStyle name="Normal 5 3 3 2 3 5 3" xfId="22446" xr:uid="{00000000-0005-0000-0000-0000045A0000}"/>
    <cellStyle name="Normal 5 3 3 2 3 6" xfId="32667" xr:uid="{00000000-0005-0000-0000-0000055A0000}"/>
    <cellStyle name="Normal 5 3 3 2 3 7" xfId="17433" xr:uid="{00000000-0005-0000-0000-0000065A0000}"/>
    <cellStyle name="Normal 5 3 3 2 4" xfId="3126" xr:uid="{00000000-0005-0000-0000-0000075A0000}"/>
    <cellStyle name="Normal 5 3 3 2 4 2" xfId="13200" xr:uid="{00000000-0005-0000-0000-0000085A0000}"/>
    <cellStyle name="Normal 5 3 3 2 4 2 2" xfId="43531" xr:uid="{00000000-0005-0000-0000-0000095A0000}"/>
    <cellStyle name="Normal 5 3 3 2 4 2 3" xfId="28298" xr:uid="{00000000-0005-0000-0000-00000A5A0000}"/>
    <cellStyle name="Normal 5 3 3 2 4 3" xfId="8180" xr:uid="{00000000-0005-0000-0000-00000B5A0000}"/>
    <cellStyle name="Normal 5 3 3 2 4 3 2" xfId="38514" xr:uid="{00000000-0005-0000-0000-00000C5A0000}"/>
    <cellStyle name="Normal 5 3 3 2 4 3 3" xfId="23281" xr:uid="{00000000-0005-0000-0000-00000D5A0000}"/>
    <cellStyle name="Normal 5 3 3 2 4 4" xfId="33501" xr:uid="{00000000-0005-0000-0000-00000E5A0000}"/>
    <cellStyle name="Normal 5 3 3 2 4 5" xfId="18268" xr:uid="{00000000-0005-0000-0000-00000F5A0000}"/>
    <cellStyle name="Normal 5 3 3 2 5" xfId="4819" xr:uid="{00000000-0005-0000-0000-0000105A0000}"/>
    <cellStyle name="Normal 5 3 3 2 5 2" xfId="14871" xr:uid="{00000000-0005-0000-0000-0000115A0000}"/>
    <cellStyle name="Normal 5 3 3 2 5 2 2" xfId="45202" xr:uid="{00000000-0005-0000-0000-0000125A0000}"/>
    <cellStyle name="Normal 5 3 3 2 5 2 3" xfId="29969" xr:uid="{00000000-0005-0000-0000-0000135A0000}"/>
    <cellStyle name="Normal 5 3 3 2 5 3" xfId="9851" xr:uid="{00000000-0005-0000-0000-0000145A0000}"/>
    <cellStyle name="Normal 5 3 3 2 5 3 2" xfId="40185" xr:uid="{00000000-0005-0000-0000-0000155A0000}"/>
    <cellStyle name="Normal 5 3 3 2 5 3 3" xfId="24952" xr:uid="{00000000-0005-0000-0000-0000165A0000}"/>
    <cellStyle name="Normal 5 3 3 2 5 4" xfId="35172" xr:uid="{00000000-0005-0000-0000-0000175A0000}"/>
    <cellStyle name="Normal 5 3 3 2 5 5" xfId="19939" xr:uid="{00000000-0005-0000-0000-0000185A0000}"/>
    <cellStyle name="Normal 5 3 3 2 6" xfId="11529" xr:uid="{00000000-0005-0000-0000-0000195A0000}"/>
    <cellStyle name="Normal 5 3 3 2 6 2" xfId="41860" xr:uid="{00000000-0005-0000-0000-00001A5A0000}"/>
    <cellStyle name="Normal 5 3 3 2 6 3" xfId="26627" xr:uid="{00000000-0005-0000-0000-00001B5A0000}"/>
    <cellStyle name="Normal 5 3 3 2 7" xfId="6508" xr:uid="{00000000-0005-0000-0000-00001C5A0000}"/>
    <cellStyle name="Normal 5 3 3 2 7 2" xfId="36843" xr:uid="{00000000-0005-0000-0000-00001D5A0000}"/>
    <cellStyle name="Normal 5 3 3 2 7 3" xfId="21610" xr:uid="{00000000-0005-0000-0000-00001E5A0000}"/>
    <cellStyle name="Normal 5 3 3 2 8" xfId="31831" xr:uid="{00000000-0005-0000-0000-00001F5A0000}"/>
    <cellStyle name="Normal 5 3 3 2 9" xfId="16597" xr:uid="{00000000-0005-0000-0000-0000205A0000}"/>
    <cellStyle name="Normal 5 3 3 3" xfId="1644" xr:uid="{00000000-0005-0000-0000-0000215A0000}"/>
    <cellStyle name="Normal 5 3 3 3 2" xfId="2483" xr:uid="{00000000-0005-0000-0000-0000225A0000}"/>
    <cellStyle name="Normal 5 3 3 3 2 2" xfId="4173" xr:uid="{00000000-0005-0000-0000-0000235A0000}"/>
    <cellStyle name="Normal 5 3 3 3 2 2 2" xfId="14246" xr:uid="{00000000-0005-0000-0000-0000245A0000}"/>
    <cellStyle name="Normal 5 3 3 3 2 2 2 2" xfId="44577" xr:uid="{00000000-0005-0000-0000-0000255A0000}"/>
    <cellStyle name="Normal 5 3 3 3 2 2 2 3" xfId="29344" xr:uid="{00000000-0005-0000-0000-0000265A0000}"/>
    <cellStyle name="Normal 5 3 3 3 2 2 3" xfId="9226" xr:uid="{00000000-0005-0000-0000-0000275A0000}"/>
    <cellStyle name="Normal 5 3 3 3 2 2 3 2" xfId="39560" xr:uid="{00000000-0005-0000-0000-0000285A0000}"/>
    <cellStyle name="Normal 5 3 3 3 2 2 3 3" xfId="24327" xr:uid="{00000000-0005-0000-0000-0000295A0000}"/>
    <cellStyle name="Normal 5 3 3 3 2 2 4" xfId="34547" xr:uid="{00000000-0005-0000-0000-00002A5A0000}"/>
    <cellStyle name="Normal 5 3 3 3 2 2 5" xfId="19314" xr:uid="{00000000-0005-0000-0000-00002B5A0000}"/>
    <cellStyle name="Normal 5 3 3 3 2 3" xfId="5865" xr:uid="{00000000-0005-0000-0000-00002C5A0000}"/>
    <cellStyle name="Normal 5 3 3 3 2 3 2" xfId="15917" xr:uid="{00000000-0005-0000-0000-00002D5A0000}"/>
    <cellStyle name="Normal 5 3 3 3 2 3 2 2" xfId="46248" xr:uid="{00000000-0005-0000-0000-00002E5A0000}"/>
    <cellStyle name="Normal 5 3 3 3 2 3 2 3" xfId="31015" xr:uid="{00000000-0005-0000-0000-00002F5A0000}"/>
    <cellStyle name="Normal 5 3 3 3 2 3 3" xfId="10897" xr:uid="{00000000-0005-0000-0000-0000305A0000}"/>
    <cellStyle name="Normal 5 3 3 3 2 3 3 2" xfId="41231" xr:uid="{00000000-0005-0000-0000-0000315A0000}"/>
    <cellStyle name="Normal 5 3 3 3 2 3 3 3" xfId="25998" xr:uid="{00000000-0005-0000-0000-0000325A0000}"/>
    <cellStyle name="Normal 5 3 3 3 2 3 4" xfId="36218" xr:uid="{00000000-0005-0000-0000-0000335A0000}"/>
    <cellStyle name="Normal 5 3 3 3 2 3 5" xfId="20985" xr:uid="{00000000-0005-0000-0000-0000345A0000}"/>
    <cellStyle name="Normal 5 3 3 3 2 4" xfId="12575" xr:uid="{00000000-0005-0000-0000-0000355A0000}"/>
    <cellStyle name="Normal 5 3 3 3 2 4 2" xfId="42906" xr:uid="{00000000-0005-0000-0000-0000365A0000}"/>
    <cellStyle name="Normal 5 3 3 3 2 4 3" xfId="27673" xr:uid="{00000000-0005-0000-0000-0000375A0000}"/>
    <cellStyle name="Normal 5 3 3 3 2 5" xfId="7554" xr:uid="{00000000-0005-0000-0000-0000385A0000}"/>
    <cellStyle name="Normal 5 3 3 3 2 5 2" xfId="37889" xr:uid="{00000000-0005-0000-0000-0000395A0000}"/>
    <cellStyle name="Normal 5 3 3 3 2 5 3" xfId="22656" xr:uid="{00000000-0005-0000-0000-00003A5A0000}"/>
    <cellStyle name="Normal 5 3 3 3 2 6" xfId="32877" xr:uid="{00000000-0005-0000-0000-00003B5A0000}"/>
    <cellStyle name="Normal 5 3 3 3 2 7" xfId="17643" xr:uid="{00000000-0005-0000-0000-00003C5A0000}"/>
    <cellStyle name="Normal 5 3 3 3 3" xfId="3336" xr:uid="{00000000-0005-0000-0000-00003D5A0000}"/>
    <cellStyle name="Normal 5 3 3 3 3 2" xfId="13410" xr:uid="{00000000-0005-0000-0000-00003E5A0000}"/>
    <cellStyle name="Normal 5 3 3 3 3 2 2" xfId="43741" xr:uid="{00000000-0005-0000-0000-00003F5A0000}"/>
    <cellStyle name="Normal 5 3 3 3 3 2 3" xfId="28508" xr:uid="{00000000-0005-0000-0000-0000405A0000}"/>
    <cellStyle name="Normal 5 3 3 3 3 3" xfId="8390" xr:uid="{00000000-0005-0000-0000-0000415A0000}"/>
    <cellStyle name="Normal 5 3 3 3 3 3 2" xfId="38724" xr:uid="{00000000-0005-0000-0000-0000425A0000}"/>
    <cellStyle name="Normal 5 3 3 3 3 3 3" xfId="23491" xr:uid="{00000000-0005-0000-0000-0000435A0000}"/>
    <cellStyle name="Normal 5 3 3 3 3 4" xfId="33711" xr:uid="{00000000-0005-0000-0000-0000445A0000}"/>
    <cellStyle name="Normal 5 3 3 3 3 5" xfId="18478" xr:uid="{00000000-0005-0000-0000-0000455A0000}"/>
    <cellStyle name="Normal 5 3 3 3 4" xfId="5029" xr:uid="{00000000-0005-0000-0000-0000465A0000}"/>
    <cellStyle name="Normal 5 3 3 3 4 2" xfId="15081" xr:uid="{00000000-0005-0000-0000-0000475A0000}"/>
    <cellStyle name="Normal 5 3 3 3 4 2 2" xfId="45412" xr:uid="{00000000-0005-0000-0000-0000485A0000}"/>
    <cellStyle name="Normal 5 3 3 3 4 2 3" xfId="30179" xr:uid="{00000000-0005-0000-0000-0000495A0000}"/>
    <cellStyle name="Normal 5 3 3 3 4 3" xfId="10061" xr:uid="{00000000-0005-0000-0000-00004A5A0000}"/>
    <cellStyle name="Normal 5 3 3 3 4 3 2" xfId="40395" xr:uid="{00000000-0005-0000-0000-00004B5A0000}"/>
    <cellStyle name="Normal 5 3 3 3 4 3 3" xfId="25162" xr:uid="{00000000-0005-0000-0000-00004C5A0000}"/>
    <cellStyle name="Normal 5 3 3 3 4 4" xfId="35382" xr:uid="{00000000-0005-0000-0000-00004D5A0000}"/>
    <cellStyle name="Normal 5 3 3 3 4 5" xfId="20149" xr:uid="{00000000-0005-0000-0000-00004E5A0000}"/>
    <cellStyle name="Normal 5 3 3 3 5" xfId="11739" xr:uid="{00000000-0005-0000-0000-00004F5A0000}"/>
    <cellStyle name="Normal 5 3 3 3 5 2" xfId="42070" xr:uid="{00000000-0005-0000-0000-0000505A0000}"/>
    <cellStyle name="Normal 5 3 3 3 5 3" xfId="26837" xr:uid="{00000000-0005-0000-0000-0000515A0000}"/>
    <cellStyle name="Normal 5 3 3 3 6" xfId="6718" xr:uid="{00000000-0005-0000-0000-0000525A0000}"/>
    <cellStyle name="Normal 5 3 3 3 6 2" xfId="37053" xr:uid="{00000000-0005-0000-0000-0000535A0000}"/>
    <cellStyle name="Normal 5 3 3 3 6 3" xfId="21820" xr:uid="{00000000-0005-0000-0000-0000545A0000}"/>
    <cellStyle name="Normal 5 3 3 3 7" xfId="32041" xr:uid="{00000000-0005-0000-0000-0000555A0000}"/>
    <cellStyle name="Normal 5 3 3 3 8" xfId="16807" xr:uid="{00000000-0005-0000-0000-0000565A0000}"/>
    <cellStyle name="Normal 5 3 3 4" xfId="2065" xr:uid="{00000000-0005-0000-0000-0000575A0000}"/>
    <cellStyle name="Normal 5 3 3 4 2" xfId="3755" xr:uid="{00000000-0005-0000-0000-0000585A0000}"/>
    <cellStyle name="Normal 5 3 3 4 2 2" xfId="13828" xr:uid="{00000000-0005-0000-0000-0000595A0000}"/>
    <cellStyle name="Normal 5 3 3 4 2 2 2" xfId="44159" xr:uid="{00000000-0005-0000-0000-00005A5A0000}"/>
    <cellStyle name="Normal 5 3 3 4 2 2 3" xfId="28926" xr:uid="{00000000-0005-0000-0000-00005B5A0000}"/>
    <cellStyle name="Normal 5 3 3 4 2 3" xfId="8808" xr:uid="{00000000-0005-0000-0000-00005C5A0000}"/>
    <cellStyle name="Normal 5 3 3 4 2 3 2" xfId="39142" xr:uid="{00000000-0005-0000-0000-00005D5A0000}"/>
    <cellStyle name="Normal 5 3 3 4 2 3 3" xfId="23909" xr:uid="{00000000-0005-0000-0000-00005E5A0000}"/>
    <cellStyle name="Normal 5 3 3 4 2 4" xfId="34129" xr:uid="{00000000-0005-0000-0000-00005F5A0000}"/>
    <cellStyle name="Normal 5 3 3 4 2 5" xfId="18896" xr:uid="{00000000-0005-0000-0000-0000605A0000}"/>
    <cellStyle name="Normal 5 3 3 4 3" xfId="5447" xr:uid="{00000000-0005-0000-0000-0000615A0000}"/>
    <cellStyle name="Normal 5 3 3 4 3 2" xfId="15499" xr:uid="{00000000-0005-0000-0000-0000625A0000}"/>
    <cellStyle name="Normal 5 3 3 4 3 2 2" xfId="45830" xr:uid="{00000000-0005-0000-0000-0000635A0000}"/>
    <cellStyle name="Normal 5 3 3 4 3 2 3" xfId="30597" xr:uid="{00000000-0005-0000-0000-0000645A0000}"/>
    <cellStyle name="Normal 5 3 3 4 3 3" xfId="10479" xr:uid="{00000000-0005-0000-0000-0000655A0000}"/>
    <cellStyle name="Normal 5 3 3 4 3 3 2" xfId="40813" xr:uid="{00000000-0005-0000-0000-0000665A0000}"/>
    <cellStyle name="Normal 5 3 3 4 3 3 3" xfId="25580" xr:uid="{00000000-0005-0000-0000-0000675A0000}"/>
    <cellStyle name="Normal 5 3 3 4 3 4" xfId="35800" xr:uid="{00000000-0005-0000-0000-0000685A0000}"/>
    <cellStyle name="Normal 5 3 3 4 3 5" xfId="20567" xr:uid="{00000000-0005-0000-0000-0000695A0000}"/>
    <cellStyle name="Normal 5 3 3 4 4" xfId="12157" xr:uid="{00000000-0005-0000-0000-00006A5A0000}"/>
    <cellStyle name="Normal 5 3 3 4 4 2" xfId="42488" xr:uid="{00000000-0005-0000-0000-00006B5A0000}"/>
    <cellStyle name="Normal 5 3 3 4 4 3" xfId="27255" xr:uid="{00000000-0005-0000-0000-00006C5A0000}"/>
    <cellStyle name="Normal 5 3 3 4 5" xfId="7136" xr:uid="{00000000-0005-0000-0000-00006D5A0000}"/>
    <cellStyle name="Normal 5 3 3 4 5 2" xfId="37471" xr:uid="{00000000-0005-0000-0000-00006E5A0000}"/>
    <cellStyle name="Normal 5 3 3 4 5 3" xfId="22238" xr:uid="{00000000-0005-0000-0000-00006F5A0000}"/>
    <cellStyle name="Normal 5 3 3 4 6" xfId="32459" xr:uid="{00000000-0005-0000-0000-0000705A0000}"/>
    <cellStyle name="Normal 5 3 3 4 7" xfId="17225" xr:uid="{00000000-0005-0000-0000-0000715A0000}"/>
    <cellStyle name="Normal 5 3 3 5" xfId="2918" xr:uid="{00000000-0005-0000-0000-0000725A0000}"/>
    <cellStyle name="Normal 5 3 3 5 2" xfId="12992" xr:uid="{00000000-0005-0000-0000-0000735A0000}"/>
    <cellStyle name="Normal 5 3 3 5 2 2" xfId="43323" xr:uid="{00000000-0005-0000-0000-0000745A0000}"/>
    <cellStyle name="Normal 5 3 3 5 2 3" xfId="28090" xr:uid="{00000000-0005-0000-0000-0000755A0000}"/>
    <cellStyle name="Normal 5 3 3 5 3" xfId="7972" xr:uid="{00000000-0005-0000-0000-0000765A0000}"/>
    <cellStyle name="Normal 5 3 3 5 3 2" xfId="38306" xr:uid="{00000000-0005-0000-0000-0000775A0000}"/>
    <cellStyle name="Normal 5 3 3 5 3 3" xfId="23073" xr:uid="{00000000-0005-0000-0000-0000785A0000}"/>
    <cellStyle name="Normal 5 3 3 5 4" xfId="33293" xr:uid="{00000000-0005-0000-0000-0000795A0000}"/>
    <cellStyle name="Normal 5 3 3 5 5" xfId="18060" xr:uid="{00000000-0005-0000-0000-00007A5A0000}"/>
    <cellStyle name="Normal 5 3 3 6" xfId="4611" xr:uid="{00000000-0005-0000-0000-00007B5A0000}"/>
    <cellStyle name="Normal 5 3 3 6 2" xfId="14663" xr:uid="{00000000-0005-0000-0000-00007C5A0000}"/>
    <cellStyle name="Normal 5 3 3 6 2 2" xfId="44994" xr:uid="{00000000-0005-0000-0000-00007D5A0000}"/>
    <cellStyle name="Normal 5 3 3 6 2 3" xfId="29761" xr:uid="{00000000-0005-0000-0000-00007E5A0000}"/>
    <cellStyle name="Normal 5 3 3 6 3" xfId="9643" xr:uid="{00000000-0005-0000-0000-00007F5A0000}"/>
    <cellStyle name="Normal 5 3 3 6 3 2" xfId="39977" xr:uid="{00000000-0005-0000-0000-0000805A0000}"/>
    <cellStyle name="Normal 5 3 3 6 3 3" xfId="24744" xr:uid="{00000000-0005-0000-0000-0000815A0000}"/>
    <cellStyle name="Normal 5 3 3 6 4" xfId="34964" xr:uid="{00000000-0005-0000-0000-0000825A0000}"/>
    <cellStyle name="Normal 5 3 3 6 5" xfId="19731" xr:uid="{00000000-0005-0000-0000-0000835A0000}"/>
    <cellStyle name="Normal 5 3 3 7" xfId="11321" xr:uid="{00000000-0005-0000-0000-0000845A0000}"/>
    <cellStyle name="Normal 5 3 3 7 2" xfId="41652" xr:uid="{00000000-0005-0000-0000-0000855A0000}"/>
    <cellStyle name="Normal 5 3 3 7 3" xfId="26419" xr:uid="{00000000-0005-0000-0000-0000865A0000}"/>
    <cellStyle name="Normal 5 3 3 8" xfId="6300" xr:uid="{00000000-0005-0000-0000-0000875A0000}"/>
    <cellStyle name="Normal 5 3 3 8 2" xfId="36635" xr:uid="{00000000-0005-0000-0000-0000885A0000}"/>
    <cellStyle name="Normal 5 3 3 8 3" xfId="21402" xr:uid="{00000000-0005-0000-0000-0000895A0000}"/>
    <cellStyle name="Normal 5 3 3 9" xfId="31625" xr:uid="{00000000-0005-0000-0000-00008A5A0000}"/>
    <cellStyle name="Normal 5 3 4" xfId="1325" xr:uid="{00000000-0005-0000-0000-00008B5A0000}"/>
    <cellStyle name="Normal 5 3 4 2" xfId="1748" xr:uid="{00000000-0005-0000-0000-00008C5A0000}"/>
    <cellStyle name="Normal 5 3 4 2 2" xfId="2587" xr:uid="{00000000-0005-0000-0000-00008D5A0000}"/>
    <cellStyle name="Normal 5 3 4 2 2 2" xfId="4277" xr:uid="{00000000-0005-0000-0000-00008E5A0000}"/>
    <cellStyle name="Normal 5 3 4 2 2 2 2" xfId="14350" xr:uid="{00000000-0005-0000-0000-00008F5A0000}"/>
    <cellStyle name="Normal 5 3 4 2 2 2 2 2" xfId="44681" xr:uid="{00000000-0005-0000-0000-0000905A0000}"/>
    <cellStyle name="Normal 5 3 4 2 2 2 2 3" xfId="29448" xr:uid="{00000000-0005-0000-0000-0000915A0000}"/>
    <cellStyle name="Normal 5 3 4 2 2 2 3" xfId="9330" xr:uid="{00000000-0005-0000-0000-0000925A0000}"/>
    <cellStyle name="Normal 5 3 4 2 2 2 3 2" xfId="39664" xr:uid="{00000000-0005-0000-0000-0000935A0000}"/>
    <cellStyle name="Normal 5 3 4 2 2 2 3 3" xfId="24431" xr:uid="{00000000-0005-0000-0000-0000945A0000}"/>
    <cellStyle name="Normal 5 3 4 2 2 2 4" xfId="34651" xr:uid="{00000000-0005-0000-0000-0000955A0000}"/>
    <cellStyle name="Normal 5 3 4 2 2 2 5" xfId="19418" xr:uid="{00000000-0005-0000-0000-0000965A0000}"/>
    <cellStyle name="Normal 5 3 4 2 2 3" xfId="5969" xr:uid="{00000000-0005-0000-0000-0000975A0000}"/>
    <cellStyle name="Normal 5 3 4 2 2 3 2" xfId="16021" xr:uid="{00000000-0005-0000-0000-0000985A0000}"/>
    <cellStyle name="Normal 5 3 4 2 2 3 2 2" xfId="46352" xr:uid="{00000000-0005-0000-0000-0000995A0000}"/>
    <cellStyle name="Normal 5 3 4 2 2 3 2 3" xfId="31119" xr:uid="{00000000-0005-0000-0000-00009A5A0000}"/>
    <cellStyle name="Normal 5 3 4 2 2 3 3" xfId="11001" xr:uid="{00000000-0005-0000-0000-00009B5A0000}"/>
    <cellStyle name="Normal 5 3 4 2 2 3 3 2" xfId="41335" xr:uid="{00000000-0005-0000-0000-00009C5A0000}"/>
    <cellStyle name="Normal 5 3 4 2 2 3 3 3" xfId="26102" xr:uid="{00000000-0005-0000-0000-00009D5A0000}"/>
    <cellStyle name="Normal 5 3 4 2 2 3 4" xfId="36322" xr:uid="{00000000-0005-0000-0000-00009E5A0000}"/>
    <cellStyle name="Normal 5 3 4 2 2 3 5" xfId="21089" xr:uid="{00000000-0005-0000-0000-00009F5A0000}"/>
    <cellStyle name="Normal 5 3 4 2 2 4" xfId="12679" xr:uid="{00000000-0005-0000-0000-0000A05A0000}"/>
    <cellStyle name="Normal 5 3 4 2 2 4 2" xfId="43010" xr:uid="{00000000-0005-0000-0000-0000A15A0000}"/>
    <cellStyle name="Normal 5 3 4 2 2 4 3" xfId="27777" xr:uid="{00000000-0005-0000-0000-0000A25A0000}"/>
    <cellStyle name="Normal 5 3 4 2 2 5" xfId="7658" xr:uid="{00000000-0005-0000-0000-0000A35A0000}"/>
    <cellStyle name="Normal 5 3 4 2 2 5 2" xfId="37993" xr:uid="{00000000-0005-0000-0000-0000A45A0000}"/>
    <cellStyle name="Normal 5 3 4 2 2 5 3" xfId="22760" xr:uid="{00000000-0005-0000-0000-0000A55A0000}"/>
    <cellStyle name="Normal 5 3 4 2 2 6" xfId="32981" xr:uid="{00000000-0005-0000-0000-0000A65A0000}"/>
    <cellStyle name="Normal 5 3 4 2 2 7" xfId="17747" xr:uid="{00000000-0005-0000-0000-0000A75A0000}"/>
    <cellStyle name="Normal 5 3 4 2 3" xfId="3440" xr:uid="{00000000-0005-0000-0000-0000A85A0000}"/>
    <cellStyle name="Normal 5 3 4 2 3 2" xfId="13514" xr:uid="{00000000-0005-0000-0000-0000A95A0000}"/>
    <cellStyle name="Normal 5 3 4 2 3 2 2" xfId="43845" xr:uid="{00000000-0005-0000-0000-0000AA5A0000}"/>
    <cellStyle name="Normal 5 3 4 2 3 2 3" xfId="28612" xr:uid="{00000000-0005-0000-0000-0000AB5A0000}"/>
    <cellStyle name="Normal 5 3 4 2 3 3" xfId="8494" xr:uid="{00000000-0005-0000-0000-0000AC5A0000}"/>
    <cellStyle name="Normal 5 3 4 2 3 3 2" xfId="38828" xr:uid="{00000000-0005-0000-0000-0000AD5A0000}"/>
    <cellStyle name="Normal 5 3 4 2 3 3 3" xfId="23595" xr:uid="{00000000-0005-0000-0000-0000AE5A0000}"/>
    <cellStyle name="Normal 5 3 4 2 3 4" xfId="33815" xr:uid="{00000000-0005-0000-0000-0000AF5A0000}"/>
    <cellStyle name="Normal 5 3 4 2 3 5" xfId="18582" xr:uid="{00000000-0005-0000-0000-0000B05A0000}"/>
    <cellStyle name="Normal 5 3 4 2 4" xfId="5133" xr:uid="{00000000-0005-0000-0000-0000B15A0000}"/>
    <cellStyle name="Normal 5 3 4 2 4 2" xfId="15185" xr:uid="{00000000-0005-0000-0000-0000B25A0000}"/>
    <cellStyle name="Normal 5 3 4 2 4 2 2" xfId="45516" xr:uid="{00000000-0005-0000-0000-0000B35A0000}"/>
    <cellStyle name="Normal 5 3 4 2 4 2 3" xfId="30283" xr:uid="{00000000-0005-0000-0000-0000B45A0000}"/>
    <cellStyle name="Normal 5 3 4 2 4 3" xfId="10165" xr:uid="{00000000-0005-0000-0000-0000B55A0000}"/>
    <cellStyle name="Normal 5 3 4 2 4 3 2" xfId="40499" xr:uid="{00000000-0005-0000-0000-0000B65A0000}"/>
    <cellStyle name="Normal 5 3 4 2 4 3 3" xfId="25266" xr:uid="{00000000-0005-0000-0000-0000B75A0000}"/>
    <cellStyle name="Normal 5 3 4 2 4 4" xfId="35486" xr:uid="{00000000-0005-0000-0000-0000B85A0000}"/>
    <cellStyle name="Normal 5 3 4 2 4 5" xfId="20253" xr:uid="{00000000-0005-0000-0000-0000B95A0000}"/>
    <cellStyle name="Normal 5 3 4 2 5" xfId="11843" xr:uid="{00000000-0005-0000-0000-0000BA5A0000}"/>
    <cellStyle name="Normal 5 3 4 2 5 2" xfId="42174" xr:uid="{00000000-0005-0000-0000-0000BB5A0000}"/>
    <cellStyle name="Normal 5 3 4 2 5 3" xfId="26941" xr:uid="{00000000-0005-0000-0000-0000BC5A0000}"/>
    <cellStyle name="Normal 5 3 4 2 6" xfId="6822" xr:uid="{00000000-0005-0000-0000-0000BD5A0000}"/>
    <cellStyle name="Normal 5 3 4 2 6 2" xfId="37157" xr:uid="{00000000-0005-0000-0000-0000BE5A0000}"/>
    <cellStyle name="Normal 5 3 4 2 6 3" xfId="21924" xr:uid="{00000000-0005-0000-0000-0000BF5A0000}"/>
    <cellStyle name="Normal 5 3 4 2 7" xfId="32145" xr:uid="{00000000-0005-0000-0000-0000C05A0000}"/>
    <cellStyle name="Normal 5 3 4 2 8" xfId="16911" xr:uid="{00000000-0005-0000-0000-0000C15A0000}"/>
    <cellStyle name="Normal 5 3 4 3" xfId="2169" xr:uid="{00000000-0005-0000-0000-0000C25A0000}"/>
    <cellStyle name="Normal 5 3 4 3 2" xfId="3859" xr:uid="{00000000-0005-0000-0000-0000C35A0000}"/>
    <cellStyle name="Normal 5 3 4 3 2 2" xfId="13932" xr:uid="{00000000-0005-0000-0000-0000C45A0000}"/>
    <cellStyle name="Normal 5 3 4 3 2 2 2" xfId="44263" xr:uid="{00000000-0005-0000-0000-0000C55A0000}"/>
    <cellStyle name="Normal 5 3 4 3 2 2 3" xfId="29030" xr:uid="{00000000-0005-0000-0000-0000C65A0000}"/>
    <cellStyle name="Normal 5 3 4 3 2 3" xfId="8912" xr:uid="{00000000-0005-0000-0000-0000C75A0000}"/>
    <cellStyle name="Normal 5 3 4 3 2 3 2" xfId="39246" xr:uid="{00000000-0005-0000-0000-0000C85A0000}"/>
    <cellStyle name="Normal 5 3 4 3 2 3 3" xfId="24013" xr:uid="{00000000-0005-0000-0000-0000C95A0000}"/>
    <cellStyle name="Normal 5 3 4 3 2 4" xfId="34233" xr:uid="{00000000-0005-0000-0000-0000CA5A0000}"/>
    <cellStyle name="Normal 5 3 4 3 2 5" xfId="19000" xr:uid="{00000000-0005-0000-0000-0000CB5A0000}"/>
    <cellStyle name="Normal 5 3 4 3 3" xfId="5551" xr:uid="{00000000-0005-0000-0000-0000CC5A0000}"/>
    <cellStyle name="Normal 5 3 4 3 3 2" xfId="15603" xr:uid="{00000000-0005-0000-0000-0000CD5A0000}"/>
    <cellStyle name="Normal 5 3 4 3 3 2 2" xfId="45934" xr:uid="{00000000-0005-0000-0000-0000CE5A0000}"/>
    <cellStyle name="Normal 5 3 4 3 3 2 3" xfId="30701" xr:uid="{00000000-0005-0000-0000-0000CF5A0000}"/>
    <cellStyle name="Normal 5 3 4 3 3 3" xfId="10583" xr:uid="{00000000-0005-0000-0000-0000D05A0000}"/>
    <cellStyle name="Normal 5 3 4 3 3 3 2" xfId="40917" xr:uid="{00000000-0005-0000-0000-0000D15A0000}"/>
    <cellStyle name="Normal 5 3 4 3 3 3 3" xfId="25684" xr:uid="{00000000-0005-0000-0000-0000D25A0000}"/>
    <cellStyle name="Normal 5 3 4 3 3 4" xfId="35904" xr:uid="{00000000-0005-0000-0000-0000D35A0000}"/>
    <cellStyle name="Normal 5 3 4 3 3 5" xfId="20671" xr:uid="{00000000-0005-0000-0000-0000D45A0000}"/>
    <cellStyle name="Normal 5 3 4 3 4" xfId="12261" xr:uid="{00000000-0005-0000-0000-0000D55A0000}"/>
    <cellStyle name="Normal 5 3 4 3 4 2" xfId="42592" xr:uid="{00000000-0005-0000-0000-0000D65A0000}"/>
    <cellStyle name="Normal 5 3 4 3 4 3" xfId="27359" xr:uid="{00000000-0005-0000-0000-0000D75A0000}"/>
    <cellStyle name="Normal 5 3 4 3 5" xfId="7240" xr:uid="{00000000-0005-0000-0000-0000D85A0000}"/>
    <cellStyle name="Normal 5 3 4 3 5 2" xfId="37575" xr:uid="{00000000-0005-0000-0000-0000D95A0000}"/>
    <cellStyle name="Normal 5 3 4 3 5 3" xfId="22342" xr:uid="{00000000-0005-0000-0000-0000DA5A0000}"/>
    <cellStyle name="Normal 5 3 4 3 6" xfId="32563" xr:uid="{00000000-0005-0000-0000-0000DB5A0000}"/>
    <cellStyle name="Normal 5 3 4 3 7" xfId="17329" xr:uid="{00000000-0005-0000-0000-0000DC5A0000}"/>
    <cellStyle name="Normal 5 3 4 4" xfId="3022" xr:uid="{00000000-0005-0000-0000-0000DD5A0000}"/>
    <cellStyle name="Normal 5 3 4 4 2" xfId="13096" xr:uid="{00000000-0005-0000-0000-0000DE5A0000}"/>
    <cellStyle name="Normal 5 3 4 4 2 2" xfId="43427" xr:uid="{00000000-0005-0000-0000-0000DF5A0000}"/>
    <cellStyle name="Normal 5 3 4 4 2 3" xfId="28194" xr:uid="{00000000-0005-0000-0000-0000E05A0000}"/>
    <cellStyle name="Normal 5 3 4 4 3" xfId="8076" xr:uid="{00000000-0005-0000-0000-0000E15A0000}"/>
    <cellStyle name="Normal 5 3 4 4 3 2" xfId="38410" xr:uid="{00000000-0005-0000-0000-0000E25A0000}"/>
    <cellStyle name="Normal 5 3 4 4 3 3" xfId="23177" xr:uid="{00000000-0005-0000-0000-0000E35A0000}"/>
    <cellStyle name="Normal 5 3 4 4 4" xfId="33397" xr:uid="{00000000-0005-0000-0000-0000E45A0000}"/>
    <cellStyle name="Normal 5 3 4 4 5" xfId="18164" xr:uid="{00000000-0005-0000-0000-0000E55A0000}"/>
    <cellStyle name="Normal 5 3 4 5" xfId="4715" xr:uid="{00000000-0005-0000-0000-0000E65A0000}"/>
    <cellStyle name="Normal 5 3 4 5 2" xfId="14767" xr:uid="{00000000-0005-0000-0000-0000E75A0000}"/>
    <cellStyle name="Normal 5 3 4 5 2 2" xfId="45098" xr:uid="{00000000-0005-0000-0000-0000E85A0000}"/>
    <cellStyle name="Normal 5 3 4 5 2 3" xfId="29865" xr:uid="{00000000-0005-0000-0000-0000E95A0000}"/>
    <cellStyle name="Normal 5 3 4 5 3" xfId="9747" xr:uid="{00000000-0005-0000-0000-0000EA5A0000}"/>
    <cellStyle name="Normal 5 3 4 5 3 2" xfId="40081" xr:uid="{00000000-0005-0000-0000-0000EB5A0000}"/>
    <cellStyle name="Normal 5 3 4 5 3 3" xfId="24848" xr:uid="{00000000-0005-0000-0000-0000EC5A0000}"/>
    <cellStyle name="Normal 5 3 4 5 4" xfId="35068" xr:uid="{00000000-0005-0000-0000-0000ED5A0000}"/>
    <cellStyle name="Normal 5 3 4 5 5" xfId="19835" xr:uid="{00000000-0005-0000-0000-0000EE5A0000}"/>
    <cellStyle name="Normal 5 3 4 6" xfId="11425" xr:uid="{00000000-0005-0000-0000-0000EF5A0000}"/>
    <cellStyle name="Normal 5 3 4 6 2" xfId="41756" xr:uid="{00000000-0005-0000-0000-0000F05A0000}"/>
    <cellStyle name="Normal 5 3 4 6 3" xfId="26523" xr:uid="{00000000-0005-0000-0000-0000F15A0000}"/>
    <cellStyle name="Normal 5 3 4 7" xfId="6404" xr:uid="{00000000-0005-0000-0000-0000F25A0000}"/>
    <cellStyle name="Normal 5 3 4 7 2" xfId="36739" xr:uid="{00000000-0005-0000-0000-0000F35A0000}"/>
    <cellStyle name="Normal 5 3 4 7 3" xfId="21506" xr:uid="{00000000-0005-0000-0000-0000F45A0000}"/>
    <cellStyle name="Normal 5 3 4 8" xfId="31727" xr:uid="{00000000-0005-0000-0000-0000F55A0000}"/>
    <cellStyle name="Normal 5 3 4 9" xfId="16493" xr:uid="{00000000-0005-0000-0000-0000F65A0000}"/>
    <cellStyle name="Normal 5 3 5" xfId="1538" xr:uid="{00000000-0005-0000-0000-0000F75A0000}"/>
    <cellStyle name="Normal 5 3 5 2" xfId="2379" xr:uid="{00000000-0005-0000-0000-0000F85A0000}"/>
    <cellStyle name="Normal 5 3 5 2 2" xfId="4069" xr:uid="{00000000-0005-0000-0000-0000F95A0000}"/>
    <cellStyle name="Normal 5 3 5 2 2 2" xfId="14142" xr:uid="{00000000-0005-0000-0000-0000FA5A0000}"/>
    <cellStyle name="Normal 5 3 5 2 2 2 2" xfId="44473" xr:uid="{00000000-0005-0000-0000-0000FB5A0000}"/>
    <cellStyle name="Normal 5 3 5 2 2 2 3" xfId="29240" xr:uid="{00000000-0005-0000-0000-0000FC5A0000}"/>
    <cellStyle name="Normal 5 3 5 2 2 3" xfId="9122" xr:uid="{00000000-0005-0000-0000-0000FD5A0000}"/>
    <cellStyle name="Normal 5 3 5 2 2 3 2" xfId="39456" xr:uid="{00000000-0005-0000-0000-0000FE5A0000}"/>
    <cellStyle name="Normal 5 3 5 2 2 3 3" xfId="24223" xr:uid="{00000000-0005-0000-0000-0000FF5A0000}"/>
    <cellStyle name="Normal 5 3 5 2 2 4" xfId="34443" xr:uid="{00000000-0005-0000-0000-0000005B0000}"/>
    <cellStyle name="Normal 5 3 5 2 2 5" xfId="19210" xr:uid="{00000000-0005-0000-0000-0000015B0000}"/>
    <cellStyle name="Normal 5 3 5 2 3" xfId="5761" xr:uid="{00000000-0005-0000-0000-0000025B0000}"/>
    <cellStyle name="Normal 5 3 5 2 3 2" xfId="15813" xr:uid="{00000000-0005-0000-0000-0000035B0000}"/>
    <cellStyle name="Normal 5 3 5 2 3 2 2" xfId="46144" xr:uid="{00000000-0005-0000-0000-0000045B0000}"/>
    <cellStyle name="Normal 5 3 5 2 3 2 3" xfId="30911" xr:uid="{00000000-0005-0000-0000-0000055B0000}"/>
    <cellStyle name="Normal 5 3 5 2 3 3" xfId="10793" xr:uid="{00000000-0005-0000-0000-0000065B0000}"/>
    <cellStyle name="Normal 5 3 5 2 3 3 2" xfId="41127" xr:uid="{00000000-0005-0000-0000-0000075B0000}"/>
    <cellStyle name="Normal 5 3 5 2 3 3 3" xfId="25894" xr:uid="{00000000-0005-0000-0000-0000085B0000}"/>
    <cellStyle name="Normal 5 3 5 2 3 4" xfId="36114" xr:uid="{00000000-0005-0000-0000-0000095B0000}"/>
    <cellStyle name="Normal 5 3 5 2 3 5" xfId="20881" xr:uid="{00000000-0005-0000-0000-00000A5B0000}"/>
    <cellStyle name="Normal 5 3 5 2 4" xfId="12471" xr:uid="{00000000-0005-0000-0000-00000B5B0000}"/>
    <cellStyle name="Normal 5 3 5 2 4 2" xfId="42802" xr:uid="{00000000-0005-0000-0000-00000C5B0000}"/>
    <cellStyle name="Normal 5 3 5 2 4 3" xfId="27569" xr:uid="{00000000-0005-0000-0000-00000D5B0000}"/>
    <cellStyle name="Normal 5 3 5 2 5" xfId="7450" xr:uid="{00000000-0005-0000-0000-00000E5B0000}"/>
    <cellStyle name="Normal 5 3 5 2 5 2" xfId="37785" xr:uid="{00000000-0005-0000-0000-00000F5B0000}"/>
    <cellStyle name="Normal 5 3 5 2 5 3" xfId="22552" xr:uid="{00000000-0005-0000-0000-0000105B0000}"/>
    <cellStyle name="Normal 5 3 5 2 6" xfId="32773" xr:uid="{00000000-0005-0000-0000-0000115B0000}"/>
    <cellStyle name="Normal 5 3 5 2 7" xfId="17539" xr:uid="{00000000-0005-0000-0000-0000125B0000}"/>
    <cellStyle name="Normal 5 3 5 3" xfId="3232" xr:uid="{00000000-0005-0000-0000-0000135B0000}"/>
    <cellStyle name="Normal 5 3 5 3 2" xfId="13306" xr:uid="{00000000-0005-0000-0000-0000145B0000}"/>
    <cellStyle name="Normal 5 3 5 3 2 2" xfId="43637" xr:uid="{00000000-0005-0000-0000-0000155B0000}"/>
    <cellStyle name="Normal 5 3 5 3 2 3" xfId="28404" xr:uid="{00000000-0005-0000-0000-0000165B0000}"/>
    <cellStyle name="Normal 5 3 5 3 3" xfId="8286" xr:uid="{00000000-0005-0000-0000-0000175B0000}"/>
    <cellStyle name="Normal 5 3 5 3 3 2" xfId="38620" xr:uid="{00000000-0005-0000-0000-0000185B0000}"/>
    <cellStyle name="Normal 5 3 5 3 3 3" xfId="23387" xr:uid="{00000000-0005-0000-0000-0000195B0000}"/>
    <cellStyle name="Normal 5 3 5 3 4" xfId="33607" xr:uid="{00000000-0005-0000-0000-00001A5B0000}"/>
    <cellStyle name="Normal 5 3 5 3 5" xfId="18374" xr:uid="{00000000-0005-0000-0000-00001B5B0000}"/>
    <cellStyle name="Normal 5 3 5 4" xfId="4925" xr:uid="{00000000-0005-0000-0000-00001C5B0000}"/>
    <cellStyle name="Normal 5 3 5 4 2" xfId="14977" xr:uid="{00000000-0005-0000-0000-00001D5B0000}"/>
    <cellStyle name="Normal 5 3 5 4 2 2" xfId="45308" xr:uid="{00000000-0005-0000-0000-00001E5B0000}"/>
    <cellStyle name="Normal 5 3 5 4 2 3" xfId="30075" xr:uid="{00000000-0005-0000-0000-00001F5B0000}"/>
    <cellStyle name="Normal 5 3 5 4 3" xfId="9957" xr:uid="{00000000-0005-0000-0000-0000205B0000}"/>
    <cellStyle name="Normal 5 3 5 4 3 2" xfId="40291" xr:uid="{00000000-0005-0000-0000-0000215B0000}"/>
    <cellStyle name="Normal 5 3 5 4 3 3" xfId="25058" xr:uid="{00000000-0005-0000-0000-0000225B0000}"/>
    <cellStyle name="Normal 5 3 5 4 4" xfId="35278" xr:uid="{00000000-0005-0000-0000-0000235B0000}"/>
    <cellStyle name="Normal 5 3 5 4 5" xfId="20045" xr:uid="{00000000-0005-0000-0000-0000245B0000}"/>
    <cellStyle name="Normal 5 3 5 5" xfId="11635" xr:uid="{00000000-0005-0000-0000-0000255B0000}"/>
    <cellStyle name="Normal 5 3 5 5 2" xfId="41966" xr:uid="{00000000-0005-0000-0000-0000265B0000}"/>
    <cellStyle name="Normal 5 3 5 5 3" xfId="26733" xr:uid="{00000000-0005-0000-0000-0000275B0000}"/>
    <cellStyle name="Normal 5 3 5 6" xfId="6614" xr:uid="{00000000-0005-0000-0000-0000285B0000}"/>
    <cellStyle name="Normal 5 3 5 6 2" xfId="36949" xr:uid="{00000000-0005-0000-0000-0000295B0000}"/>
    <cellStyle name="Normal 5 3 5 6 3" xfId="21716" xr:uid="{00000000-0005-0000-0000-00002A5B0000}"/>
    <cellStyle name="Normal 5 3 5 7" xfId="31937" xr:uid="{00000000-0005-0000-0000-00002B5B0000}"/>
    <cellStyle name="Normal 5 3 5 8" xfId="16703" xr:uid="{00000000-0005-0000-0000-00002C5B0000}"/>
    <cellStyle name="Normal 5 3 6" xfId="1959" xr:uid="{00000000-0005-0000-0000-00002D5B0000}"/>
    <cellStyle name="Normal 5 3 6 2" xfId="3651" xr:uid="{00000000-0005-0000-0000-00002E5B0000}"/>
    <cellStyle name="Normal 5 3 6 2 2" xfId="13724" xr:uid="{00000000-0005-0000-0000-00002F5B0000}"/>
    <cellStyle name="Normal 5 3 6 2 2 2" xfId="44055" xr:uid="{00000000-0005-0000-0000-0000305B0000}"/>
    <cellStyle name="Normal 5 3 6 2 2 3" xfId="28822" xr:uid="{00000000-0005-0000-0000-0000315B0000}"/>
    <cellStyle name="Normal 5 3 6 2 3" xfId="8704" xr:uid="{00000000-0005-0000-0000-0000325B0000}"/>
    <cellStyle name="Normal 5 3 6 2 3 2" xfId="39038" xr:uid="{00000000-0005-0000-0000-0000335B0000}"/>
    <cellStyle name="Normal 5 3 6 2 3 3" xfId="23805" xr:uid="{00000000-0005-0000-0000-0000345B0000}"/>
    <cellStyle name="Normal 5 3 6 2 4" xfId="34025" xr:uid="{00000000-0005-0000-0000-0000355B0000}"/>
    <cellStyle name="Normal 5 3 6 2 5" xfId="18792" xr:uid="{00000000-0005-0000-0000-0000365B0000}"/>
    <cellStyle name="Normal 5 3 6 3" xfId="5343" xr:uid="{00000000-0005-0000-0000-0000375B0000}"/>
    <cellStyle name="Normal 5 3 6 3 2" xfId="15395" xr:uid="{00000000-0005-0000-0000-0000385B0000}"/>
    <cellStyle name="Normal 5 3 6 3 2 2" xfId="45726" xr:uid="{00000000-0005-0000-0000-0000395B0000}"/>
    <cellStyle name="Normal 5 3 6 3 2 3" xfId="30493" xr:uid="{00000000-0005-0000-0000-00003A5B0000}"/>
    <cellStyle name="Normal 5 3 6 3 3" xfId="10375" xr:uid="{00000000-0005-0000-0000-00003B5B0000}"/>
    <cellStyle name="Normal 5 3 6 3 3 2" xfId="40709" xr:uid="{00000000-0005-0000-0000-00003C5B0000}"/>
    <cellStyle name="Normal 5 3 6 3 3 3" xfId="25476" xr:uid="{00000000-0005-0000-0000-00003D5B0000}"/>
    <cellStyle name="Normal 5 3 6 3 4" xfId="35696" xr:uid="{00000000-0005-0000-0000-00003E5B0000}"/>
    <cellStyle name="Normal 5 3 6 3 5" xfId="20463" xr:uid="{00000000-0005-0000-0000-00003F5B0000}"/>
    <cellStyle name="Normal 5 3 6 4" xfId="12053" xr:uid="{00000000-0005-0000-0000-0000405B0000}"/>
    <cellStyle name="Normal 5 3 6 4 2" xfId="42384" xr:uid="{00000000-0005-0000-0000-0000415B0000}"/>
    <cellStyle name="Normal 5 3 6 4 3" xfId="27151" xr:uid="{00000000-0005-0000-0000-0000425B0000}"/>
    <cellStyle name="Normal 5 3 6 5" xfId="7032" xr:uid="{00000000-0005-0000-0000-0000435B0000}"/>
    <cellStyle name="Normal 5 3 6 5 2" xfId="37367" xr:uid="{00000000-0005-0000-0000-0000445B0000}"/>
    <cellStyle name="Normal 5 3 6 5 3" xfId="22134" xr:uid="{00000000-0005-0000-0000-0000455B0000}"/>
    <cellStyle name="Normal 5 3 6 6" xfId="32355" xr:uid="{00000000-0005-0000-0000-0000465B0000}"/>
    <cellStyle name="Normal 5 3 6 7" xfId="17121" xr:uid="{00000000-0005-0000-0000-0000475B0000}"/>
    <cellStyle name="Normal 5 3 7" xfId="2805" xr:uid="{00000000-0005-0000-0000-0000485B0000}"/>
    <cellStyle name="Normal 5 3 7 2" xfId="12888" xr:uid="{00000000-0005-0000-0000-0000495B0000}"/>
    <cellStyle name="Normal 5 3 7 2 2" xfId="43219" xr:uid="{00000000-0005-0000-0000-00004A5B0000}"/>
    <cellStyle name="Normal 5 3 7 2 3" xfId="27986" xr:uid="{00000000-0005-0000-0000-00004B5B0000}"/>
    <cellStyle name="Normal 5 3 7 3" xfId="7867" xr:uid="{00000000-0005-0000-0000-00004C5B0000}"/>
    <cellStyle name="Normal 5 3 7 3 2" xfId="38202" xr:uid="{00000000-0005-0000-0000-00004D5B0000}"/>
    <cellStyle name="Normal 5 3 7 3 3" xfId="22969" xr:uid="{00000000-0005-0000-0000-00004E5B0000}"/>
    <cellStyle name="Normal 5 3 7 4" xfId="33189" xr:uid="{00000000-0005-0000-0000-00004F5B0000}"/>
    <cellStyle name="Normal 5 3 7 5" xfId="17956" xr:uid="{00000000-0005-0000-0000-0000505B0000}"/>
    <cellStyle name="Normal 5 3 8" xfId="4503" xr:uid="{00000000-0005-0000-0000-0000515B0000}"/>
    <cellStyle name="Normal 5 3 8 2" xfId="14559" xr:uid="{00000000-0005-0000-0000-0000525B0000}"/>
    <cellStyle name="Normal 5 3 8 2 2" xfId="44890" xr:uid="{00000000-0005-0000-0000-0000535B0000}"/>
    <cellStyle name="Normal 5 3 8 2 3" xfId="29657" xr:uid="{00000000-0005-0000-0000-0000545B0000}"/>
    <cellStyle name="Normal 5 3 8 3" xfId="9539" xr:uid="{00000000-0005-0000-0000-0000555B0000}"/>
    <cellStyle name="Normal 5 3 8 3 2" xfId="39873" xr:uid="{00000000-0005-0000-0000-0000565B0000}"/>
    <cellStyle name="Normal 5 3 8 3 3" xfId="24640" xr:uid="{00000000-0005-0000-0000-0000575B0000}"/>
    <cellStyle name="Normal 5 3 8 4" xfId="34860" xr:uid="{00000000-0005-0000-0000-0000585B0000}"/>
    <cellStyle name="Normal 5 3 8 5" xfId="19627" xr:uid="{00000000-0005-0000-0000-0000595B0000}"/>
    <cellStyle name="Normal 5 3 9" xfId="11215" xr:uid="{00000000-0005-0000-0000-00005A5B0000}"/>
    <cellStyle name="Normal 5 3 9 2" xfId="41548" xr:uid="{00000000-0005-0000-0000-00005B5B0000}"/>
    <cellStyle name="Normal 5 3 9 3" xfId="26315" xr:uid="{00000000-0005-0000-0000-00005C5B0000}"/>
    <cellStyle name="Normal 5 4" xfId="31378" xr:uid="{00000000-0005-0000-0000-00005D5B0000}"/>
    <cellStyle name="Normal 5 5" xfId="31410" xr:uid="{00000000-0005-0000-0000-00005E5B0000}"/>
    <cellStyle name="Normal 5 6" xfId="31369" xr:uid="{00000000-0005-0000-0000-00005F5B0000}"/>
    <cellStyle name="Normal 5 7" xfId="46794"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4" xr:uid="{00000000-0005-0000-0000-0000645B0000}"/>
    <cellStyle name="Normal 51 10 2" xfId="36561" xr:uid="{00000000-0005-0000-0000-0000655B0000}"/>
    <cellStyle name="Normal 51 10 3" xfId="21328" xr:uid="{00000000-0005-0000-0000-0000665B0000}"/>
    <cellStyle name="Normal 51 11" xfId="31552" xr:uid="{00000000-0005-0000-0000-0000675B0000}"/>
    <cellStyle name="Normal 51 12" xfId="16313" xr:uid="{00000000-0005-0000-0000-0000685B0000}"/>
    <cellStyle name="Normal 51 13" xfId="46578" xr:uid="{00000000-0005-0000-0000-0000695B0000}"/>
    <cellStyle name="Normal 51 2" xfId="1188" xr:uid="{00000000-0005-0000-0000-00006A5B0000}"/>
    <cellStyle name="Normal 51 2 10" xfId="31604" xr:uid="{00000000-0005-0000-0000-00006B5B0000}"/>
    <cellStyle name="Normal 51 2 11" xfId="16367" xr:uid="{00000000-0005-0000-0000-00006C5B0000}"/>
    <cellStyle name="Normal 51 2 2" xfId="1296" xr:uid="{00000000-0005-0000-0000-00006D5B0000}"/>
    <cellStyle name="Normal 51 2 2 10" xfId="16471" xr:uid="{00000000-0005-0000-0000-00006E5B0000}"/>
    <cellStyle name="Normal 51 2 2 2" xfId="1513" xr:uid="{00000000-0005-0000-0000-00006F5B0000}"/>
    <cellStyle name="Normal 51 2 2 2 2" xfId="1934" xr:uid="{00000000-0005-0000-0000-0000705B0000}"/>
    <cellStyle name="Normal 51 2 2 2 2 2" xfId="2773" xr:uid="{00000000-0005-0000-0000-0000715B0000}"/>
    <cellStyle name="Normal 51 2 2 2 2 2 2" xfId="4463" xr:uid="{00000000-0005-0000-0000-0000725B0000}"/>
    <cellStyle name="Normal 51 2 2 2 2 2 2 2" xfId="14536" xr:uid="{00000000-0005-0000-0000-0000735B0000}"/>
    <cellStyle name="Normal 51 2 2 2 2 2 2 2 2" xfId="44867" xr:uid="{00000000-0005-0000-0000-0000745B0000}"/>
    <cellStyle name="Normal 51 2 2 2 2 2 2 2 3" xfId="29634" xr:uid="{00000000-0005-0000-0000-0000755B0000}"/>
    <cellStyle name="Normal 51 2 2 2 2 2 2 3" xfId="9516" xr:uid="{00000000-0005-0000-0000-0000765B0000}"/>
    <cellStyle name="Normal 51 2 2 2 2 2 2 3 2" xfId="39850" xr:uid="{00000000-0005-0000-0000-0000775B0000}"/>
    <cellStyle name="Normal 51 2 2 2 2 2 2 3 3" xfId="24617" xr:uid="{00000000-0005-0000-0000-0000785B0000}"/>
    <cellStyle name="Normal 51 2 2 2 2 2 2 4" xfId="34837" xr:uid="{00000000-0005-0000-0000-0000795B0000}"/>
    <cellStyle name="Normal 51 2 2 2 2 2 2 5" xfId="19604" xr:uid="{00000000-0005-0000-0000-00007A5B0000}"/>
    <cellStyle name="Normal 51 2 2 2 2 2 3" xfId="6155" xr:uid="{00000000-0005-0000-0000-00007B5B0000}"/>
    <cellStyle name="Normal 51 2 2 2 2 2 3 2" xfId="16207" xr:uid="{00000000-0005-0000-0000-00007C5B0000}"/>
    <cellStyle name="Normal 51 2 2 2 2 2 3 2 2" xfId="46538" xr:uid="{00000000-0005-0000-0000-00007D5B0000}"/>
    <cellStyle name="Normal 51 2 2 2 2 2 3 2 3" xfId="31305" xr:uid="{00000000-0005-0000-0000-00007E5B0000}"/>
    <cellStyle name="Normal 51 2 2 2 2 2 3 3" xfId="11187" xr:uid="{00000000-0005-0000-0000-00007F5B0000}"/>
    <cellStyle name="Normal 51 2 2 2 2 2 3 3 2" xfId="41521" xr:uid="{00000000-0005-0000-0000-0000805B0000}"/>
    <cellStyle name="Normal 51 2 2 2 2 2 3 3 3" xfId="26288" xr:uid="{00000000-0005-0000-0000-0000815B0000}"/>
    <cellStyle name="Normal 51 2 2 2 2 2 3 4" xfId="36508" xr:uid="{00000000-0005-0000-0000-0000825B0000}"/>
    <cellStyle name="Normal 51 2 2 2 2 2 3 5" xfId="21275" xr:uid="{00000000-0005-0000-0000-0000835B0000}"/>
    <cellStyle name="Normal 51 2 2 2 2 2 4" xfId="12865" xr:uid="{00000000-0005-0000-0000-0000845B0000}"/>
    <cellStyle name="Normal 51 2 2 2 2 2 4 2" xfId="43196" xr:uid="{00000000-0005-0000-0000-0000855B0000}"/>
    <cellStyle name="Normal 51 2 2 2 2 2 4 3" xfId="27963" xr:uid="{00000000-0005-0000-0000-0000865B0000}"/>
    <cellStyle name="Normal 51 2 2 2 2 2 5" xfId="7844" xr:uid="{00000000-0005-0000-0000-0000875B0000}"/>
    <cellStyle name="Normal 51 2 2 2 2 2 5 2" xfId="38179" xr:uid="{00000000-0005-0000-0000-0000885B0000}"/>
    <cellStyle name="Normal 51 2 2 2 2 2 5 3" xfId="22946" xr:uid="{00000000-0005-0000-0000-0000895B0000}"/>
    <cellStyle name="Normal 51 2 2 2 2 2 6" xfId="33167" xr:uid="{00000000-0005-0000-0000-00008A5B0000}"/>
    <cellStyle name="Normal 51 2 2 2 2 2 7" xfId="17933" xr:uid="{00000000-0005-0000-0000-00008B5B0000}"/>
    <cellStyle name="Normal 51 2 2 2 2 3" xfId="3626" xr:uid="{00000000-0005-0000-0000-00008C5B0000}"/>
    <cellStyle name="Normal 51 2 2 2 2 3 2" xfId="13700" xr:uid="{00000000-0005-0000-0000-00008D5B0000}"/>
    <cellStyle name="Normal 51 2 2 2 2 3 2 2" xfId="44031" xr:uid="{00000000-0005-0000-0000-00008E5B0000}"/>
    <cellStyle name="Normal 51 2 2 2 2 3 2 3" xfId="28798" xr:uid="{00000000-0005-0000-0000-00008F5B0000}"/>
    <cellStyle name="Normal 51 2 2 2 2 3 3" xfId="8680" xr:uid="{00000000-0005-0000-0000-0000905B0000}"/>
    <cellStyle name="Normal 51 2 2 2 2 3 3 2" xfId="39014" xr:uid="{00000000-0005-0000-0000-0000915B0000}"/>
    <cellStyle name="Normal 51 2 2 2 2 3 3 3" xfId="23781" xr:uid="{00000000-0005-0000-0000-0000925B0000}"/>
    <cellStyle name="Normal 51 2 2 2 2 3 4" xfId="34001" xr:uid="{00000000-0005-0000-0000-0000935B0000}"/>
    <cellStyle name="Normal 51 2 2 2 2 3 5" xfId="18768" xr:uid="{00000000-0005-0000-0000-0000945B0000}"/>
    <cellStyle name="Normal 51 2 2 2 2 4" xfId="5319" xr:uid="{00000000-0005-0000-0000-0000955B0000}"/>
    <cellStyle name="Normal 51 2 2 2 2 4 2" xfId="15371" xr:uid="{00000000-0005-0000-0000-0000965B0000}"/>
    <cellStyle name="Normal 51 2 2 2 2 4 2 2" xfId="45702" xr:uid="{00000000-0005-0000-0000-0000975B0000}"/>
    <cellStyle name="Normal 51 2 2 2 2 4 2 3" xfId="30469" xr:uid="{00000000-0005-0000-0000-0000985B0000}"/>
    <cellStyle name="Normal 51 2 2 2 2 4 3" xfId="10351" xr:uid="{00000000-0005-0000-0000-0000995B0000}"/>
    <cellStyle name="Normal 51 2 2 2 2 4 3 2" xfId="40685" xr:uid="{00000000-0005-0000-0000-00009A5B0000}"/>
    <cellStyle name="Normal 51 2 2 2 2 4 3 3" xfId="25452" xr:uid="{00000000-0005-0000-0000-00009B5B0000}"/>
    <cellStyle name="Normal 51 2 2 2 2 4 4" xfId="35672" xr:uid="{00000000-0005-0000-0000-00009C5B0000}"/>
    <cellStyle name="Normal 51 2 2 2 2 4 5" xfId="20439" xr:uid="{00000000-0005-0000-0000-00009D5B0000}"/>
    <cellStyle name="Normal 51 2 2 2 2 5" xfId="12029" xr:uid="{00000000-0005-0000-0000-00009E5B0000}"/>
    <cellStyle name="Normal 51 2 2 2 2 5 2" xfId="42360" xr:uid="{00000000-0005-0000-0000-00009F5B0000}"/>
    <cellStyle name="Normal 51 2 2 2 2 5 3" xfId="27127" xr:uid="{00000000-0005-0000-0000-0000A05B0000}"/>
    <cellStyle name="Normal 51 2 2 2 2 6" xfId="7008" xr:uid="{00000000-0005-0000-0000-0000A15B0000}"/>
    <cellStyle name="Normal 51 2 2 2 2 6 2" xfId="37343" xr:uid="{00000000-0005-0000-0000-0000A25B0000}"/>
    <cellStyle name="Normal 51 2 2 2 2 6 3" xfId="22110" xr:uid="{00000000-0005-0000-0000-0000A35B0000}"/>
    <cellStyle name="Normal 51 2 2 2 2 7" xfId="32331" xr:uid="{00000000-0005-0000-0000-0000A45B0000}"/>
    <cellStyle name="Normal 51 2 2 2 2 8" xfId="17097" xr:uid="{00000000-0005-0000-0000-0000A55B0000}"/>
    <cellStyle name="Normal 51 2 2 2 3" xfId="2355" xr:uid="{00000000-0005-0000-0000-0000A65B0000}"/>
    <cellStyle name="Normal 51 2 2 2 3 2" xfId="4045" xr:uid="{00000000-0005-0000-0000-0000A75B0000}"/>
    <cellStyle name="Normal 51 2 2 2 3 2 2" xfId="14118" xr:uid="{00000000-0005-0000-0000-0000A85B0000}"/>
    <cellStyle name="Normal 51 2 2 2 3 2 2 2" xfId="44449" xr:uid="{00000000-0005-0000-0000-0000A95B0000}"/>
    <cellStyle name="Normal 51 2 2 2 3 2 2 3" xfId="29216" xr:uid="{00000000-0005-0000-0000-0000AA5B0000}"/>
    <cellStyle name="Normal 51 2 2 2 3 2 3" xfId="9098" xr:uid="{00000000-0005-0000-0000-0000AB5B0000}"/>
    <cellStyle name="Normal 51 2 2 2 3 2 3 2" xfId="39432" xr:uid="{00000000-0005-0000-0000-0000AC5B0000}"/>
    <cellStyle name="Normal 51 2 2 2 3 2 3 3" xfId="24199" xr:uid="{00000000-0005-0000-0000-0000AD5B0000}"/>
    <cellStyle name="Normal 51 2 2 2 3 2 4" xfId="34419" xr:uid="{00000000-0005-0000-0000-0000AE5B0000}"/>
    <cellStyle name="Normal 51 2 2 2 3 2 5" xfId="19186" xr:uid="{00000000-0005-0000-0000-0000AF5B0000}"/>
    <cellStyle name="Normal 51 2 2 2 3 3" xfId="5737" xr:uid="{00000000-0005-0000-0000-0000B05B0000}"/>
    <cellStyle name="Normal 51 2 2 2 3 3 2" xfId="15789" xr:uid="{00000000-0005-0000-0000-0000B15B0000}"/>
    <cellStyle name="Normal 51 2 2 2 3 3 2 2" xfId="46120" xr:uid="{00000000-0005-0000-0000-0000B25B0000}"/>
    <cellStyle name="Normal 51 2 2 2 3 3 2 3" xfId="30887" xr:uid="{00000000-0005-0000-0000-0000B35B0000}"/>
    <cellStyle name="Normal 51 2 2 2 3 3 3" xfId="10769" xr:uid="{00000000-0005-0000-0000-0000B45B0000}"/>
    <cellStyle name="Normal 51 2 2 2 3 3 3 2" xfId="41103" xr:uid="{00000000-0005-0000-0000-0000B55B0000}"/>
    <cellStyle name="Normal 51 2 2 2 3 3 3 3" xfId="25870" xr:uid="{00000000-0005-0000-0000-0000B65B0000}"/>
    <cellStyle name="Normal 51 2 2 2 3 3 4" xfId="36090" xr:uid="{00000000-0005-0000-0000-0000B75B0000}"/>
    <cellStyle name="Normal 51 2 2 2 3 3 5" xfId="20857" xr:uid="{00000000-0005-0000-0000-0000B85B0000}"/>
    <cellStyle name="Normal 51 2 2 2 3 4" xfId="12447" xr:uid="{00000000-0005-0000-0000-0000B95B0000}"/>
    <cellStyle name="Normal 51 2 2 2 3 4 2" xfId="42778" xr:uid="{00000000-0005-0000-0000-0000BA5B0000}"/>
    <cellStyle name="Normal 51 2 2 2 3 4 3" xfId="27545" xr:uid="{00000000-0005-0000-0000-0000BB5B0000}"/>
    <cellStyle name="Normal 51 2 2 2 3 5" xfId="7426" xr:uid="{00000000-0005-0000-0000-0000BC5B0000}"/>
    <cellStyle name="Normal 51 2 2 2 3 5 2" xfId="37761" xr:uid="{00000000-0005-0000-0000-0000BD5B0000}"/>
    <cellStyle name="Normal 51 2 2 2 3 5 3" xfId="22528" xr:uid="{00000000-0005-0000-0000-0000BE5B0000}"/>
    <cellStyle name="Normal 51 2 2 2 3 6" xfId="32749" xr:uid="{00000000-0005-0000-0000-0000BF5B0000}"/>
    <cellStyle name="Normal 51 2 2 2 3 7" xfId="17515" xr:uid="{00000000-0005-0000-0000-0000C05B0000}"/>
    <cellStyle name="Normal 51 2 2 2 4" xfId="3208" xr:uid="{00000000-0005-0000-0000-0000C15B0000}"/>
    <cellStyle name="Normal 51 2 2 2 4 2" xfId="13282" xr:uid="{00000000-0005-0000-0000-0000C25B0000}"/>
    <cellStyle name="Normal 51 2 2 2 4 2 2" xfId="43613" xr:uid="{00000000-0005-0000-0000-0000C35B0000}"/>
    <cellStyle name="Normal 51 2 2 2 4 2 3" xfId="28380" xr:uid="{00000000-0005-0000-0000-0000C45B0000}"/>
    <cellStyle name="Normal 51 2 2 2 4 3" xfId="8262" xr:uid="{00000000-0005-0000-0000-0000C55B0000}"/>
    <cellStyle name="Normal 51 2 2 2 4 3 2" xfId="38596" xr:uid="{00000000-0005-0000-0000-0000C65B0000}"/>
    <cellStyle name="Normal 51 2 2 2 4 3 3" xfId="23363" xr:uid="{00000000-0005-0000-0000-0000C75B0000}"/>
    <cellStyle name="Normal 51 2 2 2 4 4" xfId="33583" xr:uid="{00000000-0005-0000-0000-0000C85B0000}"/>
    <cellStyle name="Normal 51 2 2 2 4 5" xfId="18350" xr:uid="{00000000-0005-0000-0000-0000C95B0000}"/>
    <cellStyle name="Normal 51 2 2 2 5" xfId="4901" xr:uid="{00000000-0005-0000-0000-0000CA5B0000}"/>
    <cellStyle name="Normal 51 2 2 2 5 2" xfId="14953" xr:uid="{00000000-0005-0000-0000-0000CB5B0000}"/>
    <cellStyle name="Normal 51 2 2 2 5 2 2" xfId="45284" xr:uid="{00000000-0005-0000-0000-0000CC5B0000}"/>
    <cellStyle name="Normal 51 2 2 2 5 2 3" xfId="30051" xr:uid="{00000000-0005-0000-0000-0000CD5B0000}"/>
    <cellStyle name="Normal 51 2 2 2 5 3" xfId="9933" xr:uid="{00000000-0005-0000-0000-0000CE5B0000}"/>
    <cellStyle name="Normal 51 2 2 2 5 3 2" xfId="40267" xr:uid="{00000000-0005-0000-0000-0000CF5B0000}"/>
    <cellStyle name="Normal 51 2 2 2 5 3 3" xfId="25034" xr:uid="{00000000-0005-0000-0000-0000D05B0000}"/>
    <cellStyle name="Normal 51 2 2 2 5 4" xfId="35254" xr:uid="{00000000-0005-0000-0000-0000D15B0000}"/>
    <cellStyle name="Normal 51 2 2 2 5 5" xfId="20021" xr:uid="{00000000-0005-0000-0000-0000D25B0000}"/>
    <cellStyle name="Normal 51 2 2 2 6" xfId="11611" xr:uid="{00000000-0005-0000-0000-0000D35B0000}"/>
    <cellStyle name="Normal 51 2 2 2 6 2" xfId="41942" xr:uid="{00000000-0005-0000-0000-0000D45B0000}"/>
    <cellStyle name="Normal 51 2 2 2 6 3" xfId="26709" xr:uid="{00000000-0005-0000-0000-0000D55B0000}"/>
    <cellStyle name="Normal 51 2 2 2 7" xfId="6590" xr:uid="{00000000-0005-0000-0000-0000D65B0000}"/>
    <cellStyle name="Normal 51 2 2 2 7 2" xfId="36925" xr:uid="{00000000-0005-0000-0000-0000D75B0000}"/>
    <cellStyle name="Normal 51 2 2 2 7 3" xfId="21692" xr:uid="{00000000-0005-0000-0000-0000D85B0000}"/>
    <cellStyle name="Normal 51 2 2 2 8" xfId="31913" xr:uid="{00000000-0005-0000-0000-0000D95B0000}"/>
    <cellStyle name="Normal 51 2 2 2 9" xfId="16679" xr:uid="{00000000-0005-0000-0000-0000DA5B0000}"/>
    <cellStyle name="Normal 51 2 2 3" xfId="1726" xr:uid="{00000000-0005-0000-0000-0000DB5B0000}"/>
    <cellStyle name="Normal 51 2 2 3 2" xfId="2565" xr:uid="{00000000-0005-0000-0000-0000DC5B0000}"/>
    <cellStyle name="Normal 51 2 2 3 2 2" xfId="4255" xr:uid="{00000000-0005-0000-0000-0000DD5B0000}"/>
    <cellStyle name="Normal 51 2 2 3 2 2 2" xfId="14328" xr:uid="{00000000-0005-0000-0000-0000DE5B0000}"/>
    <cellStyle name="Normal 51 2 2 3 2 2 2 2" xfId="44659" xr:uid="{00000000-0005-0000-0000-0000DF5B0000}"/>
    <cellStyle name="Normal 51 2 2 3 2 2 2 3" xfId="29426" xr:uid="{00000000-0005-0000-0000-0000E05B0000}"/>
    <cellStyle name="Normal 51 2 2 3 2 2 3" xfId="9308" xr:uid="{00000000-0005-0000-0000-0000E15B0000}"/>
    <cellStyle name="Normal 51 2 2 3 2 2 3 2" xfId="39642" xr:uid="{00000000-0005-0000-0000-0000E25B0000}"/>
    <cellStyle name="Normal 51 2 2 3 2 2 3 3" xfId="24409" xr:uid="{00000000-0005-0000-0000-0000E35B0000}"/>
    <cellStyle name="Normal 51 2 2 3 2 2 4" xfId="34629" xr:uid="{00000000-0005-0000-0000-0000E45B0000}"/>
    <cellStyle name="Normal 51 2 2 3 2 2 5" xfId="19396" xr:uid="{00000000-0005-0000-0000-0000E55B0000}"/>
    <cellStyle name="Normal 51 2 2 3 2 3" xfId="5947" xr:uid="{00000000-0005-0000-0000-0000E65B0000}"/>
    <cellStyle name="Normal 51 2 2 3 2 3 2" xfId="15999" xr:uid="{00000000-0005-0000-0000-0000E75B0000}"/>
    <cellStyle name="Normal 51 2 2 3 2 3 2 2" xfId="46330" xr:uid="{00000000-0005-0000-0000-0000E85B0000}"/>
    <cellStyle name="Normal 51 2 2 3 2 3 2 3" xfId="31097" xr:uid="{00000000-0005-0000-0000-0000E95B0000}"/>
    <cellStyle name="Normal 51 2 2 3 2 3 3" xfId="10979" xr:uid="{00000000-0005-0000-0000-0000EA5B0000}"/>
    <cellStyle name="Normal 51 2 2 3 2 3 3 2" xfId="41313" xr:uid="{00000000-0005-0000-0000-0000EB5B0000}"/>
    <cellStyle name="Normal 51 2 2 3 2 3 3 3" xfId="26080" xr:uid="{00000000-0005-0000-0000-0000EC5B0000}"/>
    <cellStyle name="Normal 51 2 2 3 2 3 4" xfId="36300" xr:uid="{00000000-0005-0000-0000-0000ED5B0000}"/>
    <cellStyle name="Normal 51 2 2 3 2 3 5" xfId="21067" xr:uid="{00000000-0005-0000-0000-0000EE5B0000}"/>
    <cellStyle name="Normal 51 2 2 3 2 4" xfId="12657" xr:uid="{00000000-0005-0000-0000-0000EF5B0000}"/>
    <cellStyle name="Normal 51 2 2 3 2 4 2" xfId="42988" xr:uid="{00000000-0005-0000-0000-0000F05B0000}"/>
    <cellStyle name="Normal 51 2 2 3 2 4 3" xfId="27755" xr:uid="{00000000-0005-0000-0000-0000F15B0000}"/>
    <cellStyle name="Normal 51 2 2 3 2 5" xfId="7636" xr:uid="{00000000-0005-0000-0000-0000F25B0000}"/>
    <cellStyle name="Normal 51 2 2 3 2 5 2" xfId="37971" xr:uid="{00000000-0005-0000-0000-0000F35B0000}"/>
    <cellStyle name="Normal 51 2 2 3 2 5 3" xfId="22738" xr:uid="{00000000-0005-0000-0000-0000F45B0000}"/>
    <cellStyle name="Normal 51 2 2 3 2 6" xfId="32959" xr:uid="{00000000-0005-0000-0000-0000F55B0000}"/>
    <cellStyle name="Normal 51 2 2 3 2 7" xfId="17725" xr:uid="{00000000-0005-0000-0000-0000F65B0000}"/>
    <cellStyle name="Normal 51 2 2 3 3" xfId="3418" xr:uid="{00000000-0005-0000-0000-0000F75B0000}"/>
    <cellStyle name="Normal 51 2 2 3 3 2" xfId="13492" xr:uid="{00000000-0005-0000-0000-0000F85B0000}"/>
    <cellStyle name="Normal 51 2 2 3 3 2 2" xfId="43823" xr:uid="{00000000-0005-0000-0000-0000F95B0000}"/>
    <cellStyle name="Normal 51 2 2 3 3 2 3" xfId="28590" xr:uid="{00000000-0005-0000-0000-0000FA5B0000}"/>
    <cellStyle name="Normal 51 2 2 3 3 3" xfId="8472" xr:uid="{00000000-0005-0000-0000-0000FB5B0000}"/>
    <cellStyle name="Normal 51 2 2 3 3 3 2" xfId="38806" xr:uid="{00000000-0005-0000-0000-0000FC5B0000}"/>
    <cellStyle name="Normal 51 2 2 3 3 3 3" xfId="23573" xr:uid="{00000000-0005-0000-0000-0000FD5B0000}"/>
    <cellStyle name="Normal 51 2 2 3 3 4" xfId="33793" xr:uid="{00000000-0005-0000-0000-0000FE5B0000}"/>
    <cellStyle name="Normal 51 2 2 3 3 5" xfId="18560" xr:uid="{00000000-0005-0000-0000-0000FF5B0000}"/>
    <cellStyle name="Normal 51 2 2 3 4" xfId="5111" xr:uid="{00000000-0005-0000-0000-0000005C0000}"/>
    <cellStyle name="Normal 51 2 2 3 4 2" xfId="15163" xr:uid="{00000000-0005-0000-0000-0000015C0000}"/>
    <cellStyle name="Normal 51 2 2 3 4 2 2" xfId="45494" xr:uid="{00000000-0005-0000-0000-0000025C0000}"/>
    <cellStyle name="Normal 51 2 2 3 4 2 3" xfId="30261" xr:uid="{00000000-0005-0000-0000-0000035C0000}"/>
    <cellStyle name="Normal 51 2 2 3 4 3" xfId="10143" xr:uid="{00000000-0005-0000-0000-0000045C0000}"/>
    <cellStyle name="Normal 51 2 2 3 4 3 2" xfId="40477" xr:uid="{00000000-0005-0000-0000-0000055C0000}"/>
    <cellStyle name="Normal 51 2 2 3 4 3 3" xfId="25244" xr:uid="{00000000-0005-0000-0000-0000065C0000}"/>
    <cellStyle name="Normal 51 2 2 3 4 4" xfId="35464" xr:uid="{00000000-0005-0000-0000-0000075C0000}"/>
    <cellStyle name="Normal 51 2 2 3 4 5" xfId="20231" xr:uid="{00000000-0005-0000-0000-0000085C0000}"/>
    <cellStyle name="Normal 51 2 2 3 5" xfId="11821" xr:uid="{00000000-0005-0000-0000-0000095C0000}"/>
    <cellStyle name="Normal 51 2 2 3 5 2" xfId="42152" xr:uid="{00000000-0005-0000-0000-00000A5C0000}"/>
    <cellStyle name="Normal 51 2 2 3 5 3" xfId="26919" xr:uid="{00000000-0005-0000-0000-00000B5C0000}"/>
    <cellStyle name="Normal 51 2 2 3 6" xfId="6800" xr:uid="{00000000-0005-0000-0000-00000C5C0000}"/>
    <cellStyle name="Normal 51 2 2 3 6 2" xfId="37135" xr:uid="{00000000-0005-0000-0000-00000D5C0000}"/>
    <cellStyle name="Normal 51 2 2 3 6 3" xfId="21902" xr:uid="{00000000-0005-0000-0000-00000E5C0000}"/>
    <cellStyle name="Normal 51 2 2 3 7" xfId="32123" xr:uid="{00000000-0005-0000-0000-00000F5C0000}"/>
    <cellStyle name="Normal 51 2 2 3 8" xfId="16889" xr:uid="{00000000-0005-0000-0000-0000105C0000}"/>
    <cellStyle name="Normal 51 2 2 4" xfId="2147" xr:uid="{00000000-0005-0000-0000-0000115C0000}"/>
    <cellStyle name="Normal 51 2 2 4 2" xfId="3837" xr:uid="{00000000-0005-0000-0000-0000125C0000}"/>
    <cellStyle name="Normal 51 2 2 4 2 2" xfId="13910" xr:uid="{00000000-0005-0000-0000-0000135C0000}"/>
    <cellStyle name="Normal 51 2 2 4 2 2 2" xfId="44241" xr:uid="{00000000-0005-0000-0000-0000145C0000}"/>
    <cellStyle name="Normal 51 2 2 4 2 2 3" xfId="29008" xr:uid="{00000000-0005-0000-0000-0000155C0000}"/>
    <cellStyle name="Normal 51 2 2 4 2 3" xfId="8890" xr:uid="{00000000-0005-0000-0000-0000165C0000}"/>
    <cellStyle name="Normal 51 2 2 4 2 3 2" xfId="39224" xr:uid="{00000000-0005-0000-0000-0000175C0000}"/>
    <cellStyle name="Normal 51 2 2 4 2 3 3" xfId="23991" xr:uid="{00000000-0005-0000-0000-0000185C0000}"/>
    <cellStyle name="Normal 51 2 2 4 2 4" xfId="34211" xr:uid="{00000000-0005-0000-0000-0000195C0000}"/>
    <cellStyle name="Normal 51 2 2 4 2 5" xfId="18978" xr:uid="{00000000-0005-0000-0000-00001A5C0000}"/>
    <cellStyle name="Normal 51 2 2 4 3" xfId="5529" xr:uid="{00000000-0005-0000-0000-00001B5C0000}"/>
    <cellStyle name="Normal 51 2 2 4 3 2" xfId="15581" xr:uid="{00000000-0005-0000-0000-00001C5C0000}"/>
    <cellStyle name="Normal 51 2 2 4 3 2 2" xfId="45912" xr:uid="{00000000-0005-0000-0000-00001D5C0000}"/>
    <cellStyle name="Normal 51 2 2 4 3 2 3" xfId="30679" xr:uid="{00000000-0005-0000-0000-00001E5C0000}"/>
    <cellStyle name="Normal 51 2 2 4 3 3" xfId="10561" xr:uid="{00000000-0005-0000-0000-00001F5C0000}"/>
    <cellStyle name="Normal 51 2 2 4 3 3 2" xfId="40895" xr:uid="{00000000-0005-0000-0000-0000205C0000}"/>
    <cellStyle name="Normal 51 2 2 4 3 3 3" xfId="25662" xr:uid="{00000000-0005-0000-0000-0000215C0000}"/>
    <cellStyle name="Normal 51 2 2 4 3 4" xfId="35882" xr:uid="{00000000-0005-0000-0000-0000225C0000}"/>
    <cellStyle name="Normal 51 2 2 4 3 5" xfId="20649" xr:uid="{00000000-0005-0000-0000-0000235C0000}"/>
    <cellStyle name="Normal 51 2 2 4 4" xfId="12239" xr:uid="{00000000-0005-0000-0000-0000245C0000}"/>
    <cellStyle name="Normal 51 2 2 4 4 2" xfId="42570" xr:uid="{00000000-0005-0000-0000-0000255C0000}"/>
    <cellStyle name="Normal 51 2 2 4 4 3" xfId="27337" xr:uid="{00000000-0005-0000-0000-0000265C0000}"/>
    <cellStyle name="Normal 51 2 2 4 5" xfId="7218" xr:uid="{00000000-0005-0000-0000-0000275C0000}"/>
    <cellStyle name="Normal 51 2 2 4 5 2" xfId="37553" xr:uid="{00000000-0005-0000-0000-0000285C0000}"/>
    <cellStyle name="Normal 51 2 2 4 5 3" xfId="22320" xr:uid="{00000000-0005-0000-0000-0000295C0000}"/>
    <cellStyle name="Normal 51 2 2 4 6" xfId="32541" xr:uid="{00000000-0005-0000-0000-00002A5C0000}"/>
    <cellStyle name="Normal 51 2 2 4 7" xfId="17307" xr:uid="{00000000-0005-0000-0000-00002B5C0000}"/>
    <cellStyle name="Normal 51 2 2 5" xfId="3000" xr:uid="{00000000-0005-0000-0000-00002C5C0000}"/>
    <cellStyle name="Normal 51 2 2 5 2" xfId="13074" xr:uid="{00000000-0005-0000-0000-00002D5C0000}"/>
    <cellStyle name="Normal 51 2 2 5 2 2" xfId="43405" xr:uid="{00000000-0005-0000-0000-00002E5C0000}"/>
    <cellStyle name="Normal 51 2 2 5 2 3" xfId="28172" xr:uid="{00000000-0005-0000-0000-00002F5C0000}"/>
    <cellStyle name="Normal 51 2 2 5 3" xfId="8054" xr:uid="{00000000-0005-0000-0000-0000305C0000}"/>
    <cellStyle name="Normal 51 2 2 5 3 2" xfId="38388" xr:uid="{00000000-0005-0000-0000-0000315C0000}"/>
    <cellStyle name="Normal 51 2 2 5 3 3" xfId="23155" xr:uid="{00000000-0005-0000-0000-0000325C0000}"/>
    <cellStyle name="Normal 51 2 2 5 4" xfId="33375" xr:uid="{00000000-0005-0000-0000-0000335C0000}"/>
    <cellStyle name="Normal 51 2 2 5 5" xfId="18142" xr:uid="{00000000-0005-0000-0000-0000345C0000}"/>
    <cellStyle name="Normal 51 2 2 6" xfId="4693" xr:uid="{00000000-0005-0000-0000-0000355C0000}"/>
    <cellStyle name="Normal 51 2 2 6 2" xfId="14745" xr:uid="{00000000-0005-0000-0000-0000365C0000}"/>
    <cellStyle name="Normal 51 2 2 6 2 2" xfId="45076" xr:uid="{00000000-0005-0000-0000-0000375C0000}"/>
    <cellStyle name="Normal 51 2 2 6 2 3" xfId="29843" xr:uid="{00000000-0005-0000-0000-0000385C0000}"/>
    <cellStyle name="Normal 51 2 2 6 3" xfId="9725" xr:uid="{00000000-0005-0000-0000-0000395C0000}"/>
    <cellStyle name="Normal 51 2 2 6 3 2" xfId="40059" xr:uid="{00000000-0005-0000-0000-00003A5C0000}"/>
    <cellStyle name="Normal 51 2 2 6 3 3" xfId="24826" xr:uid="{00000000-0005-0000-0000-00003B5C0000}"/>
    <cellStyle name="Normal 51 2 2 6 4" xfId="35046" xr:uid="{00000000-0005-0000-0000-00003C5C0000}"/>
    <cellStyle name="Normal 51 2 2 6 5" xfId="19813" xr:uid="{00000000-0005-0000-0000-00003D5C0000}"/>
    <cellStyle name="Normal 51 2 2 7" xfId="11403" xr:uid="{00000000-0005-0000-0000-00003E5C0000}"/>
    <cellStyle name="Normal 51 2 2 7 2" xfId="41734" xr:uid="{00000000-0005-0000-0000-00003F5C0000}"/>
    <cellStyle name="Normal 51 2 2 7 3" xfId="26501" xr:uid="{00000000-0005-0000-0000-0000405C0000}"/>
    <cellStyle name="Normal 51 2 2 8" xfId="6382" xr:uid="{00000000-0005-0000-0000-0000415C0000}"/>
    <cellStyle name="Normal 51 2 2 8 2" xfId="36717" xr:uid="{00000000-0005-0000-0000-0000425C0000}"/>
    <cellStyle name="Normal 51 2 2 8 3" xfId="21484" xr:uid="{00000000-0005-0000-0000-0000435C0000}"/>
    <cellStyle name="Normal 51 2 2 9" xfId="31705" xr:uid="{00000000-0005-0000-0000-0000445C0000}"/>
    <cellStyle name="Normal 51 2 3" xfId="1409" xr:uid="{00000000-0005-0000-0000-0000455C0000}"/>
    <cellStyle name="Normal 51 2 3 2" xfId="1830" xr:uid="{00000000-0005-0000-0000-0000465C0000}"/>
    <cellStyle name="Normal 51 2 3 2 2" xfId="2669" xr:uid="{00000000-0005-0000-0000-0000475C0000}"/>
    <cellStyle name="Normal 51 2 3 2 2 2" xfId="4359" xr:uid="{00000000-0005-0000-0000-0000485C0000}"/>
    <cellStyle name="Normal 51 2 3 2 2 2 2" xfId="14432" xr:uid="{00000000-0005-0000-0000-0000495C0000}"/>
    <cellStyle name="Normal 51 2 3 2 2 2 2 2" xfId="44763" xr:uid="{00000000-0005-0000-0000-00004A5C0000}"/>
    <cellStyle name="Normal 51 2 3 2 2 2 2 3" xfId="29530" xr:uid="{00000000-0005-0000-0000-00004B5C0000}"/>
    <cellStyle name="Normal 51 2 3 2 2 2 3" xfId="9412" xr:uid="{00000000-0005-0000-0000-00004C5C0000}"/>
    <cellStyle name="Normal 51 2 3 2 2 2 3 2" xfId="39746" xr:uid="{00000000-0005-0000-0000-00004D5C0000}"/>
    <cellStyle name="Normal 51 2 3 2 2 2 3 3" xfId="24513" xr:uid="{00000000-0005-0000-0000-00004E5C0000}"/>
    <cellStyle name="Normal 51 2 3 2 2 2 4" xfId="34733" xr:uid="{00000000-0005-0000-0000-00004F5C0000}"/>
    <cellStyle name="Normal 51 2 3 2 2 2 5" xfId="19500" xr:uid="{00000000-0005-0000-0000-0000505C0000}"/>
    <cellStyle name="Normal 51 2 3 2 2 3" xfId="6051" xr:uid="{00000000-0005-0000-0000-0000515C0000}"/>
    <cellStyle name="Normal 51 2 3 2 2 3 2" xfId="16103" xr:uid="{00000000-0005-0000-0000-0000525C0000}"/>
    <cellStyle name="Normal 51 2 3 2 2 3 2 2" xfId="46434" xr:uid="{00000000-0005-0000-0000-0000535C0000}"/>
    <cellStyle name="Normal 51 2 3 2 2 3 2 3" xfId="31201" xr:uid="{00000000-0005-0000-0000-0000545C0000}"/>
    <cellStyle name="Normal 51 2 3 2 2 3 3" xfId="11083" xr:uid="{00000000-0005-0000-0000-0000555C0000}"/>
    <cellStyle name="Normal 51 2 3 2 2 3 3 2" xfId="41417" xr:uid="{00000000-0005-0000-0000-0000565C0000}"/>
    <cellStyle name="Normal 51 2 3 2 2 3 3 3" xfId="26184" xr:uid="{00000000-0005-0000-0000-0000575C0000}"/>
    <cellStyle name="Normal 51 2 3 2 2 3 4" xfId="36404" xr:uid="{00000000-0005-0000-0000-0000585C0000}"/>
    <cellStyle name="Normal 51 2 3 2 2 3 5" xfId="21171" xr:uid="{00000000-0005-0000-0000-0000595C0000}"/>
    <cellStyle name="Normal 51 2 3 2 2 4" xfId="12761" xr:uid="{00000000-0005-0000-0000-00005A5C0000}"/>
    <cellStyle name="Normal 51 2 3 2 2 4 2" xfId="43092" xr:uid="{00000000-0005-0000-0000-00005B5C0000}"/>
    <cellStyle name="Normal 51 2 3 2 2 4 3" xfId="27859" xr:uid="{00000000-0005-0000-0000-00005C5C0000}"/>
    <cellStyle name="Normal 51 2 3 2 2 5" xfId="7740" xr:uid="{00000000-0005-0000-0000-00005D5C0000}"/>
    <cellStyle name="Normal 51 2 3 2 2 5 2" xfId="38075" xr:uid="{00000000-0005-0000-0000-00005E5C0000}"/>
    <cellStyle name="Normal 51 2 3 2 2 5 3" xfId="22842" xr:uid="{00000000-0005-0000-0000-00005F5C0000}"/>
    <cellStyle name="Normal 51 2 3 2 2 6" xfId="33063" xr:uid="{00000000-0005-0000-0000-0000605C0000}"/>
    <cellStyle name="Normal 51 2 3 2 2 7" xfId="17829" xr:uid="{00000000-0005-0000-0000-0000615C0000}"/>
    <cellStyle name="Normal 51 2 3 2 3" xfId="3522" xr:uid="{00000000-0005-0000-0000-0000625C0000}"/>
    <cellStyle name="Normal 51 2 3 2 3 2" xfId="13596" xr:uid="{00000000-0005-0000-0000-0000635C0000}"/>
    <cellStyle name="Normal 51 2 3 2 3 2 2" xfId="43927" xr:uid="{00000000-0005-0000-0000-0000645C0000}"/>
    <cellStyle name="Normal 51 2 3 2 3 2 3" xfId="28694" xr:uid="{00000000-0005-0000-0000-0000655C0000}"/>
    <cellStyle name="Normal 51 2 3 2 3 3" xfId="8576" xr:uid="{00000000-0005-0000-0000-0000665C0000}"/>
    <cellStyle name="Normal 51 2 3 2 3 3 2" xfId="38910" xr:uid="{00000000-0005-0000-0000-0000675C0000}"/>
    <cellStyle name="Normal 51 2 3 2 3 3 3" xfId="23677" xr:uid="{00000000-0005-0000-0000-0000685C0000}"/>
    <cellStyle name="Normal 51 2 3 2 3 4" xfId="33897" xr:uid="{00000000-0005-0000-0000-0000695C0000}"/>
    <cellStyle name="Normal 51 2 3 2 3 5" xfId="18664" xr:uid="{00000000-0005-0000-0000-00006A5C0000}"/>
    <cellStyle name="Normal 51 2 3 2 4" xfId="5215" xr:uid="{00000000-0005-0000-0000-00006B5C0000}"/>
    <cellStyle name="Normal 51 2 3 2 4 2" xfId="15267" xr:uid="{00000000-0005-0000-0000-00006C5C0000}"/>
    <cellStyle name="Normal 51 2 3 2 4 2 2" xfId="45598" xr:uid="{00000000-0005-0000-0000-00006D5C0000}"/>
    <cellStyle name="Normal 51 2 3 2 4 2 3" xfId="30365" xr:uid="{00000000-0005-0000-0000-00006E5C0000}"/>
    <cellStyle name="Normal 51 2 3 2 4 3" xfId="10247" xr:uid="{00000000-0005-0000-0000-00006F5C0000}"/>
    <cellStyle name="Normal 51 2 3 2 4 3 2" xfId="40581" xr:uid="{00000000-0005-0000-0000-0000705C0000}"/>
    <cellStyle name="Normal 51 2 3 2 4 3 3" xfId="25348" xr:uid="{00000000-0005-0000-0000-0000715C0000}"/>
    <cellStyle name="Normal 51 2 3 2 4 4" xfId="35568" xr:uid="{00000000-0005-0000-0000-0000725C0000}"/>
    <cellStyle name="Normal 51 2 3 2 4 5" xfId="20335" xr:uid="{00000000-0005-0000-0000-0000735C0000}"/>
    <cellStyle name="Normal 51 2 3 2 5" xfId="11925" xr:uid="{00000000-0005-0000-0000-0000745C0000}"/>
    <cellStyle name="Normal 51 2 3 2 5 2" xfId="42256" xr:uid="{00000000-0005-0000-0000-0000755C0000}"/>
    <cellStyle name="Normal 51 2 3 2 5 3" xfId="27023" xr:uid="{00000000-0005-0000-0000-0000765C0000}"/>
    <cellStyle name="Normal 51 2 3 2 6" xfId="6904" xr:uid="{00000000-0005-0000-0000-0000775C0000}"/>
    <cellStyle name="Normal 51 2 3 2 6 2" xfId="37239" xr:uid="{00000000-0005-0000-0000-0000785C0000}"/>
    <cellStyle name="Normal 51 2 3 2 6 3" xfId="22006" xr:uid="{00000000-0005-0000-0000-0000795C0000}"/>
    <cellStyle name="Normal 51 2 3 2 7" xfId="32227" xr:uid="{00000000-0005-0000-0000-00007A5C0000}"/>
    <cellStyle name="Normal 51 2 3 2 8" xfId="16993" xr:uid="{00000000-0005-0000-0000-00007B5C0000}"/>
    <cellStyle name="Normal 51 2 3 3" xfId="2251" xr:uid="{00000000-0005-0000-0000-00007C5C0000}"/>
    <cellStyle name="Normal 51 2 3 3 2" xfId="3941" xr:uid="{00000000-0005-0000-0000-00007D5C0000}"/>
    <cellStyle name="Normal 51 2 3 3 2 2" xfId="14014" xr:uid="{00000000-0005-0000-0000-00007E5C0000}"/>
    <cellStyle name="Normal 51 2 3 3 2 2 2" xfId="44345" xr:uid="{00000000-0005-0000-0000-00007F5C0000}"/>
    <cellStyle name="Normal 51 2 3 3 2 2 3" xfId="29112" xr:uid="{00000000-0005-0000-0000-0000805C0000}"/>
    <cellStyle name="Normal 51 2 3 3 2 3" xfId="8994" xr:uid="{00000000-0005-0000-0000-0000815C0000}"/>
    <cellStyle name="Normal 51 2 3 3 2 3 2" xfId="39328" xr:uid="{00000000-0005-0000-0000-0000825C0000}"/>
    <cellStyle name="Normal 51 2 3 3 2 3 3" xfId="24095" xr:uid="{00000000-0005-0000-0000-0000835C0000}"/>
    <cellStyle name="Normal 51 2 3 3 2 4" xfId="34315" xr:uid="{00000000-0005-0000-0000-0000845C0000}"/>
    <cellStyle name="Normal 51 2 3 3 2 5" xfId="19082" xr:uid="{00000000-0005-0000-0000-0000855C0000}"/>
    <cellStyle name="Normal 51 2 3 3 3" xfId="5633" xr:uid="{00000000-0005-0000-0000-0000865C0000}"/>
    <cellStyle name="Normal 51 2 3 3 3 2" xfId="15685" xr:uid="{00000000-0005-0000-0000-0000875C0000}"/>
    <cellStyle name="Normal 51 2 3 3 3 2 2" xfId="46016" xr:uid="{00000000-0005-0000-0000-0000885C0000}"/>
    <cellStyle name="Normal 51 2 3 3 3 2 3" xfId="30783" xr:uid="{00000000-0005-0000-0000-0000895C0000}"/>
    <cellStyle name="Normal 51 2 3 3 3 3" xfId="10665" xr:uid="{00000000-0005-0000-0000-00008A5C0000}"/>
    <cellStyle name="Normal 51 2 3 3 3 3 2" xfId="40999" xr:uid="{00000000-0005-0000-0000-00008B5C0000}"/>
    <cellStyle name="Normal 51 2 3 3 3 3 3" xfId="25766" xr:uid="{00000000-0005-0000-0000-00008C5C0000}"/>
    <cellStyle name="Normal 51 2 3 3 3 4" xfId="35986" xr:uid="{00000000-0005-0000-0000-00008D5C0000}"/>
    <cellStyle name="Normal 51 2 3 3 3 5" xfId="20753" xr:uid="{00000000-0005-0000-0000-00008E5C0000}"/>
    <cellStyle name="Normal 51 2 3 3 4" xfId="12343" xr:uid="{00000000-0005-0000-0000-00008F5C0000}"/>
    <cellStyle name="Normal 51 2 3 3 4 2" xfId="42674" xr:uid="{00000000-0005-0000-0000-0000905C0000}"/>
    <cellStyle name="Normal 51 2 3 3 4 3" xfId="27441" xr:uid="{00000000-0005-0000-0000-0000915C0000}"/>
    <cellStyle name="Normal 51 2 3 3 5" xfId="7322" xr:uid="{00000000-0005-0000-0000-0000925C0000}"/>
    <cellStyle name="Normal 51 2 3 3 5 2" xfId="37657" xr:uid="{00000000-0005-0000-0000-0000935C0000}"/>
    <cellStyle name="Normal 51 2 3 3 5 3" xfId="22424" xr:uid="{00000000-0005-0000-0000-0000945C0000}"/>
    <cellStyle name="Normal 51 2 3 3 6" xfId="32645" xr:uid="{00000000-0005-0000-0000-0000955C0000}"/>
    <cellStyle name="Normal 51 2 3 3 7" xfId="17411" xr:uid="{00000000-0005-0000-0000-0000965C0000}"/>
    <cellStyle name="Normal 51 2 3 4" xfId="3104" xr:uid="{00000000-0005-0000-0000-0000975C0000}"/>
    <cellStyle name="Normal 51 2 3 4 2" xfId="13178" xr:uid="{00000000-0005-0000-0000-0000985C0000}"/>
    <cellStyle name="Normal 51 2 3 4 2 2" xfId="43509" xr:uid="{00000000-0005-0000-0000-0000995C0000}"/>
    <cellStyle name="Normal 51 2 3 4 2 3" xfId="28276" xr:uid="{00000000-0005-0000-0000-00009A5C0000}"/>
    <cellStyle name="Normal 51 2 3 4 3" xfId="8158" xr:uid="{00000000-0005-0000-0000-00009B5C0000}"/>
    <cellStyle name="Normal 51 2 3 4 3 2" xfId="38492" xr:uid="{00000000-0005-0000-0000-00009C5C0000}"/>
    <cellStyle name="Normal 51 2 3 4 3 3" xfId="23259" xr:uid="{00000000-0005-0000-0000-00009D5C0000}"/>
    <cellStyle name="Normal 51 2 3 4 4" xfId="33479" xr:uid="{00000000-0005-0000-0000-00009E5C0000}"/>
    <cellStyle name="Normal 51 2 3 4 5" xfId="18246" xr:uid="{00000000-0005-0000-0000-00009F5C0000}"/>
    <cellStyle name="Normal 51 2 3 5" xfId="4797" xr:uid="{00000000-0005-0000-0000-0000A05C0000}"/>
    <cellStyle name="Normal 51 2 3 5 2" xfId="14849" xr:uid="{00000000-0005-0000-0000-0000A15C0000}"/>
    <cellStyle name="Normal 51 2 3 5 2 2" xfId="45180" xr:uid="{00000000-0005-0000-0000-0000A25C0000}"/>
    <cellStyle name="Normal 51 2 3 5 2 3" xfId="29947" xr:uid="{00000000-0005-0000-0000-0000A35C0000}"/>
    <cellStyle name="Normal 51 2 3 5 3" xfId="9829" xr:uid="{00000000-0005-0000-0000-0000A45C0000}"/>
    <cellStyle name="Normal 51 2 3 5 3 2" xfId="40163" xr:uid="{00000000-0005-0000-0000-0000A55C0000}"/>
    <cellStyle name="Normal 51 2 3 5 3 3" xfId="24930" xr:uid="{00000000-0005-0000-0000-0000A65C0000}"/>
    <cellStyle name="Normal 51 2 3 5 4" xfId="35150" xr:uid="{00000000-0005-0000-0000-0000A75C0000}"/>
    <cellStyle name="Normal 51 2 3 5 5" xfId="19917" xr:uid="{00000000-0005-0000-0000-0000A85C0000}"/>
    <cellStyle name="Normal 51 2 3 6" xfId="11507" xr:uid="{00000000-0005-0000-0000-0000A95C0000}"/>
    <cellStyle name="Normal 51 2 3 6 2" xfId="41838" xr:uid="{00000000-0005-0000-0000-0000AA5C0000}"/>
    <cellStyle name="Normal 51 2 3 6 3" xfId="26605" xr:uid="{00000000-0005-0000-0000-0000AB5C0000}"/>
    <cellStyle name="Normal 51 2 3 7" xfId="6486" xr:uid="{00000000-0005-0000-0000-0000AC5C0000}"/>
    <cellStyle name="Normal 51 2 3 7 2" xfId="36821" xr:uid="{00000000-0005-0000-0000-0000AD5C0000}"/>
    <cellStyle name="Normal 51 2 3 7 3" xfId="21588" xr:uid="{00000000-0005-0000-0000-0000AE5C0000}"/>
    <cellStyle name="Normal 51 2 3 8" xfId="31809" xr:uid="{00000000-0005-0000-0000-0000AF5C0000}"/>
    <cellStyle name="Normal 51 2 3 9" xfId="16575" xr:uid="{00000000-0005-0000-0000-0000B05C0000}"/>
    <cellStyle name="Normal 51 2 4" xfId="1622" xr:uid="{00000000-0005-0000-0000-0000B15C0000}"/>
    <cellStyle name="Normal 51 2 4 2" xfId="2461" xr:uid="{00000000-0005-0000-0000-0000B25C0000}"/>
    <cellStyle name="Normal 51 2 4 2 2" xfId="4151" xr:uid="{00000000-0005-0000-0000-0000B35C0000}"/>
    <cellStyle name="Normal 51 2 4 2 2 2" xfId="14224" xr:uid="{00000000-0005-0000-0000-0000B45C0000}"/>
    <cellStyle name="Normal 51 2 4 2 2 2 2" xfId="44555" xr:uid="{00000000-0005-0000-0000-0000B55C0000}"/>
    <cellStyle name="Normal 51 2 4 2 2 2 3" xfId="29322" xr:uid="{00000000-0005-0000-0000-0000B65C0000}"/>
    <cellStyle name="Normal 51 2 4 2 2 3" xfId="9204" xr:uid="{00000000-0005-0000-0000-0000B75C0000}"/>
    <cellStyle name="Normal 51 2 4 2 2 3 2" xfId="39538" xr:uid="{00000000-0005-0000-0000-0000B85C0000}"/>
    <cellStyle name="Normal 51 2 4 2 2 3 3" xfId="24305" xr:uid="{00000000-0005-0000-0000-0000B95C0000}"/>
    <cellStyle name="Normal 51 2 4 2 2 4" xfId="34525" xr:uid="{00000000-0005-0000-0000-0000BA5C0000}"/>
    <cellStyle name="Normal 51 2 4 2 2 5" xfId="19292" xr:uid="{00000000-0005-0000-0000-0000BB5C0000}"/>
    <cellStyle name="Normal 51 2 4 2 3" xfId="5843" xr:uid="{00000000-0005-0000-0000-0000BC5C0000}"/>
    <cellStyle name="Normal 51 2 4 2 3 2" xfId="15895" xr:uid="{00000000-0005-0000-0000-0000BD5C0000}"/>
    <cellStyle name="Normal 51 2 4 2 3 2 2" xfId="46226" xr:uid="{00000000-0005-0000-0000-0000BE5C0000}"/>
    <cellStyle name="Normal 51 2 4 2 3 2 3" xfId="30993" xr:uid="{00000000-0005-0000-0000-0000BF5C0000}"/>
    <cellStyle name="Normal 51 2 4 2 3 3" xfId="10875" xr:uid="{00000000-0005-0000-0000-0000C05C0000}"/>
    <cellStyle name="Normal 51 2 4 2 3 3 2" xfId="41209" xr:uid="{00000000-0005-0000-0000-0000C15C0000}"/>
    <cellStyle name="Normal 51 2 4 2 3 3 3" xfId="25976" xr:uid="{00000000-0005-0000-0000-0000C25C0000}"/>
    <cellStyle name="Normal 51 2 4 2 3 4" xfId="36196" xr:uid="{00000000-0005-0000-0000-0000C35C0000}"/>
    <cellStyle name="Normal 51 2 4 2 3 5" xfId="20963" xr:uid="{00000000-0005-0000-0000-0000C45C0000}"/>
    <cellStyle name="Normal 51 2 4 2 4" xfId="12553" xr:uid="{00000000-0005-0000-0000-0000C55C0000}"/>
    <cellStyle name="Normal 51 2 4 2 4 2" xfId="42884" xr:uid="{00000000-0005-0000-0000-0000C65C0000}"/>
    <cellStyle name="Normal 51 2 4 2 4 3" xfId="27651" xr:uid="{00000000-0005-0000-0000-0000C75C0000}"/>
    <cellStyle name="Normal 51 2 4 2 5" xfId="7532" xr:uid="{00000000-0005-0000-0000-0000C85C0000}"/>
    <cellStyle name="Normal 51 2 4 2 5 2" xfId="37867" xr:uid="{00000000-0005-0000-0000-0000C95C0000}"/>
    <cellStyle name="Normal 51 2 4 2 5 3" xfId="22634" xr:uid="{00000000-0005-0000-0000-0000CA5C0000}"/>
    <cellStyle name="Normal 51 2 4 2 6" xfId="32855" xr:uid="{00000000-0005-0000-0000-0000CB5C0000}"/>
    <cellStyle name="Normal 51 2 4 2 7" xfId="17621" xr:uid="{00000000-0005-0000-0000-0000CC5C0000}"/>
    <cellStyle name="Normal 51 2 4 3" xfId="3314" xr:uid="{00000000-0005-0000-0000-0000CD5C0000}"/>
    <cellStyle name="Normal 51 2 4 3 2" xfId="13388" xr:uid="{00000000-0005-0000-0000-0000CE5C0000}"/>
    <cellStyle name="Normal 51 2 4 3 2 2" xfId="43719" xr:uid="{00000000-0005-0000-0000-0000CF5C0000}"/>
    <cellStyle name="Normal 51 2 4 3 2 3" xfId="28486" xr:uid="{00000000-0005-0000-0000-0000D05C0000}"/>
    <cellStyle name="Normal 51 2 4 3 3" xfId="8368" xr:uid="{00000000-0005-0000-0000-0000D15C0000}"/>
    <cellStyle name="Normal 51 2 4 3 3 2" xfId="38702" xr:uid="{00000000-0005-0000-0000-0000D25C0000}"/>
    <cellStyle name="Normal 51 2 4 3 3 3" xfId="23469" xr:uid="{00000000-0005-0000-0000-0000D35C0000}"/>
    <cellStyle name="Normal 51 2 4 3 4" xfId="33689" xr:uid="{00000000-0005-0000-0000-0000D45C0000}"/>
    <cellStyle name="Normal 51 2 4 3 5" xfId="18456" xr:uid="{00000000-0005-0000-0000-0000D55C0000}"/>
    <cellStyle name="Normal 51 2 4 4" xfId="5007" xr:uid="{00000000-0005-0000-0000-0000D65C0000}"/>
    <cellStyle name="Normal 51 2 4 4 2" xfId="15059" xr:uid="{00000000-0005-0000-0000-0000D75C0000}"/>
    <cellStyle name="Normal 51 2 4 4 2 2" xfId="45390" xr:uid="{00000000-0005-0000-0000-0000D85C0000}"/>
    <cellStyle name="Normal 51 2 4 4 2 3" xfId="30157" xr:uid="{00000000-0005-0000-0000-0000D95C0000}"/>
    <cellStyle name="Normal 51 2 4 4 3" xfId="10039" xr:uid="{00000000-0005-0000-0000-0000DA5C0000}"/>
    <cellStyle name="Normal 51 2 4 4 3 2" xfId="40373" xr:uid="{00000000-0005-0000-0000-0000DB5C0000}"/>
    <cellStyle name="Normal 51 2 4 4 3 3" xfId="25140" xr:uid="{00000000-0005-0000-0000-0000DC5C0000}"/>
    <cellStyle name="Normal 51 2 4 4 4" xfId="35360" xr:uid="{00000000-0005-0000-0000-0000DD5C0000}"/>
    <cellStyle name="Normal 51 2 4 4 5" xfId="20127" xr:uid="{00000000-0005-0000-0000-0000DE5C0000}"/>
    <cellStyle name="Normal 51 2 4 5" xfId="11717" xr:uid="{00000000-0005-0000-0000-0000DF5C0000}"/>
    <cellStyle name="Normal 51 2 4 5 2" xfId="42048" xr:uid="{00000000-0005-0000-0000-0000E05C0000}"/>
    <cellStyle name="Normal 51 2 4 5 3" xfId="26815" xr:uid="{00000000-0005-0000-0000-0000E15C0000}"/>
    <cellStyle name="Normal 51 2 4 6" xfId="6696" xr:uid="{00000000-0005-0000-0000-0000E25C0000}"/>
    <cellStyle name="Normal 51 2 4 6 2" xfId="37031" xr:uid="{00000000-0005-0000-0000-0000E35C0000}"/>
    <cellStyle name="Normal 51 2 4 6 3" xfId="21798" xr:uid="{00000000-0005-0000-0000-0000E45C0000}"/>
    <cellStyle name="Normal 51 2 4 7" xfId="32019" xr:uid="{00000000-0005-0000-0000-0000E55C0000}"/>
    <cellStyle name="Normal 51 2 4 8" xfId="16785" xr:uid="{00000000-0005-0000-0000-0000E65C0000}"/>
    <cellStyle name="Normal 51 2 5" xfId="2043" xr:uid="{00000000-0005-0000-0000-0000E75C0000}"/>
    <cellStyle name="Normal 51 2 5 2" xfId="3733" xr:uid="{00000000-0005-0000-0000-0000E85C0000}"/>
    <cellStyle name="Normal 51 2 5 2 2" xfId="13806" xr:uid="{00000000-0005-0000-0000-0000E95C0000}"/>
    <cellStyle name="Normal 51 2 5 2 2 2" xfId="44137" xr:uid="{00000000-0005-0000-0000-0000EA5C0000}"/>
    <cellStyle name="Normal 51 2 5 2 2 3" xfId="28904" xr:uid="{00000000-0005-0000-0000-0000EB5C0000}"/>
    <cellStyle name="Normal 51 2 5 2 3" xfId="8786" xr:uid="{00000000-0005-0000-0000-0000EC5C0000}"/>
    <cellStyle name="Normal 51 2 5 2 3 2" xfId="39120" xr:uid="{00000000-0005-0000-0000-0000ED5C0000}"/>
    <cellStyle name="Normal 51 2 5 2 3 3" xfId="23887" xr:uid="{00000000-0005-0000-0000-0000EE5C0000}"/>
    <cellStyle name="Normal 51 2 5 2 4" xfId="34107" xr:uid="{00000000-0005-0000-0000-0000EF5C0000}"/>
    <cellStyle name="Normal 51 2 5 2 5" xfId="18874" xr:uid="{00000000-0005-0000-0000-0000F05C0000}"/>
    <cellStyle name="Normal 51 2 5 3" xfId="5425" xr:uid="{00000000-0005-0000-0000-0000F15C0000}"/>
    <cellStyle name="Normal 51 2 5 3 2" xfId="15477" xr:uid="{00000000-0005-0000-0000-0000F25C0000}"/>
    <cellStyle name="Normal 51 2 5 3 2 2" xfId="45808" xr:uid="{00000000-0005-0000-0000-0000F35C0000}"/>
    <cellStyle name="Normal 51 2 5 3 2 3" xfId="30575" xr:uid="{00000000-0005-0000-0000-0000F45C0000}"/>
    <cellStyle name="Normal 51 2 5 3 3" xfId="10457" xr:uid="{00000000-0005-0000-0000-0000F55C0000}"/>
    <cellStyle name="Normal 51 2 5 3 3 2" xfId="40791" xr:uid="{00000000-0005-0000-0000-0000F65C0000}"/>
    <cellStyle name="Normal 51 2 5 3 3 3" xfId="25558" xr:uid="{00000000-0005-0000-0000-0000F75C0000}"/>
    <cellStyle name="Normal 51 2 5 3 4" xfId="35778" xr:uid="{00000000-0005-0000-0000-0000F85C0000}"/>
    <cellStyle name="Normal 51 2 5 3 5" xfId="20545" xr:uid="{00000000-0005-0000-0000-0000F95C0000}"/>
    <cellStyle name="Normal 51 2 5 4" xfId="12135" xr:uid="{00000000-0005-0000-0000-0000FA5C0000}"/>
    <cellStyle name="Normal 51 2 5 4 2" xfId="42466" xr:uid="{00000000-0005-0000-0000-0000FB5C0000}"/>
    <cellStyle name="Normal 51 2 5 4 3" xfId="27233" xr:uid="{00000000-0005-0000-0000-0000FC5C0000}"/>
    <cellStyle name="Normal 51 2 5 5" xfId="7114" xr:uid="{00000000-0005-0000-0000-0000FD5C0000}"/>
    <cellStyle name="Normal 51 2 5 5 2" xfId="37449" xr:uid="{00000000-0005-0000-0000-0000FE5C0000}"/>
    <cellStyle name="Normal 51 2 5 5 3" xfId="22216" xr:uid="{00000000-0005-0000-0000-0000FF5C0000}"/>
    <cellStyle name="Normal 51 2 5 6" xfId="32437" xr:uid="{00000000-0005-0000-0000-0000005D0000}"/>
    <cellStyle name="Normal 51 2 5 7" xfId="17203" xr:uid="{00000000-0005-0000-0000-0000015D0000}"/>
    <cellStyle name="Normal 51 2 6" xfId="2896" xr:uid="{00000000-0005-0000-0000-0000025D0000}"/>
    <cellStyle name="Normal 51 2 6 2" xfId="12970" xr:uid="{00000000-0005-0000-0000-0000035D0000}"/>
    <cellStyle name="Normal 51 2 6 2 2" xfId="43301" xr:uid="{00000000-0005-0000-0000-0000045D0000}"/>
    <cellStyle name="Normal 51 2 6 2 3" xfId="28068" xr:uid="{00000000-0005-0000-0000-0000055D0000}"/>
    <cellStyle name="Normal 51 2 6 3" xfId="7950" xr:uid="{00000000-0005-0000-0000-0000065D0000}"/>
    <cellStyle name="Normal 51 2 6 3 2" xfId="38284" xr:uid="{00000000-0005-0000-0000-0000075D0000}"/>
    <cellStyle name="Normal 51 2 6 3 3" xfId="23051" xr:uid="{00000000-0005-0000-0000-0000085D0000}"/>
    <cellStyle name="Normal 51 2 6 4" xfId="33271" xr:uid="{00000000-0005-0000-0000-0000095D0000}"/>
    <cellStyle name="Normal 51 2 6 5" xfId="18038" xr:uid="{00000000-0005-0000-0000-00000A5D0000}"/>
    <cellStyle name="Normal 51 2 7" xfId="4589" xr:uid="{00000000-0005-0000-0000-00000B5D0000}"/>
    <cellStyle name="Normal 51 2 7 2" xfId="14641" xr:uid="{00000000-0005-0000-0000-00000C5D0000}"/>
    <cellStyle name="Normal 51 2 7 2 2" xfId="44972" xr:uid="{00000000-0005-0000-0000-00000D5D0000}"/>
    <cellStyle name="Normal 51 2 7 2 3" xfId="29739" xr:uid="{00000000-0005-0000-0000-00000E5D0000}"/>
    <cellStyle name="Normal 51 2 7 3" xfId="9621" xr:uid="{00000000-0005-0000-0000-00000F5D0000}"/>
    <cellStyle name="Normal 51 2 7 3 2" xfId="39955" xr:uid="{00000000-0005-0000-0000-0000105D0000}"/>
    <cellStyle name="Normal 51 2 7 3 3" xfId="24722" xr:uid="{00000000-0005-0000-0000-0000115D0000}"/>
    <cellStyle name="Normal 51 2 7 4" xfId="34942" xr:uid="{00000000-0005-0000-0000-0000125D0000}"/>
    <cellStyle name="Normal 51 2 7 5" xfId="19709" xr:uid="{00000000-0005-0000-0000-0000135D0000}"/>
    <cellStyle name="Normal 51 2 8" xfId="11299" xr:uid="{00000000-0005-0000-0000-0000145D0000}"/>
    <cellStyle name="Normal 51 2 8 2" xfId="41630" xr:uid="{00000000-0005-0000-0000-0000155D0000}"/>
    <cellStyle name="Normal 51 2 8 3" xfId="26397" xr:uid="{00000000-0005-0000-0000-0000165D0000}"/>
    <cellStyle name="Normal 51 2 9" xfId="6278" xr:uid="{00000000-0005-0000-0000-0000175D0000}"/>
    <cellStyle name="Normal 51 2 9 2" xfId="36613" xr:uid="{00000000-0005-0000-0000-0000185D0000}"/>
    <cellStyle name="Normal 51 2 9 3" xfId="21380" xr:uid="{00000000-0005-0000-0000-0000195D0000}"/>
    <cellStyle name="Normal 51 3" xfId="1242" xr:uid="{00000000-0005-0000-0000-00001A5D0000}"/>
    <cellStyle name="Normal 51 3 10" xfId="16419" xr:uid="{00000000-0005-0000-0000-00001B5D0000}"/>
    <cellStyle name="Normal 51 3 2" xfId="1461" xr:uid="{00000000-0005-0000-0000-00001C5D0000}"/>
    <cellStyle name="Normal 51 3 2 2" xfId="1882" xr:uid="{00000000-0005-0000-0000-00001D5D0000}"/>
    <cellStyle name="Normal 51 3 2 2 2" xfId="2721" xr:uid="{00000000-0005-0000-0000-00001E5D0000}"/>
    <cellStyle name="Normal 51 3 2 2 2 2" xfId="4411" xr:uid="{00000000-0005-0000-0000-00001F5D0000}"/>
    <cellStyle name="Normal 51 3 2 2 2 2 2" xfId="14484" xr:uid="{00000000-0005-0000-0000-0000205D0000}"/>
    <cellStyle name="Normal 51 3 2 2 2 2 2 2" xfId="44815" xr:uid="{00000000-0005-0000-0000-0000215D0000}"/>
    <cellStyle name="Normal 51 3 2 2 2 2 2 3" xfId="29582" xr:uid="{00000000-0005-0000-0000-0000225D0000}"/>
    <cellStyle name="Normal 51 3 2 2 2 2 3" xfId="9464" xr:uid="{00000000-0005-0000-0000-0000235D0000}"/>
    <cellStyle name="Normal 51 3 2 2 2 2 3 2" xfId="39798" xr:uid="{00000000-0005-0000-0000-0000245D0000}"/>
    <cellStyle name="Normal 51 3 2 2 2 2 3 3" xfId="24565" xr:uid="{00000000-0005-0000-0000-0000255D0000}"/>
    <cellStyle name="Normal 51 3 2 2 2 2 4" xfId="34785" xr:uid="{00000000-0005-0000-0000-0000265D0000}"/>
    <cellStyle name="Normal 51 3 2 2 2 2 5" xfId="19552" xr:uid="{00000000-0005-0000-0000-0000275D0000}"/>
    <cellStyle name="Normal 51 3 2 2 2 3" xfId="6103" xr:uid="{00000000-0005-0000-0000-0000285D0000}"/>
    <cellStyle name="Normal 51 3 2 2 2 3 2" xfId="16155" xr:uid="{00000000-0005-0000-0000-0000295D0000}"/>
    <cellStyle name="Normal 51 3 2 2 2 3 2 2" xfId="46486" xr:uid="{00000000-0005-0000-0000-00002A5D0000}"/>
    <cellStyle name="Normal 51 3 2 2 2 3 2 3" xfId="31253" xr:uid="{00000000-0005-0000-0000-00002B5D0000}"/>
    <cellStyle name="Normal 51 3 2 2 2 3 3" xfId="11135" xr:uid="{00000000-0005-0000-0000-00002C5D0000}"/>
    <cellStyle name="Normal 51 3 2 2 2 3 3 2" xfId="41469" xr:uid="{00000000-0005-0000-0000-00002D5D0000}"/>
    <cellStyle name="Normal 51 3 2 2 2 3 3 3" xfId="26236" xr:uid="{00000000-0005-0000-0000-00002E5D0000}"/>
    <cellStyle name="Normal 51 3 2 2 2 3 4" xfId="36456" xr:uid="{00000000-0005-0000-0000-00002F5D0000}"/>
    <cellStyle name="Normal 51 3 2 2 2 3 5" xfId="21223" xr:uid="{00000000-0005-0000-0000-0000305D0000}"/>
    <cellStyle name="Normal 51 3 2 2 2 4" xfId="12813" xr:uid="{00000000-0005-0000-0000-0000315D0000}"/>
    <cellStyle name="Normal 51 3 2 2 2 4 2" xfId="43144" xr:uid="{00000000-0005-0000-0000-0000325D0000}"/>
    <cellStyle name="Normal 51 3 2 2 2 4 3" xfId="27911" xr:uid="{00000000-0005-0000-0000-0000335D0000}"/>
    <cellStyle name="Normal 51 3 2 2 2 5" xfId="7792" xr:uid="{00000000-0005-0000-0000-0000345D0000}"/>
    <cellStyle name="Normal 51 3 2 2 2 5 2" xfId="38127" xr:uid="{00000000-0005-0000-0000-0000355D0000}"/>
    <cellStyle name="Normal 51 3 2 2 2 5 3" xfId="22894" xr:uid="{00000000-0005-0000-0000-0000365D0000}"/>
    <cellStyle name="Normal 51 3 2 2 2 6" xfId="33115" xr:uid="{00000000-0005-0000-0000-0000375D0000}"/>
    <cellStyle name="Normal 51 3 2 2 2 7" xfId="17881" xr:uid="{00000000-0005-0000-0000-0000385D0000}"/>
    <cellStyle name="Normal 51 3 2 2 3" xfId="3574" xr:uid="{00000000-0005-0000-0000-0000395D0000}"/>
    <cellStyle name="Normal 51 3 2 2 3 2" xfId="13648" xr:uid="{00000000-0005-0000-0000-00003A5D0000}"/>
    <cellStyle name="Normal 51 3 2 2 3 2 2" xfId="43979" xr:uid="{00000000-0005-0000-0000-00003B5D0000}"/>
    <cellStyle name="Normal 51 3 2 2 3 2 3" xfId="28746" xr:uid="{00000000-0005-0000-0000-00003C5D0000}"/>
    <cellStyle name="Normal 51 3 2 2 3 3" xfId="8628" xr:uid="{00000000-0005-0000-0000-00003D5D0000}"/>
    <cellStyle name="Normal 51 3 2 2 3 3 2" xfId="38962" xr:uid="{00000000-0005-0000-0000-00003E5D0000}"/>
    <cellStyle name="Normal 51 3 2 2 3 3 3" xfId="23729" xr:uid="{00000000-0005-0000-0000-00003F5D0000}"/>
    <cellStyle name="Normal 51 3 2 2 3 4" xfId="33949" xr:uid="{00000000-0005-0000-0000-0000405D0000}"/>
    <cellStyle name="Normal 51 3 2 2 3 5" xfId="18716" xr:uid="{00000000-0005-0000-0000-0000415D0000}"/>
    <cellStyle name="Normal 51 3 2 2 4" xfId="5267" xr:uid="{00000000-0005-0000-0000-0000425D0000}"/>
    <cellStyle name="Normal 51 3 2 2 4 2" xfId="15319" xr:uid="{00000000-0005-0000-0000-0000435D0000}"/>
    <cellStyle name="Normal 51 3 2 2 4 2 2" xfId="45650" xr:uid="{00000000-0005-0000-0000-0000445D0000}"/>
    <cellStyle name="Normal 51 3 2 2 4 2 3" xfId="30417" xr:uid="{00000000-0005-0000-0000-0000455D0000}"/>
    <cellStyle name="Normal 51 3 2 2 4 3" xfId="10299" xr:uid="{00000000-0005-0000-0000-0000465D0000}"/>
    <cellStyle name="Normal 51 3 2 2 4 3 2" xfId="40633" xr:uid="{00000000-0005-0000-0000-0000475D0000}"/>
    <cellStyle name="Normal 51 3 2 2 4 3 3" xfId="25400" xr:uid="{00000000-0005-0000-0000-0000485D0000}"/>
    <cellStyle name="Normal 51 3 2 2 4 4" xfId="35620" xr:uid="{00000000-0005-0000-0000-0000495D0000}"/>
    <cellStyle name="Normal 51 3 2 2 4 5" xfId="20387" xr:uid="{00000000-0005-0000-0000-00004A5D0000}"/>
    <cellStyle name="Normal 51 3 2 2 5" xfId="11977" xr:uid="{00000000-0005-0000-0000-00004B5D0000}"/>
    <cellStyle name="Normal 51 3 2 2 5 2" xfId="42308" xr:uid="{00000000-0005-0000-0000-00004C5D0000}"/>
    <cellStyle name="Normal 51 3 2 2 5 3" xfId="27075" xr:uid="{00000000-0005-0000-0000-00004D5D0000}"/>
    <cellStyle name="Normal 51 3 2 2 6" xfId="6956" xr:uid="{00000000-0005-0000-0000-00004E5D0000}"/>
    <cellStyle name="Normal 51 3 2 2 6 2" xfId="37291" xr:uid="{00000000-0005-0000-0000-00004F5D0000}"/>
    <cellStyle name="Normal 51 3 2 2 6 3" xfId="22058" xr:uid="{00000000-0005-0000-0000-0000505D0000}"/>
    <cellStyle name="Normal 51 3 2 2 7" xfId="32279" xr:uid="{00000000-0005-0000-0000-0000515D0000}"/>
    <cellStyle name="Normal 51 3 2 2 8" xfId="17045" xr:uid="{00000000-0005-0000-0000-0000525D0000}"/>
    <cellStyle name="Normal 51 3 2 3" xfId="2303" xr:uid="{00000000-0005-0000-0000-0000535D0000}"/>
    <cellStyle name="Normal 51 3 2 3 2" xfId="3993" xr:uid="{00000000-0005-0000-0000-0000545D0000}"/>
    <cellStyle name="Normal 51 3 2 3 2 2" xfId="14066" xr:uid="{00000000-0005-0000-0000-0000555D0000}"/>
    <cellStyle name="Normal 51 3 2 3 2 2 2" xfId="44397" xr:uid="{00000000-0005-0000-0000-0000565D0000}"/>
    <cellStyle name="Normal 51 3 2 3 2 2 3" xfId="29164" xr:uid="{00000000-0005-0000-0000-0000575D0000}"/>
    <cellStyle name="Normal 51 3 2 3 2 3" xfId="9046" xr:uid="{00000000-0005-0000-0000-0000585D0000}"/>
    <cellStyle name="Normal 51 3 2 3 2 3 2" xfId="39380" xr:uid="{00000000-0005-0000-0000-0000595D0000}"/>
    <cellStyle name="Normal 51 3 2 3 2 3 3" xfId="24147" xr:uid="{00000000-0005-0000-0000-00005A5D0000}"/>
    <cellStyle name="Normal 51 3 2 3 2 4" xfId="34367" xr:uid="{00000000-0005-0000-0000-00005B5D0000}"/>
    <cellStyle name="Normal 51 3 2 3 2 5" xfId="19134" xr:uid="{00000000-0005-0000-0000-00005C5D0000}"/>
    <cellStyle name="Normal 51 3 2 3 3" xfId="5685" xr:uid="{00000000-0005-0000-0000-00005D5D0000}"/>
    <cellStyle name="Normal 51 3 2 3 3 2" xfId="15737" xr:uid="{00000000-0005-0000-0000-00005E5D0000}"/>
    <cellStyle name="Normal 51 3 2 3 3 2 2" xfId="46068" xr:uid="{00000000-0005-0000-0000-00005F5D0000}"/>
    <cellStyle name="Normal 51 3 2 3 3 2 3" xfId="30835" xr:uid="{00000000-0005-0000-0000-0000605D0000}"/>
    <cellStyle name="Normal 51 3 2 3 3 3" xfId="10717" xr:uid="{00000000-0005-0000-0000-0000615D0000}"/>
    <cellStyle name="Normal 51 3 2 3 3 3 2" xfId="41051" xr:uid="{00000000-0005-0000-0000-0000625D0000}"/>
    <cellStyle name="Normal 51 3 2 3 3 3 3" xfId="25818" xr:uid="{00000000-0005-0000-0000-0000635D0000}"/>
    <cellStyle name="Normal 51 3 2 3 3 4" xfId="36038" xr:uid="{00000000-0005-0000-0000-0000645D0000}"/>
    <cellStyle name="Normal 51 3 2 3 3 5" xfId="20805" xr:uid="{00000000-0005-0000-0000-0000655D0000}"/>
    <cellStyle name="Normal 51 3 2 3 4" xfId="12395" xr:uid="{00000000-0005-0000-0000-0000665D0000}"/>
    <cellStyle name="Normal 51 3 2 3 4 2" xfId="42726" xr:uid="{00000000-0005-0000-0000-0000675D0000}"/>
    <cellStyle name="Normal 51 3 2 3 4 3" xfId="27493" xr:uid="{00000000-0005-0000-0000-0000685D0000}"/>
    <cellStyle name="Normal 51 3 2 3 5" xfId="7374" xr:uid="{00000000-0005-0000-0000-0000695D0000}"/>
    <cellStyle name="Normal 51 3 2 3 5 2" xfId="37709" xr:uid="{00000000-0005-0000-0000-00006A5D0000}"/>
    <cellStyle name="Normal 51 3 2 3 5 3" xfId="22476" xr:uid="{00000000-0005-0000-0000-00006B5D0000}"/>
    <cellStyle name="Normal 51 3 2 3 6" xfId="32697" xr:uid="{00000000-0005-0000-0000-00006C5D0000}"/>
    <cellStyle name="Normal 51 3 2 3 7" xfId="17463" xr:uid="{00000000-0005-0000-0000-00006D5D0000}"/>
    <cellStyle name="Normal 51 3 2 4" xfId="3156" xr:uid="{00000000-0005-0000-0000-00006E5D0000}"/>
    <cellStyle name="Normal 51 3 2 4 2" xfId="13230" xr:uid="{00000000-0005-0000-0000-00006F5D0000}"/>
    <cellStyle name="Normal 51 3 2 4 2 2" xfId="43561" xr:uid="{00000000-0005-0000-0000-0000705D0000}"/>
    <cellStyle name="Normal 51 3 2 4 2 3" xfId="28328" xr:uid="{00000000-0005-0000-0000-0000715D0000}"/>
    <cellStyle name="Normal 51 3 2 4 3" xfId="8210" xr:uid="{00000000-0005-0000-0000-0000725D0000}"/>
    <cellStyle name="Normal 51 3 2 4 3 2" xfId="38544" xr:uid="{00000000-0005-0000-0000-0000735D0000}"/>
    <cellStyle name="Normal 51 3 2 4 3 3" xfId="23311" xr:uid="{00000000-0005-0000-0000-0000745D0000}"/>
    <cellStyle name="Normal 51 3 2 4 4" xfId="33531" xr:uid="{00000000-0005-0000-0000-0000755D0000}"/>
    <cellStyle name="Normal 51 3 2 4 5" xfId="18298" xr:uid="{00000000-0005-0000-0000-0000765D0000}"/>
    <cellStyle name="Normal 51 3 2 5" xfId="4849" xr:uid="{00000000-0005-0000-0000-0000775D0000}"/>
    <cellStyle name="Normal 51 3 2 5 2" xfId="14901" xr:uid="{00000000-0005-0000-0000-0000785D0000}"/>
    <cellStyle name="Normal 51 3 2 5 2 2" xfId="45232" xr:uid="{00000000-0005-0000-0000-0000795D0000}"/>
    <cellStyle name="Normal 51 3 2 5 2 3" xfId="29999" xr:uid="{00000000-0005-0000-0000-00007A5D0000}"/>
    <cellStyle name="Normal 51 3 2 5 3" xfId="9881" xr:uid="{00000000-0005-0000-0000-00007B5D0000}"/>
    <cellStyle name="Normal 51 3 2 5 3 2" xfId="40215" xr:uid="{00000000-0005-0000-0000-00007C5D0000}"/>
    <cellStyle name="Normal 51 3 2 5 3 3" xfId="24982" xr:uid="{00000000-0005-0000-0000-00007D5D0000}"/>
    <cellStyle name="Normal 51 3 2 5 4" xfId="35202" xr:uid="{00000000-0005-0000-0000-00007E5D0000}"/>
    <cellStyle name="Normal 51 3 2 5 5" xfId="19969" xr:uid="{00000000-0005-0000-0000-00007F5D0000}"/>
    <cellStyle name="Normal 51 3 2 6" xfId="11559" xr:uid="{00000000-0005-0000-0000-0000805D0000}"/>
    <cellStyle name="Normal 51 3 2 6 2" xfId="41890" xr:uid="{00000000-0005-0000-0000-0000815D0000}"/>
    <cellStyle name="Normal 51 3 2 6 3" xfId="26657" xr:uid="{00000000-0005-0000-0000-0000825D0000}"/>
    <cellStyle name="Normal 51 3 2 7" xfId="6538" xr:uid="{00000000-0005-0000-0000-0000835D0000}"/>
    <cellStyle name="Normal 51 3 2 7 2" xfId="36873" xr:uid="{00000000-0005-0000-0000-0000845D0000}"/>
    <cellStyle name="Normal 51 3 2 7 3" xfId="21640" xr:uid="{00000000-0005-0000-0000-0000855D0000}"/>
    <cellStyle name="Normal 51 3 2 8" xfId="31861" xr:uid="{00000000-0005-0000-0000-0000865D0000}"/>
    <cellStyle name="Normal 51 3 2 9" xfId="16627" xr:uid="{00000000-0005-0000-0000-0000875D0000}"/>
    <cellStyle name="Normal 51 3 3" xfId="1674" xr:uid="{00000000-0005-0000-0000-0000885D0000}"/>
    <cellStyle name="Normal 51 3 3 2" xfId="2513" xr:uid="{00000000-0005-0000-0000-0000895D0000}"/>
    <cellStyle name="Normal 51 3 3 2 2" xfId="4203" xr:uid="{00000000-0005-0000-0000-00008A5D0000}"/>
    <cellStyle name="Normal 51 3 3 2 2 2" xfId="14276" xr:uid="{00000000-0005-0000-0000-00008B5D0000}"/>
    <cellStyle name="Normal 51 3 3 2 2 2 2" xfId="44607" xr:uid="{00000000-0005-0000-0000-00008C5D0000}"/>
    <cellStyle name="Normal 51 3 3 2 2 2 3" xfId="29374" xr:uid="{00000000-0005-0000-0000-00008D5D0000}"/>
    <cellStyle name="Normal 51 3 3 2 2 3" xfId="9256" xr:uid="{00000000-0005-0000-0000-00008E5D0000}"/>
    <cellStyle name="Normal 51 3 3 2 2 3 2" xfId="39590" xr:uid="{00000000-0005-0000-0000-00008F5D0000}"/>
    <cellStyle name="Normal 51 3 3 2 2 3 3" xfId="24357" xr:uid="{00000000-0005-0000-0000-0000905D0000}"/>
    <cellStyle name="Normal 51 3 3 2 2 4" xfId="34577" xr:uid="{00000000-0005-0000-0000-0000915D0000}"/>
    <cellStyle name="Normal 51 3 3 2 2 5" xfId="19344" xr:uid="{00000000-0005-0000-0000-0000925D0000}"/>
    <cellStyle name="Normal 51 3 3 2 3" xfId="5895" xr:uid="{00000000-0005-0000-0000-0000935D0000}"/>
    <cellStyle name="Normal 51 3 3 2 3 2" xfId="15947" xr:uid="{00000000-0005-0000-0000-0000945D0000}"/>
    <cellStyle name="Normal 51 3 3 2 3 2 2" xfId="46278" xr:uid="{00000000-0005-0000-0000-0000955D0000}"/>
    <cellStyle name="Normal 51 3 3 2 3 2 3" xfId="31045" xr:uid="{00000000-0005-0000-0000-0000965D0000}"/>
    <cellStyle name="Normal 51 3 3 2 3 3" xfId="10927" xr:uid="{00000000-0005-0000-0000-0000975D0000}"/>
    <cellStyle name="Normal 51 3 3 2 3 3 2" xfId="41261" xr:uid="{00000000-0005-0000-0000-0000985D0000}"/>
    <cellStyle name="Normal 51 3 3 2 3 3 3" xfId="26028" xr:uid="{00000000-0005-0000-0000-0000995D0000}"/>
    <cellStyle name="Normal 51 3 3 2 3 4" xfId="36248" xr:uid="{00000000-0005-0000-0000-00009A5D0000}"/>
    <cellStyle name="Normal 51 3 3 2 3 5" xfId="21015" xr:uid="{00000000-0005-0000-0000-00009B5D0000}"/>
    <cellStyle name="Normal 51 3 3 2 4" xfId="12605" xr:uid="{00000000-0005-0000-0000-00009C5D0000}"/>
    <cellStyle name="Normal 51 3 3 2 4 2" xfId="42936" xr:uid="{00000000-0005-0000-0000-00009D5D0000}"/>
    <cellStyle name="Normal 51 3 3 2 4 3" xfId="27703" xr:uid="{00000000-0005-0000-0000-00009E5D0000}"/>
    <cellStyle name="Normal 51 3 3 2 5" xfId="7584" xr:uid="{00000000-0005-0000-0000-00009F5D0000}"/>
    <cellStyle name="Normal 51 3 3 2 5 2" xfId="37919" xr:uid="{00000000-0005-0000-0000-0000A05D0000}"/>
    <cellStyle name="Normal 51 3 3 2 5 3" xfId="22686" xr:uid="{00000000-0005-0000-0000-0000A15D0000}"/>
    <cellStyle name="Normal 51 3 3 2 6" xfId="32907" xr:uid="{00000000-0005-0000-0000-0000A25D0000}"/>
    <cellStyle name="Normal 51 3 3 2 7" xfId="17673" xr:uid="{00000000-0005-0000-0000-0000A35D0000}"/>
    <cellStyle name="Normal 51 3 3 3" xfId="3366" xr:uid="{00000000-0005-0000-0000-0000A45D0000}"/>
    <cellStyle name="Normal 51 3 3 3 2" xfId="13440" xr:uid="{00000000-0005-0000-0000-0000A55D0000}"/>
    <cellStyle name="Normal 51 3 3 3 2 2" xfId="43771" xr:uid="{00000000-0005-0000-0000-0000A65D0000}"/>
    <cellStyle name="Normal 51 3 3 3 2 3" xfId="28538" xr:uid="{00000000-0005-0000-0000-0000A75D0000}"/>
    <cellStyle name="Normal 51 3 3 3 3" xfId="8420" xr:uid="{00000000-0005-0000-0000-0000A85D0000}"/>
    <cellStyle name="Normal 51 3 3 3 3 2" xfId="38754" xr:uid="{00000000-0005-0000-0000-0000A95D0000}"/>
    <cellStyle name="Normal 51 3 3 3 3 3" xfId="23521" xr:uid="{00000000-0005-0000-0000-0000AA5D0000}"/>
    <cellStyle name="Normal 51 3 3 3 4" xfId="33741" xr:uid="{00000000-0005-0000-0000-0000AB5D0000}"/>
    <cellStyle name="Normal 51 3 3 3 5" xfId="18508" xr:uid="{00000000-0005-0000-0000-0000AC5D0000}"/>
    <cellStyle name="Normal 51 3 3 4" xfId="5059" xr:uid="{00000000-0005-0000-0000-0000AD5D0000}"/>
    <cellStyle name="Normal 51 3 3 4 2" xfId="15111" xr:uid="{00000000-0005-0000-0000-0000AE5D0000}"/>
    <cellStyle name="Normal 51 3 3 4 2 2" xfId="45442" xr:uid="{00000000-0005-0000-0000-0000AF5D0000}"/>
    <cellStyle name="Normal 51 3 3 4 2 3" xfId="30209" xr:uid="{00000000-0005-0000-0000-0000B05D0000}"/>
    <cellStyle name="Normal 51 3 3 4 3" xfId="10091" xr:uid="{00000000-0005-0000-0000-0000B15D0000}"/>
    <cellStyle name="Normal 51 3 3 4 3 2" xfId="40425" xr:uid="{00000000-0005-0000-0000-0000B25D0000}"/>
    <cellStyle name="Normal 51 3 3 4 3 3" xfId="25192" xr:uid="{00000000-0005-0000-0000-0000B35D0000}"/>
    <cellStyle name="Normal 51 3 3 4 4" xfId="35412" xr:uid="{00000000-0005-0000-0000-0000B45D0000}"/>
    <cellStyle name="Normal 51 3 3 4 5" xfId="20179" xr:uid="{00000000-0005-0000-0000-0000B55D0000}"/>
    <cellStyle name="Normal 51 3 3 5" xfId="11769" xr:uid="{00000000-0005-0000-0000-0000B65D0000}"/>
    <cellStyle name="Normal 51 3 3 5 2" xfId="42100" xr:uid="{00000000-0005-0000-0000-0000B75D0000}"/>
    <cellStyle name="Normal 51 3 3 5 3" xfId="26867" xr:uid="{00000000-0005-0000-0000-0000B85D0000}"/>
    <cellStyle name="Normal 51 3 3 6" xfId="6748" xr:uid="{00000000-0005-0000-0000-0000B95D0000}"/>
    <cellStyle name="Normal 51 3 3 6 2" xfId="37083" xr:uid="{00000000-0005-0000-0000-0000BA5D0000}"/>
    <cellStyle name="Normal 51 3 3 6 3" xfId="21850" xr:uid="{00000000-0005-0000-0000-0000BB5D0000}"/>
    <cellStyle name="Normal 51 3 3 7" xfId="32071" xr:uid="{00000000-0005-0000-0000-0000BC5D0000}"/>
    <cellStyle name="Normal 51 3 3 8" xfId="16837" xr:uid="{00000000-0005-0000-0000-0000BD5D0000}"/>
    <cellStyle name="Normal 51 3 4" xfId="2095" xr:uid="{00000000-0005-0000-0000-0000BE5D0000}"/>
    <cellStyle name="Normal 51 3 4 2" xfId="3785" xr:uid="{00000000-0005-0000-0000-0000BF5D0000}"/>
    <cellStyle name="Normal 51 3 4 2 2" xfId="13858" xr:uid="{00000000-0005-0000-0000-0000C05D0000}"/>
    <cellStyle name="Normal 51 3 4 2 2 2" xfId="44189" xr:uid="{00000000-0005-0000-0000-0000C15D0000}"/>
    <cellStyle name="Normal 51 3 4 2 2 3" xfId="28956" xr:uid="{00000000-0005-0000-0000-0000C25D0000}"/>
    <cellStyle name="Normal 51 3 4 2 3" xfId="8838" xr:uid="{00000000-0005-0000-0000-0000C35D0000}"/>
    <cellStyle name="Normal 51 3 4 2 3 2" xfId="39172" xr:uid="{00000000-0005-0000-0000-0000C45D0000}"/>
    <cellStyle name="Normal 51 3 4 2 3 3" xfId="23939" xr:uid="{00000000-0005-0000-0000-0000C55D0000}"/>
    <cellStyle name="Normal 51 3 4 2 4" xfId="34159" xr:uid="{00000000-0005-0000-0000-0000C65D0000}"/>
    <cellStyle name="Normal 51 3 4 2 5" xfId="18926" xr:uid="{00000000-0005-0000-0000-0000C75D0000}"/>
    <cellStyle name="Normal 51 3 4 3" xfId="5477" xr:uid="{00000000-0005-0000-0000-0000C85D0000}"/>
    <cellStyle name="Normal 51 3 4 3 2" xfId="15529" xr:uid="{00000000-0005-0000-0000-0000C95D0000}"/>
    <cellStyle name="Normal 51 3 4 3 2 2" xfId="45860" xr:uid="{00000000-0005-0000-0000-0000CA5D0000}"/>
    <cellStyle name="Normal 51 3 4 3 2 3" xfId="30627" xr:uid="{00000000-0005-0000-0000-0000CB5D0000}"/>
    <cellStyle name="Normal 51 3 4 3 3" xfId="10509" xr:uid="{00000000-0005-0000-0000-0000CC5D0000}"/>
    <cellStyle name="Normal 51 3 4 3 3 2" xfId="40843" xr:uid="{00000000-0005-0000-0000-0000CD5D0000}"/>
    <cellStyle name="Normal 51 3 4 3 3 3" xfId="25610" xr:uid="{00000000-0005-0000-0000-0000CE5D0000}"/>
    <cellStyle name="Normal 51 3 4 3 4" xfId="35830" xr:uid="{00000000-0005-0000-0000-0000CF5D0000}"/>
    <cellStyle name="Normal 51 3 4 3 5" xfId="20597" xr:uid="{00000000-0005-0000-0000-0000D05D0000}"/>
    <cellStyle name="Normal 51 3 4 4" xfId="12187" xr:uid="{00000000-0005-0000-0000-0000D15D0000}"/>
    <cellStyle name="Normal 51 3 4 4 2" xfId="42518" xr:uid="{00000000-0005-0000-0000-0000D25D0000}"/>
    <cellStyle name="Normal 51 3 4 4 3" xfId="27285" xr:uid="{00000000-0005-0000-0000-0000D35D0000}"/>
    <cellStyle name="Normal 51 3 4 5" xfId="7166" xr:uid="{00000000-0005-0000-0000-0000D45D0000}"/>
    <cellStyle name="Normal 51 3 4 5 2" xfId="37501" xr:uid="{00000000-0005-0000-0000-0000D55D0000}"/>
    <cellStyle name="Normal 51 3 4 5 3" xfId="22268" xr:uid="{00000000-0005-0000-0000-0000D65D0000}"/>
    <cellStyle name="Normal 51 3 4 6" xfId="32489" xr:uid="{00000000-0005-0000-0000-0000D75D0000}"/>
    <cellStyle name="Normal 51 3 4 7" xfId="17255" xr:uid="{00000000-0005-0000-0000-0000D85D0000}"/>
    <cellStyle name="Normal 51 3 5" xfId="2948" xr:uid="{00000000-0005-0000-0000-0000D95D0000}"/>
    <cellStyle name="Normal 51 3 5 2" xfId="13022" xr:uid="{00000000-0005-0000-0000-0000DA5D0000}"/>
    <cellStyle name="Normal 51 3 5 2 2" xfId="43353" xr:uid="{00000000-0005-0000-0000-0000DB5D0000}"/>
    <cellStyle name="Normal 51 3 5 2 3" xfId="28120" xr:uid="{00000000-0005-0000-0000-0000DC5D0000}"/>
    <cellStyle name="Normal 51 3 5 3" xfId="8002" xr:uid="{00000000-0005-0000-0000-0000DD5D0000}"/>
    <cellStyle name="Normal 51 3 5 3 2" xfId="38336" xr:uid="{00000000-0005-0000-0000-0000DE5D0000}"/>
    <cellStyle name="Normal 51 3 5 3 3" xfId="23103" xr:uid="{00000000-0005-0000-0000-0000DF5D0000}"/>
    <cellStyle name="Normal 51 3 5 4" xfId="33323" xr:uid="{00000000-0005-0000-0000-0000E05D0000}"/>
    <cellStyle name="Normal 51 3 5 5" xfId="18090" xr:uid="{00000000-0005-0000-0000-0000E15D0000}"/>
    <cellStyle name="Normal 51 3 6" xfId="4641" xr:uid="{00000000-0005-0000-0000-0000E25D0000}"/>
    <cellStyle name="Normal 51 3 6 2" xfId="14693" xr:uid="{00000000-0005-0000-0000-0000E35D0000}"/>
    <cellStyle name="Normal 51 3 6 2 2" xfId="45024" xr:uid="{00000000-0005-0000-0000-0000E45D0000}"/>
    <cellStyle name="Normal 51 3 6 2 3" xfId="29791" xr:uid="{00000000-0005-0000-0000-0000E55D0000}"/>
    <cellStyle name="Normal 51 3 6 3" xfId="9673" xr:uid="{00000000-0005-0000-0000-0000E65D0000}"/>
    <cellStyle name="Normal 51 3 6 3 2" xfId="40007" xr:uid="{00000000-0005-0000-0000-0000E75D0000}"/>
    <cellStyle name="Normal 51 3 6 3 3" xfId="24774" xr:uid="{00000000-0005-0000-0000-0000E85D0000}"/>
    <cellStyle name="Normal 51 3 6 4" xfId="34994" xr:uid="{00000000-0005-0000-0000-0000E95D0000}"/>
    <cellStyle name="Normal 51 3 6 5" xfId="19761" xr:uid="{00000000-0005-0000-0000-0000EA5D0000}"/>
    <cellStyle name="Normal 51 3 7" xfId="11351" xr:uid="{00000000-0005-0000-0000-0000EB5D0000}"/>
    <cellStyle name="Normal 51 3 7 2" xfId="41682" xr:uid="{00000000-0005-0000-0000-0000EC5D0000}"/>
    <cellStyle name="Normal 51 3 7 3" xfId="26449" xr:uid="{00000000-0005-0000-0000-0000ED5D0000}"/>
    <cellStyle name="Normal 51 3 8" xfId="6330" xr:uid="{00000000-0005-0000-0000-0000EE5D0000}"/>
    <cellStyle name="Normal 51 3 8 2" xfId="36665" xr:uid="{00000000-0005-0000-0000-0000EF5D0000}"/>
    <cellStyle name="Normal 51 3 8 3" xfId="21432" xr:uid="{00000000-0005-0000-0000-0000F05D0000}"/>
    <cellStyle name="Normal 51 3 9" xfId="31654" xr:uid="{00000000-0005-0000-0000-0000F15D0000}"/>
    <cellStyle name="Normal 51 4" xfId="1355" xr:uid="{00000000-0005-0000-0000-0000F25D0000}"/>
    <cellStyle name="Normal 51 4 2" xfId="1778" xr:uid="{00000000-0005-0000-0000-0000F35D0000}"/>
    <cellStyle name="Normal 51 4 2 2" xfId="2617" xr:uid="{00000000-0005-0000-0000-0000F45D0000}"/>
    <cellStyle name="Normal 51 4 2 2 2" xfId="4307" xr:uid="{00000000-0005-0000-0000-0000F55D0000}"/>
    <cellStyle name="Normal 51 4 2 2 2 2" xfId="14380" xr:uid="{00000000-0005-0000-0000-0000F65D0000}"/>
    <cellStyle name="Normal 51 4 2 2 2 2 2" xfId="44711" xr:uid="{00000000-0005-0000-0000-0000F75D0000}"/>
    <cellStyle name="Normal 51 4 2 2 2 2 3" xfId="29478" xr:uid="{00000000-0005-0000-0000-0000F85D0000}"/>
    <cellStyle name="Normal 51 4 2 2 2 3" xfId="9360" xr:uid="{00000000-0005-0000-0000-0000F95D0000}"/>
    <cellStyle name="Normal 51 4 2 2 2 3 2" xfId="39694" xr:uid="{00000000-0005-0000-0000-0000FA5D0000}"/>
    <cellStyle name="Normal 51 4 2 2 2 3 3" xfId="24461" xr:uid="{00000000-0005-0000-0000-0000FB5D0000}"/>
    <cellStyle name="Normal 51 4 2 2 2 4" xfId="34681" xr:uid="{00000000-0005-0000-0000-0000FC5D0000}"/>
    <cellStyle name="Normal 51 4 2 2 2 5" xfId="19448" xr:uid="{00000000-0005-0000-0000-0000FD5D0000}"/>
    <cellStyle name="Normal 51 4 2 2 3" xfId="5999" xr:uid="{00000000-0005-0000-0000-0000FE5D0000}"/>
    <cellStyle name="Normal 51 4 2 2 3 2" xfId="16051" xr:uid="{00000000-0005-0000-0000-0000FF5D0000}"/>
    <cellStyle name="Normal 51 4 2 2 3 2 2" xfId="46382" xr:uid="{00000000-0005-0000-0000-0000005E0000}"/>
    <cellStyle name="Normal 51 4 2 2 3 2 3" xfId="31149" xr:uid="{00000000-0005-0000-0000-0000015E0000}"/>
    <cellStyle name="Normal 51 4 2 2 3 3" xfId="11031" xr:uid="{00000000-0005-0000-0000-0000025E0000}"/>
    <cellStyle name="Normal 51 4 2 2 3 3 2" xfId="41365" xr:uid="{00000000-0005-0000-0000-0000035E0000}"/>
    <cellStyle name="Normal 51 4 2 2 3 3 3" xfId="26132" xr:uid="{00000000-0005-0000-0000-0000045E0000}"/>
    <cellStyle name="Normal 51 4 2 2 3 4" xfId="36352" xr:uid="{00000000-0005-0000-0000-0000055E0000}"/>
    <cellStyle name="Normal 51 4 2 2 3 5" xfId="21119" xr:uid="{00000000-0005-0000-0000-0000065E0000}"/>
    <cellStyle name="Normal 51 4 2 2 4" xfId="12709" xr:uid="{00000000-0005-0000-0000-0000075E0000}"/>
    <cellStyle name="Normal 51 4 2 2 4 2" xfId="43040" xr:uid="{00000000-0005-0000-0000-0000085E0000}"/>
    <cellStyle name="Normal 51 4 2 2 4 3" xfId="27807" xr:uid="{00000000-0005-0000-0000-0000095E0000}"/>
    <cellStyle name="Normal 51 4 2 2 5" xfId="7688" xr:uid="{00000000-0005-0000-0000-00000A5E0000}"/>
    <cellStyle name="Normal 51 4 2 2 5 2" xfId="38023" xr:uid="{00000000-0005-0000-0000-00000B5E0000}"/>
    <cellStyle name="Normal 51 4 2 2 5 3" xfId="22790" xr:uid="{00000000-0005-0000-0000-00000C5E0000}"/>
    <cellStyle name="Normal 51 4 2 2 6" xfId="33011" xr:uid="{00000000-0005-0000-0000-00000D5E0000}"/>
    <cellStyle name="Normal 51 4 2 2 7" xfId="17777" xr:uid="{00000000-0005-0000-0000-00000E5E0000}"/>
    <cellStyle name="Normal 51 4 2 3" xfId="3470" xr:uid="{00000000-0005-0000-0000-00000F5E0000}"/>
    <cellStyle name="Normal 51 4 2 3 2" xfId="13544" xr:uid="{00000000-0005-0000-0000-0000105E0000}"/>
    <cellStyle name="Normal 51 4 2 3 2 2" xfId="43875" xr:uid="{00000000-0005-0000-0000-0000115E0000}"/>
    <cellStyle name="Normal 51 4 2 3 2 3" xfId="28642" xr:uid="{00000000-0005-0000-0000-0000125E0000}"/>
    <cellStyle name="Normal 51 4 2 3 3" xfId="8524" xr:uid="{00000000-0005-0000-0000-0000135E0000}"/>
    <cellStyle name="Normal 51 4 2 3 3 2" xfId="38858" xr:uid="{00000000-0005-0000-0000-0000145E0000}"/>
    <cellStyle name="Normal 51 4 2 3 3 3" xfId="23625" xr:uid="{00000000-0005-0000-0000-0000155E0000}"/>
    <cellStyle name="Normal 51 4 2 3 4" xfId="33845" xr:uid="{00000000-0005-0000-0000-0000165E0000}"/>
    <cellStyle name="Normal 51 4 2 3 5" xfId="18612" xr:uid="{00000000-0005-0000-0000-0000175E0000}"/>
    <cellStyle name="Normal 51 4 2 4" xfId="5163" xr:uid="{00000000-0005-0000-0000-0000185E0000}"/>
    <cellStyle name="Normal 51 4 2 4 2" xfId="15215" xr:uid="{00000000-0005-0000-0000-0000195E0000}"/>
    <cellStyle name="Normal 51 4 2 4 2 2" xfId="45546" xr:uid="{00000000-0005-0000-0000-00001A5E0000}"/>
    <cellStyle name="Normal 51 4 2 4 2 3" xfId="30313" xr:uid="{00000000-0005-0000-0000-00001B5E0000}"/>
    <cellStyle name="Normal 51 4 2 4 3" xfId="10195" xr:uid="{00000000-0005-0000-0000-00001C5E0000}"/>
    <cellStyle name="Normal 51 4 2 4 3 2" xfId="40529" xr:uid="{00000000-0005-0000-0000-00001D5E0000}"/>
    <cellStyle name="Normal 51 4 2 4 3 3" xfId="25296" xr:uid="{00000000-0005-0000-0000-00001E5E0000}"/>
    <cellStyle name="Normal 51 4 2 4 4" xfId="35516" xr:uid="{00000000-0005-0000-0000-00001F5E0000}"/>
    <cellStyle name="Normal 51 4 2 4 5" xfId="20283" xr:uid="{00000000-0005-0000-0000-0000205E0000}"/>
    <cellStyle name="Normal 51 4 2 5" xfId="11873" xr:uid="{00000000-0005-0000-0000-0000215E0000}"/>
    <cellStyle name="Normal 51 4 2 5 2" xfId="42204" xr:uid="{00000000-0005-0000-0000-0000225E0000}"/>
    <cellStyle name="Normal 51 4 2 5 3" xfId="26971" xr:uid="{00000000-0005-0000-0000-0000235E0000}"/>
    <cellStyle name="Normal 51 4 2 6" xfId="6852" xr:uid="{00000000-0005-0000-0000-0000245E0000}"/>
    <cellStyle name="Normal 51 4 2 6 2" xfId="37187" xr:uid="{00000000-0005-0000-0000-0000255E0000}"/>
    <cellStyle name="Normal 51 4 2 6 3" xfId="21954" xr:uid="{00000000-0005-0000-0000-0000265E0000}"/>
    <cellStyle name="Normal 51 4 2 7" xfId="32175" xr:uid="{00000000-0005-0000-0000-0000275E0000}"/>
    <cellStyle name="Normal 51 4 2 8" xfId="16941" xr:uid="{00000000-0005-0000-0000-0000285E0000}"/>
    <cellStyle name="Normal 51 4 3" xfId="2199" xr:uid="{00000000-0005-0000-0000-0000295E0000}"/>
    <cellStyle name="Normal 51 4 3 2" xfId="3889" xr:uid="{00000000-0005-0000-0000-00002A5E0000}"/>
    <cellStyle name="Normal 51 4 3 2 2" xfId="13962" xr:uid="{00000000-0005-0000-0000-00002B5E0000}"/>
    <cellStyle name="Normal 51 4 3 2 2 2" xfId="44293" xr:uid="{00000000-0005-0000-0000-00002C5E0000}"/>
    <cellStyle name="Normal 51 4 3 2 2 3" xfId="29060" xr:uid="{00000000-0005-0000-0000-00002D5E0000}"/>
    <cellStyle name="Normal 51 4 3 2 3" xfId="8942" xr:uid="{00000000-0005-0000-0000-00002E5E0000}"/>
    <cellStyle name="Normal 51 4 3 2 3 2" xfId="39276" xr:uid="{00000000-0005-0000-0000-00002F5E0000}"/>
    <cellStyle name="Normal 51 4 3 2 3 3" xfId="24043" xr:uid="{00000000-0005-0000-0000-0000305E0000}"/>
    <cellStyle name="Normal 51 4 3 2 4" xfId="34263" xr:uid="{00000000-0005-0000-0000-0000315E0000}"/>
    <cellStyle name="Normal 51 4 3 2 5" xfId="19030" xr:uid="{00000000-0005-0000-0000-0000325E0000}"/>
    <cellStyle name="Normal 51 4 3 3" xfId="5581" xr:uid="{00000000-0005-0000-0000-0000335E0000}"/>
    <cellStyle name="Normal 51 4 3 3 2" xfId="15633" xr:uid="{00000000-0005-0000-0000-0000345E0000}"/>
    <cellStyle name="Normal 51 4 3 3 2 2" xfId="45964" xr:uid="{00000000-0005-0000-0000-0000355E0000}"/>
    <cellStyle name="Normal 51 4 3 3 2 3" xfId="30731" xr:uid="{00000000-0005-0000-0000-0000365E0000}"/>
    <cellStyle name="Normal 51 4 3 3 3" xfId="10613" xr:uid="{00000000-0005-0000-0000-0000375E0000}"/>
    <cellStyle name="Normal 51 4 3 3 3 2" xfId="40947" xr:uid="{00000000-0005-0000-0000-0000385E0000}"/>
    <cellStyle name="Normal 51 4 3 3 3 3" xfId="25714" xr:uid="{00000000-0005-0000-0000-0000395E0000}"/>
    <cellStyle name="Normal 51 4 3 3 4" xfId="35934" xr:uid="{00000000-0005-0000-0000-00003A5E0000}"/>
    <cellStyle name="Normal 51 4 3 3 5" xfId="20701" xr:uid="{00000000-0005-0000-0000-00003B5E0000}"/>
    <cellStyle name="Normal 51 4 3 4" xfId="12291" xr:uid="{00000000-0005-0000-0000-00003C5E0000}"/>
    <cellStyle name="Normal 51 4 3 4 2" xfId="42622" xr:uid="{00000000-0005-0000-0000-00003D5E0000}"/>
    <cellStyle name="Normal 51 4 3 4 3" xfId="27389" xr:uid="{00000000-0005-0000-0000-00003E5E0000}"/>
    <cellStyle name="Normal 51 4 3 5" xfId="7270" xr:uid="{00000000-0005-0000-0000-00003F5E0000}"/>
    <cellStyle name="Normal 51 4 3 5 2" xfId="37605" xr:uid="{00000000-0005-0000-0000-0000405E0000}"/>
    <cellStyle name="Normal 51 4 3 5 3" xfId="22372" xr:uid="{00000000-0005-0000-0000-0000415E0000}"/>
    <cellStyle name="Normal 51 4 3 6" xfId="32593" xr:uid="{00000000-0005-0000-0000-0000425E0000}"/>
    <cellStyle name="Normal 51 4 3 7" xfId="17359" xr:uid="{00000000-0005-0000-0000-0000435E0000}"/>
    <cellStyle name="Normal 51 4 4" xfId="3052" xr:uid="{00000000-0005-0000-0000-0000445E0000}"/>
    <cellStyle name="Normal 51 4 4 2" xfId="13126" xr:uid="{00000000-0005-0000-0000-0000455E0000}"/>
    <cellStyle name="Normal 51 4 4 2 2" xfId="43457" xr:uid="{00000000-0005-0000-0000-0000465E0000}"/>
    <cellStyle name="Normal 51 4 4 2 3" xfId="28224" xr:uid="{00000000-0005-0000-0000-0000475E0000}"/>
    <cellStyle name="Normal 51 4 4 3" xfId="8106" xr:uid="{00000000-0005-0000-0000-0000485E0000}"/>
    <cellStyle name="Normal 51 4 4 3 2" xfId="38440" xr:uid="{00000000-0005-0000-0000-0000495E0000}"/>
    <cellStyle name="Normal 51 4 4 3 3" xfId="23207" xr:uid="{00000000-0005-0000-0000-00004A5E0000}"/>
    <cellStyle name="Normal 51 4 4 4" xfId="33427" xr:uid="{00000000-0005-0000-0000-00004B5E0000}"/>
    <cellStyle name="Normal 51 4 4 5" xfId="18194" xr:uid="{00000000-0005-0000-0000-00004C5E0000}"/>
    <cellStyle name="Normal 51 4 5" xfId="4745" xr:uid="{00000000-0005-0000-0000-00004D5E0000}"/>
    <cellStyle name="Normal 51 4 5 2" xfId="14797" xr:uid="{00000000-0005-0000-0000-00004E5E0000}"/>
    <cellStyle name="Normal 51 4 5 2 2" xfId="45128" xr:uid="{00000000-0005-0000-0000-00004F5E0000}"/>
    <cellStyle name="Normal 51 4 5 2 3" xfId="29895" xr:uid="{00000000-0005-0000-0000-0000505E0000}"/>
    <cellStyle name="Normal 51 4 5 3" xfId="9777" xr:uid="{00000000-0005-0000-0000-0000515E0000}"/>
    <cellStyle name="Normal 51 4 5 3 2" xfId="40111" xr:uid="{00000000-0005-0000-0000-0000525E0000}"/>
    <cellStyle name="Normal 51 4 5 3 3" xfId="24878" xr:uid="{00000000-0005-0000-0000-0000535E0000}"/>
    <cellStyle name="Normal 51 4 5 4" xfId="35098" xr:uid="{00000000-0005-0000-0000-0000545E0000}"/>
    <cellStyle name="Normal 51 4 5 5" xfId="19865" xr:uid="{00000000-0005-0000-0000-0000555E0000}"/>
    <cellStyle name="Normal 51 4 6" xfId="11455" xr:uid="{00000000-0005-0000-0000-0000565E0000}"/>
    <cellStyle name="Normal 51 4 6 2" xfId="41786" xr:uid="{00000000-0005-0000-0000-0000575E0000}"/>
    <cellStyle name="Normal 51 4 6 3" xfId="26553" xr:uid="{00000000-0005-0000-0000-0000585E0000}"/>
    <cellStyle name="Normal 51 4 7" xfId="6434" xr:uid="{00000000-0005-0000-0000-0000595E0000}"/>
    <cellStyle name="Normal 51 4 7 2" xfId="36769" xr:uid="{00000000-0005-0000-0000-00005A5E0000}"/>
    <cellStyle name="Normal 51 4 7 3" xfId="21536" xr:uid="{00000000-0005-0000-0000-00005B5E0000}"/>
    <cellStyle name="Normal 51 4 8" xfId="31757" xr:uid="{00000000-0005-0000-0000-00005C5E0000}"/>
    <cellStyle name="Normal 51 4 9" xfId="16523" xr:uid="{00000000-0005-0000-0000-00005D5E0000}"/>
    <cellStyle name="Normal 51 5" xfId="1568" xr:uid="{00000000-0005-0000-0000-00005E5E0000}"/>
    <cellStyle name="Normal 51 5 2" xfId="2409" xr:uid="{00000000-0005-0000-0000-00005F5E0000}"/>
    <cellStyle name="Normal 51 5 2 2" xfId="4099" xr:uid="{00000000-0005-0000-0000-0000605E0000}"/>
    <cellStyle name="Normal 51 5 2 2 2" xfId="14172" xr:uid="{00000000-0005-0000-0000-0000615E0000}"/>
    <cellStyle name="Normal 51 5 2 2 2 2" xfId="44503" xr:uid="{00000000-0005-0000-0000-0000625E0000}"/>
    <cellStyle name="Normal 51 5 2 2 2 3" xfId="29270" xr:uid="{00000000-0005-0000-0000-0000635E0000}"/>
    <cellStyle name="Normal 51 5 2 2 3" xfId="9152" xr:uid="{00000000-0005-0000-0000-0000645E0000}"/>
    <cellStyle name="Normal 51 5 2 2 3 2" xfId="39486" xr:uid="{00000000-0005-0000-0000-0000655E0000}"/>
    <cellStyle name="Normal 51 5 2 2 3 3" xfId="24253" xr:uid="{00000000-0005-0000-0000-0000665E0000}"/>
    <cellStyle name="Normal 51 5 2 2 4" xfId="34473" xr:uid="{00000000-0005-0000-0000-0000675E0000}"/>
    <cellStyle name="Normal 51 5 2 2 5" xfId="19240" xr:uid="{00000000-0005-0000-0000-0000685E0000}"/>
    <cellStyle name="Normal 51 5 2 3" xfId="5791" xr:uid="{00000000-0005-0000-0000-0000695E0000}"/>
    <cellStyle name="Normal 51 5 2 3 2" xfId="15843" xr:uid="{00000000-0005-0000-0000-00006A5E0000}"/>
    <cellStyle name="Normal 51 5 2 3 2 2" xfId="46174" xr:uid="{00000000-0005-0000-0000-00006B5E0000}"/>
    <cellStyle name="Normal 51 5 2 3 2 3" xfId="30941" xr:uid="{00000000-0005-0000-0000-00006C5E0000}"/>
    <cellStyle name="Normal 51 5 2 3 3" xfId="10823" xr:uid="{00000000-0005-0000-0000-00006D5E0000}"/>
    <cellStyle name="Normal 51 5 2 3 3 2" xfId="41157" xr:uid="{00000000-0005-0000-0000-00006E5E0000}"/>
    <cellStyle name="Normal 51 5 2 3 3 3" xfId="25924" xr:uid="{00000000-0005-0000-0000-00006F5E0000}"/>
    <cellStyle name="Normal 51 5 2 3 4" xfId="36144" xr:uid="{00000000-0005-0000-0000-0000705E0000}"/>
    <cellStyle name="Normal 51 5 2 3 5" xfId="20911" xr:uid="{00000000-0005-0000-0000-0000715E0000}"/>
    <cellStyle name="Normal 51 5 2 4" xfId="12501" xr:uid="{00000000-0005-0000-0000-0000725E0000}"/>
    <cellStyle name="Normal 51 5 2 4 2" xfId="42832" xr:uid="{00000000-0005-0000-0000-0000735E0000}"/>
    <cellStyle name="Normal 51 5 2 4 3" xfId="27599" xr:uid="{00000000-0005-0000-0000-0000745E0000}"/>
    <cellStyle name="Normal 51 5 2 5" xfId="7480" xr:uid="{00000000-0005-0000-0000-0000755E0000}"/>
    <cellStyle name="Normal 51 5 2 5 2" xfId="37815" xr:uid="{00000000-0005-0000-0000-0000765E0000}"/>
    <cellStyle name="Normal 51 5 2 5 3" xfId="22582" xr:uid="{00000000-0005-0000-0000-0000775E0000}"/>
    <cellStyle name="Normal 51 5 2 6" xfId="32803" xr:uid="{00000000-0005-0000-0000-0000785E0000}"/>
    <cellStyle name="Normal 51 5 2 7" xfId="17569" xr:uid="{00000000-0005-0000-0000-0000795E0000}"/>
    <cellStyle name="Normal 51 5 3" xfId="3262" xr:uid="{00000000-0005-0000-0000-00007A5E0000}"/>
    <cellStyle name="Normal 51 5 3 2" xfId="13336" xr:uid="{00000000-0005-0000-0000-00007B5E0000}"/>
    <cellStyle name="Normal 51 5 3 2 2" xfId="43667" xr:uid="{00000000-0005-0000-0000-00007C5E0000}"/>
    <cellStyle name="Normal 51 5 3 2 3" xfId="28434" xr:uid="{00000000-0005-0000-0000-00007D5E0000}"/>
    <cellStyle name="Normal 51 5 3 3" xfId="8316" xr:uid="{00000000-0005-0000-0000-00007E5E0000}"/>
    <cellStyle name="Normal 51 5 3 3 2" xfId="38650" xr:uid="{00000000-0005-0000-0000-00007F5E0000}"/>
    <cellStyle name="Normal 51 5 3 3 3" xfId="23417" xr:uid="{00000000-0005-0000-0000-0000805E0000}"/>
    <cellStyle name="Normal 51 5 3 4" xfId="33637" xr:uid="{00000000-0005-0000-0000-0000815E0000}"/>
    <cellStyle name="Normal 51 5 3 5" xfId="18404" xr:uid="{00000000-0005-0000-0000-0000825E0000}"/>
    <cellStyle name="Normal 51 5 4" xfId="4955" xr:uid="{00000000-0005-0000-0000-0000835E0000}"/>
    <cellStyle name="Normal 51 5 4 2" xfId="15007" xr:uid="{00000000-0005-0000-0000-0000845E0000}"/>
    <cellStyle name="Normal 51 5 4 2 2" xfId="45338" xr:uid="{00000000-0005-0000-0000-0000855E0000}"/>
    <cellStyle name="Normal 51 5 4 2 3" xfId="30105" xr:uid="{00000000-0005-0000-0000-0000865E0000}"/>
    <cellStyle name="Normal 51 5 4 3" xfId="9987" xr:uid="{00000000-0005-0000-0000-0000875E0000}"/>
    <cellStyle name="Normal 51 5 4 3 2" xfId="40321" xr:uid="{00000000-0005-0000-0000-0000885E0000}"/>
    <cellStyle name="Normal 51 5 4 3 3" xfId="25088" xr:uid="{00000000-0005-0000-0000-0000895E0000}"/>
    <cellStyle name="Normal 51 5 4 4" xfId="35308" xr:uid="{00000000-0005-0000-0000-00008A5E0000}"/>
    <cellStyle name="Normal 51 5 4 5" xfId="20075" xr:uid="{00000000-0005-0000-0000-00008B5E0000}"/>
    <cellStyle name="Normal 51 5 5" xfId="11665" xr:uid="{00000000-0005-0000-0000-00008C5E0000}"/>
    <cellStyle name="Normal 51 5 5 2" xfId="41996" xr:uid="{00000000-0005-0000-0000-00008D5E0000}"/>
    <cellStyle name="Normal 51 5 5 3" xfId="26763" xr:uid="{00000000-0005-0000-0000-00008E5E0000}"/>
    <cellStyle name="Normal 51 5 6" xfId="6644" xr:uid="{00000000-0005-0000-0000-00008F5E0000}"/>
    <cellStyle name="Normal 51 5 6 2" xfId="36979" xr:uid="{00000000-0005-0000-0000-0000905E0000}"/>
    <cellStyle name="Normal 51 5 6 3" xfId="21746" xr:uid="{00000000-0005-0000-0000-0000915E0000}"/>
    <cellStyle name="Normal 51 5 7" xfId="31967" xr:uid="{00000000-0005-0000-0000-0000925E0000}"/>
    <cellStyle name="Normal 51 5 8" xfId="16733" xr:uid="{00000000-0005-0000-0000-0000935E0000}"/>
    <cellStyle name="Normal 51 6" xfId="1989" xr:uid="{00000000-0005-0000-0000-0000945E0000}"/>
    <cellStyle name="Normal 51 6 2" xfId="3681" xr:uid="{00000000-0005-0000-0000-0000955E0000}"/>
    <cellStyle name="Normal 51 6 2 2" xfId="13754" xr:uid="{00000000-0005-0000-0000-0000965E0000}"/>
    <cellStyle name="Normal 51 6 2 2 2" xfId="44085" xr:uid="{00000000-0005-0000-0000-0000975E0000}"/>
    <cellStyle name="Normal 51 6 2 2 3" xfId="28852" xr:uid="{00000000-0005-0000-0000-0000985E0000}"/>
    <cellStyle name="Normal 51 6 2 3" xfId="8734" xr:uid="{00000000-0005-0000-0000-0000995E0000}"/>
    <cellStyle name="Normal 51 6 2 3 2" xfId="39068" xr:uid="{00000000-0005-0000-0000-00009A5E0000}"/>
    <cellStyle name="Normal 51 6 2 3 3" xfId="23835" xr:uid="{00000000-0005-0000-0000-00009B5E0000}"/>
    <cellStyle name="Normal 51 6 2 4" xfId="34055" xr:uid="{00000000-0005-0000-0000-00009C5E0000}"/>
    <cellStyle name="Normal 51 6 2 5" xfId="18822" xr:uid="{00000000-0005-0000-0000-00009D5E0000}"/>
    <cellStyle name="Normal 51 6 3" xfId="5373" xr:uid="{00000000-0005-0000-0000-00009E5E0000}"/>
    <cellStyle name="Normal 51 6 3 2" xfId="15425" xr:uid="{00000000-0005-0000-0000-00009F5E0000}"/>
    <cellStyle name="Normal 51 6 3 2 2" xfId="45756" xr:uid="{00000000-0005-0000-0000-0000A05E0000}"/>
    <cellStyle name="Normal 51 6 3 2 3" xfId="30523" xr:uid="{00000000-0005-0000-0000-0000A15E0000}"/>
    <cellStyle name="Normal 51 6 3 3" xfId="10405" xr:uid="{00000000-0005-0000-0000-0000A25E0000}"/>
    <cellStyle name="Normal 51 6 3 3 2" xfId="40739" xr:uid="{00000000-0005-0000-0000-0000A35E0000}"/>
    <cellStyle name="Normal 51 6 3 3 3" xfId="25506" xr:uid="{00000000-0005-0000-0000-0000A45E0000}"/>
    <cellStyle name="Normal 51 6 3 4" xfId="35726" xr:uid="{00000000-0005-0000-0000-0000A55E0000}"/>
    <cellStyle name="Normal 51 6 3 5" xfId="20493" xr:uid="{00000000-0005-0000-0000-0000A65E0000}"/>
    <cellStyle name="Normal 51 6 4" xfId="12083" xr:uid="{00000000-0005-0000-0000-0000A75E0000}"/>
    <cellStyle name="Normal 51 6 4 2" xfId="42414" xr:uid="{00000000-0005-0000-0000-0000A85E0000}"/>
    <cellStyle name="Normal 51 6 4 3" xfId="27181" xr:uid="{00000000-0005-0000-0000-0000A95E0000}"/>
    <cellStyle name="Normal 51 6 5" xfId="7062" xr:uid="{00000000-0005-0000-0000-0000AA5E0000}"/>
    <cellStyle name="Normal 51 6 5 2" xfId="37397" xr:uid="{00000000-0005-0000-0000-0000AB5E0000}"/>
    <cellStyle name="Normal 51 6 5 3" xfId="22164" xr:uid="{00000000-0005-0000-0000-0000AC5E0000}"/>
    <cellStyle name="Normal 51 6 6" xfId="32385" xr:uid="{00000000-0005-0000-0000-0000AD5E0000}"/>
    <cellStyle name="Normal 51 6 7" xfId="17151" xr:uid="{00000000-0005-0000-0000-0000AE5E0000}"/>
    <cellStyle name="Normal 51 7" xfId="2840" xr:uid="{00000000-0005-0000-0000-0000AF5E0000}"/>
    <cellStyle name="Normal 51 7 2" xfId="12918" xr:uid="{00000000-0005-0000-0000-0000B05E0000}"/>
    <cellStyle name="Normal 51 7 2 2" xfId="43249" xr:uid="{00000000-0005-0000-0000-0000B15E0000}"/>
    <cellStyle name="Normal 51 7 2 3" xfId="28016" xr:uid="{00000000-0005-0000-0000-0000B25E0000}"/>
    <cellStyle name="Normal 51 7 3" xfId="7898" xr:uid="{00000000-0005-0000-0000-0000B35E0000}"/>
    <cellStyle name="Normal 51 7 3 2" xfId="38232" xr:uid="{00000000-0005-0000-0000-0000B45E0000}"/>
    <cellStyle name="Normal 51 7 3 3" xfId="22999" xr:uid="{00000000-0005-0000-0000-0000B55E0000}"/>
    <cellStyle name="Normal 51 7 4" xfId="33219" xr:uid="{00000000-0005-0000-0000-0000B65E0000}"/>
    <cellStyle name="Normal 51 7 5" xfId="17986" xr:uid="{00000000-0005-0000-0000-0000B75E0000}"/>
    <cellStyle name="Normal 51 8" xfId="4534" xr:uid="{00000000-0005-0000-0000-0000B85E0000}"/>
    <cellStyle name="Normal 51 8 2" xfId="14589" xr:uid="{00000000-0005-0000-0000-0000B95E0000}"/>
    <cellStyle name="Normal 51 8 2 2" xfId="44920" xr:uid="{00000000-0005-0000-0000-0000BA5E0000}"/>
    <cellStyle name="Normal 51 8 2 3" xfId="29687" xr:uid="{00000000-0005-0000-0000-0000BB5E0000}"/>
    <cellStyle name="Normal 51 8 3" xfId="9569" xr:uid="{00000000-0005-0000-0000-0000BC5E0000}"/>
    <cellStyle name="Normal 51 8 3 2" xfId="39903" xr:uid="{00000000-0005-0000-0000-0000BD5E0000}"/>
    <cellStyle name="Normal 51 8 3 3" xfId="24670" xr:uid="{00000000-0005-0000-0000-0000BE5E0000}"/>
    <cellStyle name="Normal 51 8 4" xfId="34890" xr:uid="{00000000-0005-0000-0000-0000BF5E0000}"/>
    <cellStyle name="Normal 51 8 5" xfId="19657" xr:uid="{00000000-0005-0000-0000-0000C05E0000}"/>
    <cellStyle name="Normal 51 9" xfId="11245" xr:uid="{00000000-0005-0000-0000-0000C15E0000}"/>
    <cellStyle name="Normal 51 9 2" xfId="41578" xr:uid="{00000000-0005-0000-0000-0000C25E0000}"/>
    <cellStyle name="Normal 51 9 3" xfId="26345" xr:uid="{00000000-0005-0000-0000-0000C35E0000}"/>
    <cellStyle name="Normal 52" xfId="866" xr:uid="{00000000-0005-0000-0000-0000C45E0000}"/>
    <cellStyle name="Normal 52 10" xfId="6225" xr:uid="{00000000-0005-0000-0000-0000C55E0000}"/>
    <cellStyle name="Normal 52 10 2" xfId="36562" xr:uid="{00000000-0005-0000-0000-0000C65E0000}"/>
    <cellStyle name="Normal 52 10 3" xfId="21329" xr:uid="{00000000-0005-0000-0000-0000C75E0000}"/>
    <cellStyle name="Normal 52 11" xfId="31553" xr:uid="{00000000-0005-0000-0000-0000C85E0000}"/>
    <cellStyle name="Normal 52 12" xfId="16314" xr:uid="{00000000-0005-0000-0000-0000C95E0000}"/>
    <cellStyle name="Normal 52 13" xfId="46579" xr:uid="{00000000-0005-0000-0000-0000CA5E0000}"/>
    <cellStyle name="Normal 52 2" xfId="1189" xr:uid="{00000000-0005-0000-0000-0000CB5E0000}"/>
    <cellStyle name="Normal 52 2 10" xfId="31605" xr:uid="{00000000-0005-0000-0000-0000CC5E0000}"/>
    <cellStyle name="Normal 52 2 11" xfId="16368" xr:uid="{00000000-0005-0000-0000-0000CD5E0000}"/>
    <cellStyle name="Normal 52 2 2" xfId="1297" xr:uid="{00000000-0005-0000-0000-0000CE5E0000}"/>
    <cellStyle name="Normal 52 2 2 10" xfId="16472" xr:uid="{00000000-0005-0000-0000-0000CF5E0000}"/>
    <cellStyle name="Normal 52 2 2 2" xfId="1514" xr:uid="{00000000-0005-0000-0000-0000D05E0000}"/>
    <cellStyle name="Normal 52 2 2 2 2" xfId="1935" xr:uid="{00000000-0005-0000-0000-0000D15E0000}"/>
    <cellStyle name="Normal 52 2 2 2 2 2" xfId="2774" xr:uid="{00000000-0005-0000-0000-0000D25E0000}"/>
    <cellStyle name="Normal 52 2 2 2 2 2 2" xfId="4464" xr:uid="{00000000-0005-0000-0000-0000D35E0000}"/>
    <cellStyle name="Normal 52 2 2 2 2 2 2 2" xfId="14537" xr:uid="{00000000-0005-0000-0000-0000D45E0000}"/>
    <cellStyle name="Normal 52 2 2 2 2 2 2 2 2" xfId="44868" xr:uid="{00000000-0005-0000-0000-0000D55E0000}"/>
    <cellStyle name="Normal 52 2 2 2 2 2 2 2 3" xfId="29635" xr:uid="{00000000-0005-0000-0000-0000D65E0000}"/>
    <cellStyle name="Normal 52 2 2 2 2 2 2 3" xfId="9517" xr:uid="{00000000-0005-0000-0000-0000D75E0000}"/>
    <cellStyle name="Normal 52 2 2 2 2 2 2 3 2" xfId="39851" xr:uid="{00000000-0005-0000-0000-0000D85E0000}"/>
    <cellStyle name="Normal 52 2 2 2 2 2 2 3 3" xfId="24618" xr:uid="{00000000-0005-0000-0000-0000D95E0000}"/>
    <cellStyle name="Normal 52 2 2 2 2 2 2 4" xfId="34838" xr:uid="{00000000-0005-0000-0000-0000DA5E0000}"/>
    <cellStyle name="Normal 52 2 2 2 2 2 2 5" xfId="19605" xr:uid="{00000000-0005-0000-0000-0000DB5E0000}"/>
    <cellStyle name="Normal 52 2 2 2 2 2 3" xfId="6156" xr:uid="{00000000-0005-0000-0000-0000DC5E0000}"/>
    <cellStyle name="Normal 52 2 2 2 2 2 3 2" xfId="16208" xr:uid="{00000000-0005-0000-0000-0000DD5E0000}"/>
    <cellStyle name="Normal 52 2 2 2 2 2 3 2 2" xfId="46539" xr:uid="{00000000-0005-0000-0000-0000DE5E0000}"/>
    <cellStyle name="Normal 52 2 2 2 2 2 3 2 3" xfId="31306" xr:uid="{00000000-0005-0000-0000-0000DF5E0000}"/>
    <cellStyle name="Normal 52 2 2 2 2 2 3 3" xfId="11188" xr:uid="{00000000-0005-0000-0000-0000E05E0000}"/>
    <cellStyle name="Normal 52 2 2 2 2 2 3 3 2" xfId="41522" xr:uid="{00000000-0005-0000-0000-0000E15E0000}"/>
    <cellStyle name="Normal 52 2 2 2 2 2 3 3 3" xfId="26289" xr:uid="{00000000-0005-0000-0000-0000E25E0000}"/>
    <cellStyle name="Normal 52 2 2 2 2 2 3 4" xfId="36509" xr:uid="{00000000-0005-0000-0000-0000E35E0000}"/>
    <cellStyle name="Normal 52 2 2 2 2 2 3 5" xfId="21276" xr:uid="{00000000-0005-0000-0000-0000E45E0000}"/>
    <cellStyle name="Normal 52 2 2 2 2 2 4" xfId="12866" xr:uid="{00000000-0005-0000-0000-0000E55E0000}"/>
    <cellStyle name="Normal 52 2 2 2 2 2 4 2" xfId="43197" xr:uid="{00000000-0005-0000-0000-0000E65E0000}"/>
    <cellStyle name="Normal 52 2 2 2 2 2 4 3" xfId="27964" xr:uid="{00000000-0005-0000-0000-0000E75E0000}"/>
    <cellStyle name="Normal 52 2 2 2 2 2 5" xfId="7845" xr:uid="{00000000-0005-0000-0000-0000E85E0000}"/>
    <cellStyle name="Normal 52 2 2 2 2 2 5 2" xfId="38180" xr:uid="{00000000-0005-0000-0000-0000E95E0000}"/>
    <cellStyle name="Normal 52 2 2 2 2 2 5 3" xfId="22947" xr:uid="{00000000-0005-0000-0000-0000EA5E0000}"/>
    <cellStyle name="Normal 52 2 2 2 2 2 6" xfId="33168" xr:uid="{00000000-0005-0000-0000-0000EB5E0000}"/>
    <cellStyle name="Normal 52 2 2 2 2 2 7" xfId="17934" xr:uid="{00000000-0005-0000-0000-0000EC5E0000}"/>
    <cellStyle name="Normal 52 2 2 2 2 3" xfId="3627" xr:uid="{00000000-0005-0000-0000-0000ED5E0000}"/>
    <cellStyle name="Normal 52 2 2 2 2 3 2" xfId="13701" xr:uid="{00000000-0005-0000-0000-0000EE5E0000}"/>
    <cellStyle name="Normal 52 2 2 2 2 3 2 2" xfId="44032" xr:uid="{00000000-0005-0000-0000-0000EF5E0000}"/>
    <cellStyle name="Normal 52 2 2 2 2 3 2 3" xfId="28799" xr:uid="{00000000-0005-0000-0000-0000F05E0000}"/>
    <cellStyle name="Normal 52 2 2 2 2 3 3" xfId="8681" xr:uid="{00000000-0005-0000-0000-0000F15E0000}"/>
    <cellStyle name="Normal 52 2 2 2 2 3 3 2" xfId="39015" xr:uid="{00000000-0005-0000-0000-0000F25E0000}"/>
    <cellStyle name="Normal 52 2 2 2 2 3 3 3" xfId="23782" xr:uid="{00000000-0005-0000-0000-0000F35E0000}"/>
    <cellStyle name="Normal 52 2 2 2 2 3 4" xfId="34002" xr:uid="{00000000-0005-0000-0000-0000F45E0000}"/>
    <cellStyle name="Normal 52 2 2 2 2 3 5" xfId="18769" xr:uid="{00000000-0005-0000-0000-0000F55E0000}"/>
    <cellStyle name="Normal 52 2 2 2 2 4" xfId="5320" xr:uid="{00000000-0005-0000-0000-0000F65E0000}"/>
    <cellStyle name="Normal 52 2 2 2 2 4 2" xfId="15372" xr:uid="{00000000-0005-0000-0000-0000F75E0000}"/>
    <cellStyle name="Normal 52 2 2 2 2 4 2 2" xfId="45703" xr:uid="{00000000-0005-0000-0000-0000F85E0000}"/>
    <cellStyle name="Normal 52 2 2 2 2 4 2 3" xfId="30470" xr:uid="{00000000-0005-0000-0000-0000F95E0000}"/>
    <cellStyle name="Normal 52 2 2 2 2 4 3" xfId="10352" xr:uid="{00000000-0005-0000-0000-0000FA5E0000}"/>
    <cellStyle name="Normal 52 2 2 2 2 4 3 2" xfId="40686" xr:uid="{00000000-0005-0000-0000-0000FB5E0000}"/>
    <cellStyle name="Normal 52 2 2 2 2 4 3 3" xfId="25453" xr:uid="{00000000-0005-0000-0000-0000FC5E0000}"/>
    <cellStyle name="Normal 52 2 2 2 2 4 4" xfId="35673" xr:uid="{00000000-0005-0000-0000-0000FD5E0000}"/>
    <cellStyle name="Normal 52 2 2 2 2 4 5" xfId="20440" xr:uid="{00000000-0005-0000-0000-0000FE5E0000}"/>
    <cellStyle name="Normal 52 2 2 2 2 5" xfId="12030" xr:uid="{00000000-0005-0000-0000-0000FF5E0000}"/>
    <cellStyle name="Normal 52 2 2 2 2 5 2" xfId="42361" xr:uid="{00000000-0005-0000-0000-0000005F0000}"/>
    <cellStyle name="Normal 52 2 2 2 2 5 3" xfId="27128" xr:uid="{00000000-0005-0000-0000-0000015F0000}"/>
    <cellStyle name="Normal 52 2 2 2 2 6" xfId="7009" xr:uid="{00000000-0005-0000-0000-0000025F0000}"/>
    <cellStyle name="Normal 52 2 2 2 2 6 2" xfId="37344" xr:uid="{00000000-0005-0000-0000-0000035F0000}"/>
    <cellStyle name="Normal 52 2 2 2 2 6 3" xfId="22111" xr:uid="{00000000-0005-0000-0000-0000045F0000}"/>
    <cellStyle name="Normal 52 2 2 2 2 7" xfId="32332" xr:uid="{00000000-0005-0000-0000-0000055F0000}"/>
    <cellStyle name="Normal 52 2 2 2 2 8" xfId="17098" xr:uid="{00000000-0005-0000-0000-0000065F0000}"/>
    <cellStyle name="Normal 52 2 2 2 3" xfId="2356" xr:uid="{00000000-0005-0000-0000-0000075F0000}"/>
    <cellStyle name="Normal 52 2 2 2 3 2" xfId="4046" xr:uid="{00000000-0005-0000-0000-0000085F0000}"/>
    <cellStyle name="Normal 52 2 2 2 3 2 2" xfId="14119" xr:uid="{00000000-0005-0000-0000-0000095F0000}"/>
    <cellStyle name="Normal 52 2 2 2 3 2 2 2" xfId="44450" xr:uid="{00000000-0005-0000-0000-00000A5F0000}"/>
    <cellStyle name="Normal 52 2 2 2 3 2 2 3" xfId="29217" xr:uid="{00000000-0005-0000-0000-00000B5F0000}"/>
    <cellStyle name="Normal 52 2 2 2 3 2 3" xfId="9099" xr:uid="{00000000-0005-0000-0000-00000C5F0000}"/>
    <cellStyle name="Normal 52 2 2 2 3 2 3 2" xfId="39433" xr:uid="{00000000-0005-0000-0000-00000D5F0000}"/>
    <cellStyle name="Normal 52 2 2 2 3 2 3 3" xfId="24200" xr:uid="{00000000-0005-0000-0000-00000E5F0000}"/>
    <cellStyle name="Normal 52 2 2 2 3 2 4" xfId="34420" xr:uid="{00000000-0005-0000-0000-00000F5F0000}"/>
    <cellStyle name="Normal 52 2 2 2 3 2 5" xfId="19187" xr:uid="{00000000-0005-0000-0000-0000105F0000}"/>
    <cellStyle name="Normal 52 2 2 2 3 3" xfId="5738" xr:uid="{00000000-0005-0000-0000-0000115F0000}"/>
    <cellStyle name="Normal 52 2 2 2 3 3 2" xfId="15790" xr:uid="{00000000-0005-0000-0000-0000125F0000}"/>
    <cellStyle name="Normal 52 2 2 2 3 3 2 2" xfId="46121" xr:uid="{00000000-0005-0000-0000-0000135F0000}"/>
    <cellStyle name="Normal 52 2 2 2 3 3 2 3" xfId="30888" xr:uid="{00000000-0005-0000-0000-0000145F0000}"/>
    <cellStyle name="Normal 52 2 2 2 3 3 3" xfId="10770" xr:uid="{00000000-0005-0000-0000-0000155F0000}"/>
    <cellStyle name="Normal 52 2 2 2 3 3 3 2" xfId="41104" xr:uid="{00000000-0005-0000-0000-0000165F0000}"/>
    <cellStyle name="Normal 52 2 2 2 3 3 3 3" xfId="25871" xr:uid="{00000000-0005-0000-0000-0000175F0000}"/>
    <cellStyle name="Normal 52 2 2 2 3 3 4" xfId="36091" xr:uid="{00000000-0005-0000-0000-0000185F0000}"/>
    <cellStyle name="Normal 52 2 2 2 3 3 5" xfId="20858" xr:uid="{00000000-0005-0000-0000-0000195F0000}"/>
    <cellStyle name="Normal 52 2 2 2 3 4" xfId="12448" xr:uid="{00000000-0005-0000-0000-00001A5F0000}"/>
    <cellStyle name="Normal 52 2 2 2 3 4 2" xfId="42779" xr:uid="{00000000-0005-0000-0000-00001B5F0000}"/>
    <cellStyle name="Normal 52 2 2 2 3 4 3" xfId="27546" xr:uid="{00000000-0005-0000-0000-00001C5F0000}"/>
    <cellStyle name="Normal 52 2 2 2 3 5" xfId="7427" xr:uid="{00000000-0005-0000-0000-00001D5F0000}"/>
    <cellStyle name="Normal 52 2 2 2 3 5 2" xfId="37762" xr:uid="{00000000-0005-0000-0000-00001E5F0000}"/>
    <cellStyle name="Normal 52 2 2 2 3 5 3" xfId="22529" xr:uid="{00000000-0005-0000-0000-00001F5F0000}"/>
    <cellStyle name="Normal 52 2 2 2 3 6" xfId="32750" xr:uid="{00000000-0005-0000-0000-0000205F0000}"/>
    <cellStyle name="Normal 52 2 2 2 3 7" xfId="17516" xr:uid="{00000000-0005-0000-0000-0000215F0000}"/>
    <cellStyle name="Normal 52 2 2 2 4" xfId="3209" xr:uid="{00000000-0005-0000-0000-0000225F0000}"/>
    <cellStyle name="Normal 52 2 2 2 4 2" xfId="13283" xr:uid="{00000000-0005-0000-0000-0000235F0000}"/>
    <cellStyle name="Normal 52 2 2 2 4 2 2" xfId="43614" xr:uid="{00000000-0005-0000-0000-0000245F0000}"/>
    <cellStyle name="Normal 52 2 2 2 4 2 3" xfId="28381" xr:uid="{00000000-0005-0000-0000-0000255F0000}"/>
    <cellStyle name="Normal 52 2 2 2 4 3" xfId="8263" xr:uid="{00000000-0005-0000-0000-0000265F0000}"/>
    <cellStyle name="Normal 52 2 2 2 4 3 2" xfId="38597" xr:uid="{00000000-0005-0000-0000-0000275F0000}"/>
    <cellStyle name="Normal 52 2 2 2 4 3 3" xfId="23364" xr:uid="{00000000-0005-0000-0000-0000285F0000}"/>
    <cellStyle name="Normal 52 2 2 2 4 4" xfId="33584" xr:uid="{00000000-0005-0000-0000-0000295F0000}"/>
    <cellStyle name="Normal 52 2 2 2 4 5" xfId="18351" xr:uid="{00000000-0005-0000-0000-00002A5F0000}"/>
    <cellStyle name="Normal 52 2 2 2 5" xfId="4902" xr:uid="{00000000-0005-0000-0000-00002B5F0000}"/>
    <cellStyle name="Normal 52 2 2 2 5 2" xfId="14954" xr:uid="{00000000-0005-0000-0000-00002C5F0000}"/>
    <cellStyle name="Normal 52 2 2 2 5 2 2" xfId="45285" xr:uid="{00000000-0005-0000-0000-00002D5F0000}"/>
    <cellStyle name="Normal 52 2 2 2 5 2 3" xfId="30052" xr:uid="{00000000-0005-0000-0000-00002E5F0000}"/>
    <cellStyle name="Normal 52 2 2 2 5 3" xfId="9934" xr:uid="{00000000-0005-0000-0000-00002F5F0000}"/>
    <cellStyle name="Normal 52 2 2 2 5 3 2" xfId="40268" xr:uid="{00000000-0005-0000-0000-0000305F0000}"/>
    <cellStyle name="Normal 52 2 2 2 5 3 3" xfId="25035" xr:uid="{00000000-0005-0000-0000-0000315F0000}"/>
    <cellStyle name="Normal 52 2 2 2 5 4" xfId="35255" xr:uid="{00000000-0005-0000-0000-0000325F0000}"/>
    <cellStyle name="Normal 52 2 2 2 5 5" xfId="20022" xr:uid="{00000000-0005-0000-0000-0000335F0000}"/>
    <cellStyle name="Normal 52 2 2 2 6" xfId="11612" xr:uid="{00000000-0005-0000-0000-0000345F0000}"/>
    <cellStyle name="Normal 52 2 2 2 6 2" xfId="41943" xr:uid="{00000000-0005-0000-0000-0000355F0000}"/>
    <cellStyle name="Normal 52 2 2 2 6 3" xfId="26710" xr:uid="{00000000-0005-0000-0000-0000365F0000}"/>
    <cellStyle name="Normal 52 2 2 2 7" xfId="6591" xr:uid="{00000000-0005-0000-0000-0000375F0000}"/>
    <cellStyle name="Normal 52 2 2 2 7 2" xfId="36926" xr:uid="{00000000-0005-0000-0000-0000385F0000}"/>
    <cellStyle name="Normal 52 2 2 2 7 3" xfId="21693" xr:uid="{00000000-0005-0000-0000-0000395F0000}"/>
    <cellStyle name="Normal 52 2 2 2 8" xfId="31914" xr:uid="{00000000-0005-0000-0000-00003A5F0000}"/>
    <cellStyle name="Normal 52 2 2 2 9" xfId="16680" xr:uid="{00000000-0005-0000-0000-00003B5F0000}"/>
    <cellStyle name="Normal 52 2 2 3" xfId="1727" xr:uid="{00000000-0005-0000-0000-00003C5F0000}"/>
    <cellStyle name="Normal 52 2 2 3 2" xfId="2566" xr:uid="{00000000-0005-0000-0000-00003D5F0000}"/>
    <cellStyle name="Normal 52 2 2 3 2 2" xfId="4256" xr:uid="{00000000-0005-0000-0000-00003E5F0000}"/>
    <cellStyle name="Normal 52 2 2 3 2 2 2" xfId="14329" xr:uid="{00000000-0005-0000-0000-00003F5F0000}"/>
    <cellStyle name="Normal 52 2 2 3 2 2 2 2" xfId="44660" xr:uid="{00000000-0005-0000-0000-0000405F0000}"/>
    <cellStyle name="Normal 52 2 2 3 2 2 2 3" xfId="29427" xr:uid="{00000000-0005-0000-0000-0000415F0000}"/>
    <cellStyle name="Normal 52 2 2 3 2 2 3" xfId="9309" xr:uid="{00000000-0005-0000-0000-0000425F0000}"/>
    <cellStyle name="Normal 52 2 2 3 2 2 3 2" xfId="39643" xr:uid="{00000000-0005-0000-0000-0000435F0000}"/>
    <cellStyle name="Normal 52 2 2 3 2 2 3 3" xfId="24410" xr:uid="{00000000-0005-0000-0000-0000445F0000}"/>
    <cellStyle name="Normal 52 2 2 3 2 2 4" xfId="34630" xr:uid="{00000000-0005-0000-0000-0000455F0000}"/>
    <cellStyle name="Normal 52 2 2 3 2 2 5" xfId="19397" xr:uid="{00000000-0005-0000-0000-0000465F0000}"/>
    <cellStyle name="Normal 52 2 2 3 2 3" xfId="5948" xr:uid="{00000000-0005-0000-0000-0000475F0000}"/>
    <cellStyle name="Normal 52 2 2 3 2 3 2" xfId="16000" xr:uid="{00000000-0005-0000-0000-0000485F0000}"/>
    <cellStyle name="Normal 52 2 2 3 2 3 2 2" xfId="46331" xr:uid="{00000000-0005-0000-0000-0000495F0000}"/>
    <cellStyle name="Normal 52 2 2 3 2 3 2 3" xfId="31098" xr:uid="{00000000-0005-0000-0000-00004A5F0000}"/>
    <cellStyle name="Normal 52 2 2 3 2 3 3" xfId="10980" xr:uid="{00000000-0005-0000-0000-00004B5F0000}"/>
    <cellStyle name="Normal 52 2 2 3 2 3 3 2" xfId="41314" xr:uid="{00000000-0005-0000-0000-00004C5F0000}"/>
    <cellStyle name="Normal 52 2 2 3 2 3 3 3" xfId="26081" xr:uid="{00000000-0005-0000-0000-00004D5F0000}"/>
    <cellStyle name="Normal 52 2 2 3 2 3 4" xfId="36301" xr:uid="{00000000-0005-0000-0000-00004E5F0000}"/>
    <cellStyle name="Normal 52 2 2 3 2 3 5" xfId="21068" xr:uid="{00000000-0005-0000-0000-00004F5F0000}"/>
    <cellStyle name="Normal 52 2 2 3 2 4" xfId="12658" xr:uid="{00000000-0005-0000-0000-0000505F0000}"/>
    <cellStyle name="Normal 52 2 2 3 2 4 2" xfId="42989" xr:uid="{00000000-0005-0000-0000-0000515F0000}"/>
    <cellStyle name="Normal 52 2 2 3 2 4 3" xfId="27756" xr:uid="{00000000-0005-0000-0000-0000525F0000}"/>
    <cellStyle name="Normal 52 2 2 3 2 5" xfId="7637" xr:uid="{00000000-0005-0000-0000-0000535F0000}"/>
    <cellStyle name="Normal 52 2 2 3 2 5 2" xfId="37972" xr:uid="{00000000-0005-0000-0000-0000545F0000}"/>
    <cellStyle name="Normal 52 2 2 3 2 5 3" xfId="22739" xr:uid="{00000000-0005-0000-0000-0000555F0000}"/>
    <cellStyle name="Normal 52 2 2 3 2 6" xfId="32960" xr:uid="{00000000-0005-0000-0000-0000565F0000}"/>
    <cellStyle name="Normal 52 2 2 3 2 7" xfId="17726" xr:uid="{00000000-0005-0000-0000-0000575F0000}"/>
    <cellStyle name="Normal 52 2 2 3 3" xfId="3419" xr:uid="{00000000-0005-0000-0000-0000585F0000}"/>
    <cellStyle name="Normal 52 2 2 3 3 2" xfId="13493" xr:uid="{00000000-0005-0000-0000-0000595F0000}"/>
    <cellStyle name="Normal 52 2 2 3 3 2 2" xfId="43824" xr:uid="{00000000-0005-0000-0000-00005A5F0000}"/>
    <cellStyle name="Normal 52 2 2 3 3 2 3" xfId="28591" xr:uid="{00000000-0005-0000-0000-00005B5F0000}"/>
    <cellStyle name="Normal 52 2 2 3 3 3" xfId="8473" xr:uid="{00000000-0005-0000-0000-00005C5F0000}"/>
    <cellStyle name="Normal 52 2 2 3 3 3 2" xfId="38807" xr:uid="{00000000-0005-0000-0000-00005D5F0000}"/>
    <cellStyle name="Normal 52 2 2 3 3 3 3" xfId="23574" xr:uid="{00000000-0005-0000-0000-00005E5F0000}"/>
    <cellStyle name="Normal 52 2 2 3 3 4" xfId="33794" xr:uid="{00000000-0005-0000-0000-00005F5F0000}"/>
    <cellStyle name="Normal 52 2 2 3 3 5" xfId="18561" xr:uid="{00000000-0005-0000-0000-0000605F0000}"/>
    <cellStyle name="Normal 52 2 2 3 4" xfId="5112" xr:uid="{00000000-0005-0000-0000-0000615F0000}"/>
    <cellStyle name="Normal 52 2 2 3 4 2" xfId="15164" xr:uid="{00000000-0005-0000-0000-0000625F0000}"/>
    <cellStyle name="Normal 52 2 2 3 4 2 2" xfId="45495" xr:uid="{00000000-0005-0000-0000-0000635F0000}"/>
    <cellStyle name="Normal 52 2 2 3 4 2 3" xfId="30262" xr:uid="{00000000-0005-0000-0000-0000645F0000}"/>
    <cellStyle name="Normal 52 2 2 3 4 3" xfId="10144" xr:uid="{00000000-0005-0000-0000-0000655F0000}"/>
    <cellStyle name="Normal 52 2 2 3 4 3 2" xfId="40478" xr:uid="{00000000-0005-0000-0000-0000665F0000}"/>
    <cellStyle name="Normal 52 2 2 3 4 3 3" xfId="25245" xr:uid="{00000000-0005-0000-0000-0000675F0000}"/>
    <cellStyle name="Normal 52 2 2 3 4 4" xfId="35465" xr:uid="{00000000-0005-0000-0000-0000685F0000}"/>
    <cellStyle name="Normal 52 2 2 3 4 5" xfId="20232" xr:uid="{00000000-0005-0000-0000-0000695F0000}"/>
    <cellStyle name="Normal 52 2 2 3 5" xfId="11822" xr:uid="{00000000-0005-0000-0000-00006A5F0000}"/>
    <cellStyle name="Normal 52 2 2 3 5 2" xfId="42153" xr:uid="{00000000-0005-0000-0000-00006B5F0000}"/>
    <cellStyle name="Normal 52 2 2 3 5 3" xfId="26920" xr:uid="{00000000-0005-0000-0000-00006C5F0000}"/>
    <cellStyle name="Normal 52 2 2 3 6" xfId="6801" xr:uid="{00000000-0005-0000-0000-00006D5F0000}"/>
    <cellStyle name="Normal 52 2 2 3 6 2" xfId="37136" xr:uid="{00000000-0005-0000-0000-00006E5F0000}"/>
    <cellStyle name="Normal 52 2 2 3 6 3" xfId="21903" xr:uid="{00000000-0005-0000-0000-00006F5F0000}"/>
    <cellStyle name="Normal 52 2 2 3 7" xfId="32124" xr:uid="{00000000-0005-0000-0000-0000705F0000}"/>
    <cellStyle name="Normal 52 2 2 3 8" xfId="16890" xr:uid="{00000000-0005-0000-0000-0000715F0000}"/>
    <cellStyle name="Normal 52 2 2 4" xfId="2148" xr:uid="{00000000-0005-0000-0000-0000725F0000}"/>
    <cellStyle name="Normal 52 2 2 4 2" xfId="3838" xr:uid="{00000000-0005-0000-0000-0000735F0000}"/>
    <cellStyle name="Normal 52 2 2 4 2 2" xfId="13911" xr:uid="{00000000-0005-0000-0000-0000745F0000}"/>
    <cellStyle name="Normal 52 2 2 4 2 2 2" xfId="44242" xr:uid="{00000000-0005-0000-0000-0000755F0000}"/>
    <cellStyle name="Normal 52 2 2 4 2 2 3" xfId="29009" xr:uid="{00000000-0005-0000-0000-0000765F0000}"/>
    <cellStyle name="Normal 52 2 2 4 2 3" xfId="8891" xr:uid="{00000000-0005-0000-0000-0000775F0000}"/>
    <cellStyle name="Normal 52 2 2 4 2 3 2" xfId="39225" xr:uid="{00000000-0005-0000-0000-0000785F0000}"/>
    <cellStyle name="Normal 52 2 2 4 2 3 3" xfId="23992" xr:uid="{00000000-0005-0000-0000-0000795F0000}"/>
    <cellStyle name="Normal 52 2 2 4 2 4" xfId="34212" xr:uid="{00000000-0005-0000-0000-00007A5F0000}"/>
    <cellStyle name="Normal 52 2 2 4 2 5" xfId="18979" xr:uid="{00000000-0005-0000-0000-00007B5F0000}"/>
    <cellStyle name="Normal 52 2 2 4 3" xfId="5530" xr:uid="{00000000-0005-0000-0000-00007C5F0000}"/>
    <cellStyle name="Normal 52 2 2 4 3 2" xfId="15582" xr:uid="{00000000-0005-0000-0000-00007D5F0000}"/>
    <cellStyle name="Normal 52 2 2 4 3 2 2" xfId="45913" xr:uid="{00000000-0005-0000-0000-00007E5F0000}"/>
    <cellStyle name="Normal 52 2 2 4 3 2 3" xfId="30680" xr:uid="{00000000-0005-0000-0000-00007F5F0000}"/>
    <cellStyle name="Normal 52 2 2 4 3 3" xfId="10562" xr:uid="{00000000-0005-0000-0000-0000805F0000}"/>
    <cellStyle name="Normal 52 2 2 4 3 3 2" xfId="40896" xr:uid="{00000000-0005-0000-0000-0000815F0000}"/>
    <cellStyle name="Normal 52 2 2 4 3 3 3" xfId="25663" xr:uid="{00000000-0005-0000-0000-0000825F0000}"/>
    <cellStyle name="Normal 52 2 2 4 3 4" xfId="35883" xr:uid="{00000000-0005-0000-0000-0000835F0000}"/>
    <cellStyle name="Normal 52 2 2 4 3 5" xfId="20650" xr:uid="{00000000-0005-0000-0000-0000845F0000}"/>
    <cellStyle name="Normal 52 2 2 4 4" xfId="12240" xr:uid="{00000000-0005-0000-0000-0000855F0000}"/>
    <cellStyle name="Normal 52 2 2 4 4 2" xfId="42571" xr:uid="{00000000-0005-0000-0000-0000865F0000}"/>
    <cellStyle name="Normal 52 2 2 4 4 3" xfId="27338" xr:uid="{00000000-0005-0000-0000-0000875F0000}"/>
    <cellStyle name="Normal 52 2 2 4 5" xfId="7219" xr:uid="{00000000-0005-0000-0000-0000885F0000}"/>
    <cellStyle name="Normal 52 2 2 4 5 2" xfId="37554" xr:uid="{00000000-0005-0000-0000-0000895F0000}"/>
    <cellStyle name="Normal 52 2 2 4 5 3" xfId="22321" xr:uid="{00000000-0005-0000-0000-00008A5F0000}"/>
    <cellStyle name="Normal 52 2 2 4 6" xfId="32542" xr:uid="{00000000-0005-0000-0000-00008B5F0000}"/>
    <cellStyle name="Normal 52 2 2 4 7" xfId="17308" xr:uid="{00000000-0005-0000-0000-00008C5F0000}"/>
    <cellStyle name="Normal 52 2 2 5" xfId="3001" xr:uid="{00000000-0005-0000-0000-00008D5F0000}"/>
    <cellStyle name="Normal 52 2 2 5 2" xfId="13075" xr:uid="{00000000-0005-0000-0000-00008E5F0000}"/>
    <cellStyle name="Normal 52 2 2 5 2 2" xfId="43406" xr:uid="{00000000-0005-0000-0000-00008F5F0000}"/>
    <cellStyle name="Normal 52 2 2 5 2 3" xfId="28173" xr:uid="{00000000-0005-0000-0000-0000905F0000}"/>
    <cellStyle name="Normal 52 2 2 5 3" xfId="8055" xr:uid="{00000000-0005-0000-0000-0000915F0000}"/>
    <cellStyle name="Normal 52 2 2 5 3 2" xfId="38389" xr:uid="{00000000-0005-0000-0000-0000925F0000}"/>
    <cellStyle name="Normal 52 2 2 5 3 3" xfId="23156" xr:uid="{00000000-0005-0000-0000-0000935F0000}"/>
    <cellStyle name="Normal 52 2 2 5 4" xfId="33376" xr:uid="{00000000-0005-0000-0000-0000945F0000}"/>
    <cellStyle name="Normal 52 2 2 5 5" xfId="18143" xr:uid="{00000000-0005-0000-0000-0000955F0000}"/>
    <cellStyle name="Normal 52 2 2 6" xfId="4694" xr:uid="{00000000-0005-0000-0000-0000965F0000}"/>
    <cellStyle name="Normal 52 2 2 6 2" xfId="14746" xr:uid="{00000000-0005-0000-0000-0000975F0000}"/>
    <cellStyle name="Normal 52 2 2 6 2 2" xfId="45077" xr:uid="{00000000-0005-0000-0000-0000985F0000}"/>
    <cellStyle name="Normal 52 2 2 6 2 3" xfId="29844" xr:uid="{00000000-0005-0000-0000-0000995F0000}"/>
    <cellStyle name="Normal 52 2 2 6 3" xfId="9726" xr:uid="{00000000-0005-0000-0000-00009A5F0000}"/>
    <cellStyle name="Normal 52 2 2 6 3 2" xfId="40060" xr:uid="{00000000-0005-0000-0000-00009B5F0000}"/>
    <cellStyle name="Normal 52 2 2 6 3 3" xfId="24827" xr:uid="{00000000-0005-0000-0000-00009C5F0000}"/>
    <cellStyle name="Normal 52 2 2 6 4" xfId="35047" xr:uid="{00000000-0005-0000-0000-00009D5F0000}"/>
    <cellStyle name="Normal 52 2 2 6 5" xfId="19814" xr:uid="{00000000-0005-0000-0000-00009E5F0000}"/>
    <cellStyle name="Normal 52 2 2 7" xfId="11404" xr:uid="{00000000-0005-0000-0000-00009F5F0000}"/>
    <cellStyle name="Normal 52 2 2 7 2" xfId="41735" xr:uid="{00000000-0005-0000-0000-0000A05F0000}"/>
    <cellStyle name="Normal 52 2 2 7 3" xfId="26502" xr:uid="{00000000-0005-0000-0000-0000A15F0000}"/>
    <cellStyle name="Normal 52 2 2 8" xfId="6383" xr:uid="{00000000-0005-0000-0000-0000A25F0000}"/>
    <cellStyle name="Normal 52 2 2 8 2" xfId="36718" xr:uid="{00000000-0005-0000-0000-0000A35F0000}"/>
    <cellStyle name="Normal 52 2 2 8 3" xfId="21485" xr:uid="{00000000-0005-0000-0000-0000A45F0000}"/>
    <cellStyle name="Normal 52 2 2 9" xfId="31706" xr:uid="{00000000-0005-0000-0000-0000A55F0000}"/>
    <cellStyle name="Normal 52 2 3" xfId="1410" xr:uid="{00000000-0005-0000-0000-0000A65F0000}"/>
    <cellStyle name="Normal 52 2 3 2" xfId="1831" xr:uid="{00000000-0005-0000-0000-0000A75F0000}"/>
    <cellStyle name="Normal 52 2 3 2 2" xfId="2670" xr:uid="{00000000-0005-0000-0000-0000A85F0000}"/>
    <cellStyle name="Normal 52 2 3 2 2 2" xfId="4360" xr:uid="{00000000-0005-0000-0000-0000A95F0000}"/>
    <cellStyle name="Normal 52 2 3 2 2 2 2" xfId="14433" xr:uid="{00000000-0005-0000-0000-0000AA5F0000}"/>
    <cellStyle name="Normal 52 2 3 2 2 2 2 2" xfId="44764" xr:uid="{00000000-0005-0000-0000-0000AB5F0000}"/>
    <cellStyle name="Normal 52 2 3 2 2 2 2 3" xfId="29531" xr:uid="{00000000-0005-0000-0000-0000AC5F0000}"/>
    <cellStyle name="Normal 52 2 3 2 2 2 3" xfId="9413" xr:uid="{00000000-0005-0000-0000-0000AD5F0000}"/>
    <cellStyle name="Normal 52 2 3 2 2 2 3 2" xfId="39747" xr:uid="{00000000-0005-0000-0000-0000AE5F0000}"/>
    <cellStyle name="Normal 52 2 3 2 2 2 3 3" xfId="24514" xr:uid="{00000000-0005-0000-0000-0000AF5F0000}"/>
    <cellStyle name="Normal 52 2 3 2 2 2 4" xfId="34734" xr:uid="{00000000-0005-0000-0000-0000B05F0000}"/>
    <cellStyle name="Normal 52 2 3 2 2 2 5" xfId="19501" xr:uid="{00000000-0005-0000-0000-0000B15F0000}"/>
    <cellStyle name="Normal 52 2 3 2 2 3" xfId="6052" xr:uid="{00000000-0005-0000-0000-0000B25F0000}"/>
    <cellStyle name="Normal 52 2 3 2 2 3 2" xfId="16104" xr:uid="{00000000-0005-0000-0000-0000B35F0000}"/>
    <cellStyle name="Normal 52 2 3 2 2 3 2 2" xfId="46435" xr:uid="{00000000-0005-0000-0000-0000B45F0000}"/>
    <cellStyle name="Normal 52 2 3 2 2 3 2 3" xfId="31202" xr:uid="{00000000-0005-0000-0000-0000B55F0000}"/>
    <cellStyle name="Normal 52 2 3 2 2 3 3" xfId="11084" xr:uid="{00000000-0005-0000-0000-0000B65F0000}"/>
    <cellStyle name="Normal 52 2 3 2 2 3 3 2" xfId="41418" xr:uid="{00000000-0005-0000-0000-0000B75F0000}"/>
    <cellStyle name="Normal 52 2 3 2 2 3 3 3" xfId="26185" xr:uid="{00000000-0005-0000-0000-0000B85F0000}"/>
    <cellStyle name="Normal 52 2 3 2 2 3 4" xfId="36405" xr:uid="{00000000-0005-0000-0000-0000B95F0000}"/>
    <cellStyle name="Normal 52 2 3 2 2 3 5" xfId="21172" xr:uid="{00000000-0005-0000-0000-0000BA5F0000}"/>
    <cellStyle name="Normal 52 2 3 2 2 4" xfId="12762" xr:uid="{00000000-0005-0000-0000-0000BB5F0000}"/>
    <cellStyle name="Normal 52 2 3 2 2 4 2" xfId="43093" xr:uid="{00000000-0005-0000-0000-0000BC5F0000}"/>
    <cellStyle name="Normal 52 2 3 2 2 4 3" xfId="27860" xr:uid="{00000000-0005-0000-0000-0000BD5F0000}"/>
    <cellStyle name="Normal 52 2 3 2 2 5" xfId="7741" xr:uid="{00000000-0005-0000-0000-0000BE5F0000}"/>
    <cellStyle name="Normal 52 2 3 2 2 5 2" xfId="38076" xr:uid="{00000000-0005-0000-0000-0000BF5F0000}"/>
    <cellStyle name="Normal 52 2 3 2 2 5 3" xfId="22843" xr:uid="{00000000-0005-0000-0000-0000C05F0000}"/>
    <cellStyle name="Normal 52 2 3 2 2 6" xfId="33064" xr:uid="{00000000-0005-0000-0000-0000C15F0000}"/>
    <cellStyle name="Normal 52 2 3 2 2 7" xfId="17830" xr:uid="{00000000-0005-0000-0000-0000C25F0000}"/>
    <cellStyle name="Normal 52 2 3 2 3" xfId="3523" xr:uid="{00000000-0005-0000-0000-0000C35F0000}"/>
    <cellStyle name="Normal 52 2 3 2 3 2" xfId="13597" xr:uid="{00000000-0005-0000-0000-0000C45F0000}"/>
    <cellStyle name="Normal 52 2 3 2 3 2 2" xfId="43928" xr:uid="{00000000-0005-0000-0000-0000C55F0000}"/>
    <cellStyle name="Normal 52 2 3 2 3 2 3" xfId="28695" xr:uid="{00000000-0005-0000-0000-0000C65F0000}"/>
    <cellStyle name="Normal 52 2 3 2 3 3" xfId="8577" xr:uid="{00000000-0005-0000-0000-0000C75F0000}"/>
    <cellStyle name="Normal 52 2 3 2 3 3 2" xfId="38911" xr:uid="{00000000-0005-0000-0000-0000C85F0000}"/>
    <cellStyle name="Normal 52 2 3 2 3 3 3" xfId="23678" xr:uid="{00000000-0005-0000-0000-0000C95F0000}"/>
    <cellStyle name="Normal 52 2 3 2 3 4" xfId="33898" xr:uid="{00000000-0005-0000-0000-0000CA5F0000}"/>
    <cellStyle name="Normal 52 2 3 2 3 5" xfId="18665" xr:uid="{00000000-0005-0000-0000-0000CB5F0000}"/>
    <cellStyle name="Normal 52 2 3 2 4" xfId="5216" xr:uid="{00000000-0005-0000-0000-0000CC5F0000}"/>
    <cellStyle name="Normal 52 2 3 2 4 2" xfId="15268" xr:uid="{00000000-0005-0000-0000-0000CD5F0000}"/>
    <cellStyle name="Normal 52 2 3 2 4 2 2" xfId="45599" xr:uid="{00000000-0005-0000-0000-0000CE5F0000}"/>
    <cellStyle name="Normal 52 2 3 2 4 2 3" xfId="30366" xr:uid="{00000000-0005-0000-0000-0000CF5F0000}"/>
    <cellStyle name="Normal 52 2 3 2 4 3" xfId="10248" xr:uid="{00000000-0005-0000-0000-0000D05F0000}"/>
    <cellStyle name="Normal 52 2 3 2 4 3 2" xfId="40582" xr:uid="{00000000-0005-0000-0000-0000D15F0000}"/>
    <cellStyle name="Normal 52 2 3 2 4 3 3" xfId="25349" xr:uid="{00000000-0005-0000-0000-0000D25F0000}"/>
    <cellStyle name="Normal 52 2 3 2 4 4" xfId="35569" xr:uid="{00000000-0005-0000-0000-0000D35F0000}"/>
    <cellStyle name="Normal 52 2 3 2 4 5" xfId="20336" xr:uid="{00000000-0005-0000-0000-0000D45F0000}"/>
    <cellStyle name="Normal 52 2 3 2 5" xfId="11926" xr:uid="{00000000-0005-0000-0000-0000D55F0000}"/>
    <cellStyle name="Normal 52 2 3 2 5 2" xfId="42257" xr:uid="{00000000-0005-0000-0000-0000D65F0000}"/>
    <cellStyle name="Normal 52 2 3 2 5 3" xfId="27024" xr:uid="{00000000-0005-0000-0000-0000D75F0000}"/>
    <cellStyle name="Normal 52 2 3 2 6" xfId="6905" xr:uid="{00000000-0005-0000-0000-0000D85F0000}"/>
    <cellStyle name="Normal 52 2 3 2 6 2" xfId="37240" xr:uid="{00000000-0005-0000-0000-0000D95F0000}"/>
    <cellStyle name="Normal 52 2 3 2 6 3" xfId="22007" xr:uid="{00000000-0005-0000-0000-0000DA5F0000}"/>
    <cellStyle name="Normal 52 2 3 2 7" xfId="32228" xr:uid="{00000000-0005-0000-0000-0000DB5F0000}"/>
    <cellStyle name="Normal 52 2 3 2 8" xfId="16994" xr:uid="{00000000-0005-0000-0000-0000DC5F0000}"/>
    <cellStyle name="Normal 52 2 3 3" xfId="2252" xr:uid="{00000000-0005-0000-0000-0000DD5F0000}"/>
    <cellStyle name="Normal 52 2 3 3 2" xfId="3942" xr:uid="{00000000-0005-0000-0000-0000DE5F0000}"/>
    <cellStyle name="Normal 52 2 3 3 2 2" xfId="14015" xr:uid="{00000000-0005-0000-0000-0000DF5F0000}"/>
    <cellStyle name="Normal 52 2 3 3 2 2 2" xfId="44346" xr:uid="{00000000-0005-0000-0000-0000E05F0000}"/>
    <cellStyle name="Normal 52 2 3 3 2 2 3" xfId="29113" xr:uid="{00000000-0005-0000-0000-0000E15F0000}"/>
    <cellStyle name="Normal 52 2 3 3 2 3" xfId="8995" xr:uid="{00000000-0005-0000-0000-0000E25F0000}"/>
    <cellStyle name="Normal 52 2 3 3 2 3 2" xfId="39329" xr:uid="{00000000-0005-0000-0000-0000E35F0000}"/>
    <cellStyle name="Normal 52 2 3 3 2 3 3" xfId="24096" xr:uid="{00000000-0005-0000-0000-0000E45F0000}"/>
    <cellStyle name="Normal 52 2 3 3 2 4" xfId="34316" xr:uid="{00000000-0005-0000-0000-0000E55F0000}"/>
    <cellStyle name="Normal 52 2 3 3 2 5" xfId="19083" xr:uid="{00000000-0005-0000-0000-0000E65F0000}"/>
    <cellStyle name="Normal 52 2 3 3 3" xfId="5634" xr:uid="{00000000-0005-0000-0000-0000E75F0000}"/>
    <cellStyle name="Normal 52 2 3 3 3 2" xfId="15686" xr:uid="{00000000-0005-0000-0000-0000E85F0000}"/>
    <cellStyle name="Normal 52 2 3 3 3 2 2" xfId="46017" xr:uid="{00000000-0005-0000-0000-0000E95F0000}"/>
    <cellStyle name="Normal 52 2 3 3 3 2 3" xfId="30784" xr:uid="{00000000-0005-0000-0000-0000EA5F0000}"/>
    <cellStyle name="Normal 52 2 3 3 3 3" xfId="10666" xr:uid="{00000000-0005-0000-0000-0000EB5F0000}"/>
    <cellStyle name="Normal 52 2 3 3 3 3 2" xfId="41000" xr:uid="{00000000-0005-0000-0000-0000EC5F0000}"/>
    <cellStyle name="Normal 52 2 3 3 3 3 3" xfId="25767" xr:uid="{00000000-0005-0000-0000-0000ED5F0000}"/>
    <cellStyle name="Normal 52 2 3 3 3 4" xfId="35987" xr:uid="{00000000-0005-0000-0000-0000EE5F0000}"/>
    <cellStyle name="Normal 52 2 3 3 3 5" xfId="20754" xr:uid="{00000000-0005-0000-0000-0000EF5F0000}"/>
    <cellStyle name="Normal 52 2 3 3 4" xfId="12344" xr:uid="{00000000-0005-0000-0000-0000F05F0000}"/>
    <cellStyle name="Normal 52 2 3 3 4 2" xfId="42675" xr:uid="{00000000-0005-0000-0000-0000F15F0000}"/>
    <cellStyle name="Normal 52 2 3 3 4 3" xfId="27442" xr:uid="{00000000-0005-0000-0000-0000F25F0000}"/>
    <cellStyle name="Normal 52 2 3 3 5" xfId="7323" xr:uid="{00000000-0005-0000-0000-0000F35F0000}"/>
    <cellStyle name="Normal 52 2 3 3 5 2" xfId="37658" xr:uid="{00000000-0005-0000-0000-0000F45F0000}"/>
    <cellStyle name="Normal 52 2 3 3 5 3" xfId="22425" xr:uid="{00000000-0005-0000-0000-0000F55F0000}"/>
    <cellStyle name="Normal 52 2 3 3 6" xfId="32646" xr:uid="{00000000-0005-0000-0000-0000F65F0000}"/>
    <cellStyle name="Normal 52 2 3 3 7" xfId="17412" xr:uid="{00000000-0005-0000-0000-0000F75F0000}"/>
    <cellStyle name="Normal 52 2 3 4" xfId="3105" xr:uid="{00000000-0005-0000-0000-0000F85F0000}"/>
    <cellStyle name="Normal 52 2 3 4 2" xfId="13179" xr:uid="{00000000-0005-0000-0000-0000F95F0000}"/>
    <cellStyle name="Normal 52 2 3 4 2 2" xfId="43510" xr:uid="{00000000-0005-0000-0000-0000FA5F0000}"/>
    <cellStyle name="Normal 52 2 3 4 2 3" xfId="28277" xr:uid="{00000000-0005-0000-0000-0000FB5F0000}"/>
    <cellStyle name="Normal 52 2 3 4 3" xfId="8159" xr:uid="{00000000-0005-0000-0000-0000FC5F0000}"/>
    <cellStyle name="Normal 52 2 3 4 3 2" xfId="38493" xr:uid="{00000000-0005-0000-0000-0000FD5F0000}"/>
    <cellStyle name="Normal 52 2 3 4 3 3" xfId="23260" xr:uid="{00000000-0005-0000-0000-0000FE5F0000}"/>
    <cellStyle name="Normal 52 2 3 4 4" xfId="33480" xr:uid="{00000000-0005-0000-0000-0000FF5F0000}"/>
    <cellStyle name="Normal 52 2 3 4 5" xfId="18247" xr:uid="{00000000-0005-0000-0000-000000600000}"/>
    <cellStyle name="Normal 52 2 3 5" xfId="4798" xr:uid="{00000000-0005-0000-0000-000001600000}"/>
    <cellStyle name="Normal 52 2 3 5 2" xfId="14850" xr:uid="{00000000-0005-0000-0000-000002600000}"/>
    <cellStyle name="Normal 52 2 3 5 2 2" xfId="45181" xr:uid="{00000000-0005-0000-0000-000003600000}"/>
    <cellStyle name="Normal 52 2 3 5 2 3" xfId="29948" xr:uid="{00000000-0005-0000-0000-000004600000}"/>
    <cellStyle name="Normal 52 2 3 5 3" xfId="9830" xr:uid="{00000000-0005-0000-0000-000005600000}"/>
    <cellStyle name="Normal 52 2 3 5 3 2" xfId="40164" xr:uid="{00000000-0005-0000-0000-000006600000}"/>
    <cellStyle name="Normal 52 2 3 5 3 3" xfId="24931" xr:uid="{00000000-0005-0000-0000-000007600000}"/>
    <cellStyle name="Normal 52 2 3 5 4" xfId="35151" xr:uid="{00000000-0005-0000-0000-000008600000}"/>
    <cellStyle name="Normal 52 2 3 5 5" xfId="19918" xr:uid="{00000000-0005-0000-0000-000009600000}"/>
    <cellStyle name="Normal 52 2 3 6" xfId="11508" xr:uid="{00000000-0005-0000-0000-00000A600000}"/>
    <cellStyle name="Normal 52 2 3 6 2" xfId="41839" xr:uid="{00000000-0005-0000-0000-00000B600000}"/>
    <cellStyle name="Normal 52 2 3 6 3" xfId="26606" xr:uid="{00000000-0005-0000-0000-00000C600000}"/>
    <cellStyle name="Normal 52 2 3 7" xfId="6487" xr:uid="{00000000-0005-0000-0000-00000D600000}"/>
    <cellStyle name="Normal 52 2 3 7 2" xfId="36822" xr:uid="{00000000-0005-0000-0000-00000E600000}"/>
    <cellStyle name="Normal 52 2 3 7 3" xfId="21589" xr:uid="{00000000-0005-0000-0000-00000F600000}"/>
    <cellStyle name="Normal 52 2 3 8" xfId="31810" xr:uid="{00000000-0005-0000-0000-000010600000}"/>
    <cellStyle name="Normal 52 2 3 9" xfId="16576" xr:uid="{00000000-0005-0000-0000-000011600000}"/>
    <cellStyle name="Normal 52 2 4" xfId="1623" xr:uid="{00000000-0005-0000-0000-000012600000}"/>
    <cellStyle name="Normal 52 2 4 2" xfId="2462" xr:uid="{00000000-0005-0000-0000-000013600000}"/>
    <cellStyle name="Normal 52 2 4 2 2" xfId="4152" xr:uid="{00000000-0005-0000-0000-000014600000}"/>
    <cellStyle name="Normal 52 2 4 2 2 2" xfId="14225" xr:uid="{00000000-0005-0000-0000-000015600000}"/>
    <cellStyle name="Normal 52 2 4 2 2 2 2" xfId="44556" xr:uid="{00000000-0005-0000-0000-000016600000}"/>
    <cellStyle name="Normal 52 2 4 2 2 2 3" xfId="29323" xr:uid="{00000000-0005-0000-0000-000017600000}"/>
    <cellStyle name="Normal 52 2 4 2 2 3" xfId="9205" xr:uid="{00000000-0005-0000-0000-000018600000}"/>
    <cellStyle name="Normal 52 2 4 2 2 3 2" xfId="39539" xr:uid="{00000000-0005-0000-0000-000019600000}"/>
    <cellStyle name="Normal 52 2 4 2 2 3 3" xfId="24306" xr:uid="{00000000-0005-0000-0000-00001A600000}"/>
    <cellStyle name="Normal 52 2 4 2 2 4" xfId="34526" xr:uid="{00000000-0005-0000-0000-00001B600000}"/>
    <cellStyle name="Normal 52 2 4 2 2 5" xfId="19293" xr:uid="{00000000-0005-0000-0000-00001C600000}"/>
    <cellStyle name="Normal 52 2 4 2 3" xfId="5844" xr:uid="{00000000-0005-0000-0000-00001D600000}"/>
    <cellStyle name="Normal 52 2 4 2 3 2" xfId="15896" xr:uid="{00000000-0005-0000-0000-00001E600000}"/>
    <cellStyle name="Normal 52 2 4 2 3 2 2" xfId="46227" xr:uid="{00000000-0005-0000-0000-00001F600000}"/>
    <cellStyle name="Normal 52 2 4 2 3 2 3" xfId="30994" xr:uid="{00000000-0005-0000-0000-000020600000}"/>
    <cellStyle name="Normal 52 2 4 2 3 3" xfId="10876" xr:uid="{00000000-0005-0000-0000-000021600000}"/>
    <cellStyle name="Normal 52 2 4 2 3 3 2" xfId="41210" xr:uid="{00000000-0005-0000-0000-000022600000}"/>
    <cellStyle name="Normal 52 2 4 2 3 3 3" xfId="25977" xr:uid="{00000000-0005-0000-0000-000023600000}"/>
    <cellStyle name="Normal 52 2 4 2 3 4" xfId="36197" xr:uid="{00000000-0005-0000-0000-000024600000}"/>
    <cellStyle name="Normal 52 2 4 2 3 5" xfId="20964" xr:uid="{00000000-0005-0000-0000-000025600000}"/>
    <cellStyle name="Normal 52 2 4 2 4" xfId="12554" xr:uid="{00000000-0005-0000-0000-000026600000}"/>
    <cellStyle name="Normal 52 2 4 2 4 2" xfId="42885" xr:uid="{00000000-0005-0000-0000-000027600000}"/>
    <cellStyle name="Normal 52 2 4 2 4 3" xfId="27652" xr:uid="{00000000-0005-0000-0000-000028600000}"/>
    <cellStyle name="Normal 52 2 4 2 5" xfId="7533" xr:uid="{00000000-0005-0000-0000-000029600000}"/>
    <cellStyle name="Normal 52 2 4 2 5 2" xfId="37868" xr:uid="{00000000-0005-0000-0000-00002A600000}"/>
    <cellStyle name="Normal 52 2 4 2 5 3" xfId="22635" xr:uid="{00000000-0005-0000-0000-00002B600000}"/>
    <cellStyle name="Normal 52 2 4 2 6" xfId="32856" xr:uid="{00000000-0005-0000-0000-00002C600000}"/>
    <cellStyle name="Normal 52 2 4 2 7" xfId="17622" xr:uid="{00000000-0005-0000-0000-00002D600000}"/>
    <cellStyle name="Normal 52 2 4 3" xfId="3315" xr:uid="{00000000-0005-0000-0000-00002E600000}"/>
    <cellStyle name="Normal 52 2 4 3 2" xfId="13389" xr:uid="{00000000-0005-0000-0000-00002F600000}"/>
    <cellStyle name="Normal 52 2 4 3 2 2" xfId="43720" xr:uid="{00000000-0005-0000-0000-000030600000}"/>
    <cellStyle name="Normal 52 2 4 3 2 3" xfId="28487" xr:uid="{00000000-0005-0000-0000-000031600000}"/>
    <cellStyle name="Normal 52 2 4 3 3" xfId="8369" xr:uid="{00000000-0005-0000-0000-000032600000}"/>
    <cellStyle name="Normal 52 2 4 3 3 2" xfId="38703" xr:uid="{00000000-0005-0000-0000-000033600000}"/>
    <cellStyle name="Normal 52 2 4 3 3 3" xfId="23470" xr:uid="{00000000-0005-0000-0000-000034600000}"/>
    <cellStyle name="Normal 52 2 4 3 4" xfId="33690" xr:uid="{00000000-0005-0000-0000-000035600000}"/>
    <cellStyle name="Normal 52 2 4 3 5" xfId="18457" xr:uid="{00000000-0005-0000-0000-000036600000}"/>
    <cellStyle name="Normal 52 2 4 4" xfId="5008" xr:uid="{00000000-0005-0000-0000-000037600000}"/>
    <cellStyle name="Normal 52 2 4 4 2" xfId="15060" xr:uid="{00000000-0005-0000-0000-000038600000}"/>
    <cellStyle name="Normal 52 2 4 4 2 2" xfId="45391" xr:uid="{00000000-0005-0000-0000-000039600000}"/>
    <cellStyle name="Normal 52 2 4 4 2 3" xfId="30158" xr:uid="{00000000-0005-0000-0000-00003A600000}"/>
    <cellStyle name="Normal 52 2 4 4 3" xfId="10040" xr:uid="{00000000-0005-0000-0000-00003B600000}"/>
    <cellStyle name="Normal 52 2 4 4 3 2" xfId="40374" xr:uid="{00000000-0005-0000-0000-00003C600000}"/>
    <cellStyle name="Normal 52 2 4 4 3 3" xfId="25141" xr:uid="{00000000-0005-0000-0000-00003D600000}"/>
    <cellStyle name="Normal 52 2 4 4 4" xfId="35361" xr:uid="{00000000-0005-0000-0000-00003E600000}"/>
    <cellStyle name="Normal 52 2 4 4 5" xfId="20128" xr:uid="{00000000-0005-0000-0000-00003F600000}"/>
    <cellStyle name="Normal 52 2 4 5" xfId="11718" xr:uid="{00000000-0005-0000-0000-000040600000}"/>
    <cellStyle name="Normal 52 2 4 5 2" xfId="42049" xr:uid="{00000000-0005-0000-0000-000041600000}"/>
    <cellStyle name="Normal 52 2 4 5 3" xfId="26816" xr:uid="{00000000-0005-0000-0000-000042600000}"/>
    <cellStyle name="Normal 52 2 4 6" xfId="6697" xr:uid="{00000000-0005-0000-0000-000043600000}"/>
    <cellStyle name="Normal 52 2 4 6 2" xfId="37032" xr:uid="{00000000-0005-0000-0000-000044600000}"/>
    <cellStyle name="Normal 52 2 4 6 3" xfId="21799" xr:uid="{00000000-0005-0000-0000-000045600000}"/>
    <cellStyle name="Normal 52 2 4 7" xfId="32020" xr:uid="{00000000-0005-0000-0000-000046600000}"/>
    <cellStyle name="Normal 52 2 4 8" xfId="16786" xr:uid="{00000000-0005-0000-0000-000047600000}"/>
    <cellStyle name="Normal 52 2 5" xfId="2044" xr:uid="{00000000-0005-0000-0000-000048600000}"/>
    <cellStyle name="Normal 52 2 5 2" xfId="3734" xr:uid="{00000000-0005-0000-0000-000049600000}"/>
    <cellStyle name="Normal 52 2 5 2 2" xfId="13807" xr:uid="{00000000-0005-0000-0000-00004A600000}"/>
    <cellStyle name="Normal 52 2 5 2 2 2" xfId="44138" xr:uid="{00000000-0005-0000-0000-00004B600000}"/>
    <cellStyle name="Normal 52 2 5 2 2 3" xfId="28905" xr:uid="{00000000-0005-0000-0000-00004C600000}"/>
    <cellStyle name="Normal 52 2 5 2 3" xfId="8787" xr:uid="{00000000-0005-0000-0000-00004D600000}"/>
    <cellStyle name="Normal 52 2 5 2 3 2" xfId="39121" xr:uid="{00000000-0005-0000-0000-00004E600000}"/>
    <cellStyle name="Normal 52 2 5 2 3 3" xfId="23888" xr:uid="{00000000-0005-0000-0000-00004F600000}"/>
    <cellStyle name="Normal 52 2 5 2 4" xfId="34108" xr:uid="{00000000-0005-0000-0000-000050600000}"/>
    <cellStyle name="Normal 52 2 5 2 5" xfId="18875" xr:uid="{00000000-0005-0000-0000-000051600000}"/>
    <cellStyle name="Normal 52 2 5 3" xfId="5426" xr:uid="{00000000-0005-0000-0000-000052600000}"/>
    <cellStyle name="Normal 52 2 5 3 2" xfId="15478" xr:uid="{00000000-0005-0000-0000-000053600000}"/>
    <cellStyle name="Normal 52 2 5 3 2 2" xfId="45809" xr:uid="{00000000-0005-0000-0000-000054600000}"/>
    <cellStyle name="Normal 52 2 5 3 2 3" xfId="30576" xr:uid="{00000000-0005-0000-0000-000055600000}"/>
    <cellStyle name="Normal 52 2 5 3 3" xfId="10458" xr:uid="{00000000-0005-0000-0000-000056600000}"/>
    <cellStyle name="Normal 52 2 5 3 3 2" xfId="40792" xr:uid="{00000000-0005-0000-0000-000057600000}"/>
    <cellStyle name="Normal 52 2 5 3 3 3" xfId="25559" xr:uid="{00000000-0005-0000-0000-000058600000}"/>
    <cellStyle name="Normal 52 2 5 3 4" xfId="35779" xr:uid="{00000000-0005-0000-0000-000059600000}"/>
    <cellStyle name="Normal 52 2 5 3 5" xfId="20546" xr:uid="{00000000-0005-0000-0000-00005A600000}"/>
    <cellStyle name="Normal 52 2 5 4" xfId="12136" xr:uid="{00000000-0005-0000-0000-00005B600000}"/>
    <cellStyle name="Normal 52 2 5 4 2" xfId="42467" xr:uid="{00000000-0005-0000-0000-00005C600000}"/>
    <cellStyle name="Normal 52 2 5 4 3" xfId="27234" xr:uid="{00000000-0005-0000-0000-00005D600000}"/>
    <cellStyle name="Normal 52 2 5 5" xfId="7115" xr:uid="{00000000-0005-0000-0000-00005E600000}"/>
    <cellStyle name="Normal 52 2 5 5 2" xfId="37450" xr:uid="{00000000-0005-0000-0000-00005F600000}"/>
    <cellStyle name="Normal 52 2 5 5 3" xfId="22217" xr:uid="{00000000-0005-0000-0000-000060600000}"/>
    <cellStyle name="Normal 52 2 5 6" xfId="32438" xr:uid="{00000000-0005-0000-0000-000061600000}"/>
    <cellStyle name="Normal 52 2 5 7" xfId="17204" xr:uid="{00000000-0005-0000-0000-000062600000}"/>
    <cellStyle name="Normal 52 2 6" xfId="2897" xr:uid="{00000000-0005-0000-0000-000063600000}"/>
    <cellStyle name="Normal 52 2 6 2" xfId="12971" xr:uid="{00000000-0005-0000-0000-000064600000}"/>
    <cellStyle name="Normal 52 2 6 2 2" xfId="43302" xr:uid="{00000000-0005-0000-0000-000065600000}"/>
    <cellStyle name="Normal 52 2 6 2 3" xfId="28069" xr:uid="{00000000-0005-0000-0000-000066600000}"/>
    <cellStyle name="Normal 52 2 6 3" xfId="7951" xr:uid="{00000000-0005-0000-0000-000067600000}"/>
    <cellStyle name="Normal 52 2 6 3 2" xfId="38285" xr:uid="{00000000-0005-0000-0000-000068600000}"/>
    <cellStyle name="Normal 52 2 6 3 3" xfId="23052" xr:uid="{00000000-0005-0000-0000-000069600000}"/>
    <cellStyle name="Normal 52 2 6 4" xfId="33272" xr:uid="{00000000-0005-0000-0000-00006A600000}"/>
    <cellStyle name="Normal 52 2 6 5" xfId="18039" xr:uid="{00000000-0005-0000-0000-00006B600000}"/>
    <cellStyle name="Normal 52 2 7" xfId="4590" xr:uid="{00000000-0005-0000-0000-00006C600000}"/>
    <cellStyle name="Normal 52 2 7 2" xfId="14642" xr:uid="{00000000-0005-0000-0000-00006D600000}"/>
    <cellStyle name="Normal 52 2 7 2 2" xfId="44973" xr:uid="{00000000-0005-0000-0000-00006E600000}"/>
    <cellStyle name="Normal 52 2 7 2 3" xfId="29740" xr:uid="{00000000-0005-0000-0000-00006F600000}"/>
    <cellStyle name="Normal 52 2 7 3" xfId="9622" xr:uid="{00000000-0005-0000-0000-000070600000}"/>
    <cellStyle name="Normal 52 2 7 3 2" xfId="39956" xr:uid="{00000000-0005-0000-0000-000071600000}"/>
    <cellStyle name="Normal 52 2 7 3 3" xfId="24723" xr:uid="{00000000-0005-0000-0000-000072600000}"/>
    <cellStyle name="Normal 52 2 7 4" xfId="34943" xr:uid="{00000000-0005-0000-0000-000073600000}"/>
    <cellStyle name="Normal 52 2 7 5" xfId="19710" xr:uid="{00000000-0005-0000-0000-000074600000}"/>
    <cellStyle name="Normal 52 2 8" xfId="11300" xr:uid="{00000000-0005-0000-0000-000075600000}"/>
    <cellStyle name="Normal 52 2 8 2" xfId="41631" xr:uid="{00000000-0005-0000-0000-000076600000}"/>
    <cellStyle name="Normal 52 2 8 3" xfId="26398" xr:uid="{00000000-0005-0000-0000-000077600000}"/>
    <cellStyle name="Normal 52 2 9" xfId="6279" xr:uid="{00000000-0005-0000-0000-000078600000}"/>
    <cellStyle name="Normal 52 2 9 2" xfId="36614" xr:uid="{00000000-0005-0000-0000-000079600000}"/>
    <cellStyle name="Normal 52 2 9 3" xfId="21381" xr:uid="{00000000-0005-0000-0000-00007A600000}"/>
    <cellStyle name="Normal 52 3" xfId="1243" xr:uid="{00000000-0005-0000-0000-00007B600000}"/>
    <cellStyle name="Normal 52 3 10" xfId="16420" xr:uid="{00000000-0005-0000-0000-00007C600000}"/>
    <cellStyle name="Normal 52 3 2" xfId="1462" xr:uid="{00000000-0005-0000-0000-00007D600000}"/>
    <cellStyle name="Normal 52 3 2 2" xfId="1883" xr:uid="{00000000-0005-0000-0000-00007E600000}"/>
    <cellStyle name="Normal 52 3 2 2 2" xfId="2722" xr:uid="{00000000-0005-0000-0000-00007F600000}"/>
    <cellStyle name="Normal 52 3 2 2 2 2" xfId="4412" xr:uid="{00000000-0005-0000-0000-000080600000}"/>
    <cellStyle name="Normal 52 3 2 2 2 2 2" xfId="14485" xr:uid="{00000000-0005-0000-0000-000081600000}"/>
    <cellStyle name="Normal 52 3 2 2 2 2 2 2" xfId="44816" xr:uid="{00000000-0005-0000-0000-000082600000}"/>
    <cellStyle name="Normal 52 3 2 2 2 2 2 3" xfId="29583" xr:uid="{00000000-0005-0000-0000-000083600000}"/>
    <cellStyle name="Normal 52 3 2 2 2 2 3" xfId="9465" xr:uid="{00000000-0005-0000-0000-000084600000}"/>
    <cellStyle name="Normal 52 3 2 2 2 2 3 2" xfId="39799" xr:uid="{00000000-0005-0000-0000-000085600000}"/>
    <cellStyle name="Normal 52 3 2 2 2 2 3 3" xfId="24566" xr:uid="{00000000-0005-0000-0000-000086600000}"/>
    <cellStyle name="Normal 52 3 2 2 2 2 4" xfId="34786" xr:uid="{00000000-0005-0000-0000-000087600000}"/>
    <cellStyle name="Normal 52 3 2 2 2 2 5" xfId="19553" xr:uid="{00000000-0005-0000-0000-000088600000}"/>
    <cellStyle name="Normal 52 3 2 2 2 3" xfId="6104" xr:uid="{00000000-0005-0000-0000-000089600000}"/>
    <cellStyle name="Normal 52 3 2 2 2 3 2" xfId="16156" xr:uid="{00000000-0005-0000-0000-00008A600000}"/>
    <cellStyle name="Normal 52 3 2 2 2 3 2 2" xfId="46487" xr:uid="{00000000-0005-0000-0000-00008B600000}"/>
    <cellStyle name="Normal 52 3 2 2 2 3 2 3" xfId="31254" xr:uid="{00000000-0005-0000-0000-00008C600000}"/>
    <cellStyle name="Normal 52 3 2 2 2 3 3" xfId="11136" xr:uid="{00000000-0005-0000-0000-00008D600000}"/>
    <cellStyle name="Normal 52 3 2 2 2 3 3 2" xfId="41470" xr:uid="{00000000-0005-0000-0000-00008E600000}"/>
    <cellStyle name="Normal 52 3 2 2 2 3 3 3" xfId="26237" xr:uid="{00000000-0005-0000-0000-00008F600000}"/>
    <cellStyle name="Normal 52 3 2 2 2 3 4" xfId="36457" xr:uid="{00000000-0005-0000-0000-000090600000}"/>
    <cellStyle name="Normal 52 3 2 2 2 3 5" xfId="21224" xr:uid="{00000000-0005-0000-0000-000091600000}"/>
    <cellStyle name="Normal 52 3 2 2 2 4" xfId="12814" xr:uid="{00000000-0005-0000-0000-000092600000}"/>
    <cellStyle name="Normal 52 3 2 2 2 4 2" xfId="43145" xr:uid="{00000000-0005-0000-0000-000093600000}"/>
    <cellStyle name="Normal 52 3 2 2 2 4 3" xfId="27912" xr:uid="{00000000-0005-0000-0000-000094600000}"/>
    <cellStyle name="Normal 52 3 2 2 2 5" xfId="7793" xr:uid="{00000000-0005-0000-0000-000095600000}"/>
    <cellStyle name="Normal 52 3 2 2 2 5 2" xfId="38128" xr:uid="{00000000-0005-0000-0000-000096600000}"/>
    <cellStyle name="Normal 52 3 2 2 2 5 3" xfId="22895" xr:uid="{00000000-0005-0000-0000-000097600000}"/>
    <cellStyle name="Normal 52 3 2 2 2 6" xfId="33116" xr:uid="{00000000-0005-0000-0000-000098600000}"/>
    <cellStyle name="Normal 52 3 2 2 2 7" xfId="17882" xr:uid="{00000000-0005-0000-0000-000099600000}"/>
    <cellStyle name="Normal 52 3 2 2 3" xfId="3575" xr:uid="{00000000-0005-0000-0000-00009A600000}"/>
    <cellStyle name="Normal 52 3 2 2 3 2" xfId="13649" xr:uid="{00000000-0005-0000-0000-00009B600000}"/>
    <cellStyle name="Normal 52 3 2 2 3 2 2" xfId="43980" xr:uid="{00000000-0005-0000-0000-00009C600000}"/>
    <cellStyle name="Normal 52 3 2 2 3 2 3" xfId="28747" xr:uid="{00000000-0005-0000-0000-00009D600000}"/>
    <cellStyle name="Normal 52 3 2 2 3 3" xfId="8629" xr:uid="{00000000-0005-0000-0000-00009E600000}"/>
    <cellStyle name="Normal 52 3 2 2 3 3 2" xfId="38963" xr:uid="{00000000-0005-0000-0000-00009F600000}"/>
    <cellStyle name="Normal 52 3 2 2 3 3 3" xfId="23730" xr:uid="{00000000-0005-0000-0000-0000A0600000}"/>
    <cellStyle name="Normal 52 3 2 2 3 4" xfId="33950" xr:uid="{00000000-0005-0000-0000-0000A1600000}"/>
    <cellStyle name="Normal 52 3 2 2 3 5" xfId="18717" xr:uid="{00000000-0005-0000-0000-0000A2600000}"/>
    <cellStyle name="Normal 52 3 2 2 4" xfId="5268" xr:uid="{00000000-0005-0000-0000-0000A3600000}"/>
    <cellStyle name="Normal 52 3 2 2 4 2" xfId="15320" xr:uid="{00000000-0005-0000-0000-0000A4600000}"/>
    <cellStyle name="Normal 52 3 2 2 4 2 2" xfId="45651" xr:uid="{00000000-0005-0000-0000-0000A5600000}"/>
    <cellStyle name="Normal 52 3 2 2 4 2 3" xfId="30418" xr:uid="{00000000-0005-0000-0000-0000A6600000}"/>
    <cellStyle name="Normal 52 3 2 2 4 3" xfId="10300" xr:uid="{00000000-0005-0000-0000-0000A7600000}"/>
    <cellStyle name="Normal 52 3 2 2 4 3 2" xfId="40634" xr:uid="{00000000-0005-0000-0000-0000A8600000}"/>
    <cellStyle name="Normal 52 3 2 2 4 3 3" xfId="25401" xr:uid="{00000000-0005-0000-0000-0000A9600000}"/>
    <cellStyle name="Normal 52 3 2 2 4 4" xfId="35621" xr:uid="{00000000-0005-0000-0000-0000AA600000}"/>
    <cellStyle name="Normal 52 3 2 2 4 5" xfId="20388" xr:uid="{00000000-0005-0000-0000-0000AB600000}"/>
    <cellStyle name="Normal 52 3 2 2 5" xfId="11978" xr:uid="{00000000-0005-0000-0000-0000AC600000}"/>
    <cellStyle name="Normal 52 3 2 2 5 2" xfId="42309" xr:uid="{00000000-0005-0000-0000-0000AD600000}"/>
    <cellStyle name="Normal 52 3 2 2 5 3" xfId="27076" xr:uid="{00000000-0005-0000-0000-0000AE600000}"/>
    <cellStyle name="Normal 52 3 2 2 6" xfId="6957" xr:uid="{00000000-0005-0000-0000-0000AF600000}"/>
    <cellStyle name="Normal 52 3 2 2 6 2" xfId="37292" xr:uid="{00000000-0005-0000-0000-0000B0600000}"/>
    <cellStyle name="Normal 52 3 2 2 6 3" xfId="22059" xr:uid="{00000000-0005-0000-0000-0000B1600000}"/>
    <cellStyle name="Normal 52 3 2 2 7" xfId="32280" xr:uid="{00000000-0005-0000-0000-0000B2600000}"/>
    <cellStyle name="Normal 52 3 2 2 8" xfId="17046" xr:uid="{00000000-0005-0000-0000-0000B3600000}"/>
    <cellStyle name="Normal 52 3 2 3" xfId="2304" xr:uid="{00000000-0005-0000-0000-0000B4600000}"/>
    <cellStyle name="Normal 52 3 2 3 2" xfId="3994" xr:uid="{00000000-0005-0000-0000-0000B5600000}"/>
    <cellStyle name="Normal 52 3 2 3 2 2" xfId="14067" xr:uid="{00000000-0005-0000-0000-0000B6600000}"/>
    <cellStyle name="Normal 52 3 2 3 2 2 2" xfId="44398" xr:uid="{00000000-0005-0000-0000-0000B7600000}"/>
    <cellStyle name="Normal 52 3 2 3 2 2 3" xfId="29165" xr:uid="{00000000-0005-0000-0000-0000B8600000}"/>
    <cellStyle name="Normal 52 3 2 3 2 3" xfId="9047" xr:uid="{00000000-0005-0000-0000-0000B9600000}"/>
    <cellStyle name="Normal 52 3 2 3 2 3 2" xfId="39381" xr:uid="{00000000-0005-0000-0000-0000BA600000}"/>
    <cellStyle name="Normal 52 3 2 3 2 3 3" xfId="24148" xr:uid="{00000000-0005-0000-0000-0000BB600000}"/>
    <cellStyle name="Normal 52 3 2 3 2 4" xfId="34368" xr:uid="{00000000-0005-0000-0000-0000BC600000}"/>
    <cellStyle name="Normal 52 3 2 3 2 5" xfId="19135" xr:uid="{00000000-0005-0000-0000-0000BD600000}"/>
    <cellStyle name="Normal 52 3 2 3 3" xfId="5686" xr:uid="{00000000-0005-0000-0000-0000BE600000}"/>
    <cellStyle name="Normal 52 3 2 3 3 2" xfId="15738" xr:uid="{00000000-0005-0000-0000-0000BF600000}"/>
    <cellStyle name="Normal 52 3 2 3 3 2 2" xfId="46069" xr:uid="{00000000-0005-0000-0000-0000C0600000}"/>
    <cellStyle name="Normal 52 3 2 3 3 2 3" xfId="30836" xr:uid="{00000000-0005-0000-0000-0000C1600000}"/>
    <cellStyle name="Normal 52 3 2 3 3 3" xfId="10718" xr:uid="{00000000-0005-0000-0000-0000C2600000}"/>
    <cellStyle name="Normal 52 3 2 3 3 3 2" xfId="41052" xr:uid="{00000000-0005-0000-0000-0000C3600000}"/>
    <cellStyle name="Normal 52 3 2 3 3 3 3" xfId="25819" xr:uid="{00000000-0005-0000-0000-0000C4600000}"/>
    <cellStyle name="Normal 52 3 2 3 3 4" xfId="36039" xr:uid="{00000000-0005-0000-0000-0000C5600000}"/>
    <cellStyle name="Normal 52 3 2 3 3 5" xfId="20806" xr:uid="{00000000-0005-0000-0000-0000C6600000}"/>
    <cellStyle name="Normal 52 3 2 3 4" xfId="12396" xr:uid="{00000000-0005-0000-0000-0000C7600000}"/>
    <cellStyle name="Normal 52 3 2 3 4 2" xfId="42727" xr:uid="{00000000-0005-0000-0000-0000C8600000}"/>
    <cellStyle name="Normal 52 3 2 3 4 3" xfId="27494" xr:uid="{00000000-0005-0000-0000-0000C9600000}"/>
    <cellStyle name="Normal 52 3 2 3 5" xfId="7375" xr:uid="{00000000-0005-0000-0000-0000CA600000}"/>
    <cellStyle name="Normal 52 3 2 3 5 2" xfId="37710" xr:uid="{00000000-0005-0000-0000-0000CB600000}"/>
    <cellStyle name="Normal 52 3 2 3 5 3" xfId="22477" xr:uid="{00000000-0005-0000-0000-0000CC600000}"/>
    <cellStyle name="Normal 52 3 2 3 6" xfId="32698" xr:uid="{00000000-0005-0000-0000-0000CD600000}"/>
    <cellStyle name="Normal 52 3 2 3 7" xfId="17464" xr:uid="{00000000-0005-0000-0000-0000CE600000}"/>
    <cellStyle name="Normal 52 3 2 4" xfId="3157" xr:uid="{00000000-0005-0000-0000-0000CF600000}"/>
    <cellStyle name="Normal 52 3 2 4 2" xfId="13231" xr:uid="{00000000-0005-0000-0000-0000D0600000}"/>
    <cellStyle name="Normal 52 3 2 4 2 2" xfId="43562" xr:uid="{00000000-0005-0000-0000-0000D1600000}"/>
    <cellStyle name="Normal 52 3 2 4 2 3" xfId="28329" xr:uid="{00000000-0005-0000-0000-0000D2600000}"/>
    <cellStyle name="Normal 52 3 2 4 3" xfId="8211" xr:uid="{00000000-0005-0000-0000-0000D3600000}"/>
    <cellStyle name="Normal 52 3 2 4 3 2" xfId="38545" xr:uid="{00000000-0005-0000-0000-0000D4600000}"/>
    <cellStyle name="Normal 52 3 2 4 3 3" xfId="23312" xr:uid="{00000000-0005-0000-0000-0000D5600000}"/>
    <cellStyle name="Normal 52 3 2 4 4" xfId="33532" xr:uid="{00000000-0005-0000-0000-0000D6600000}"/>
    <cellStyle name="Normal 52 3 2 4 5" xfId="18299" xr:uid="{00000000-0005-0000-0000-0000D7600000}"/>
    <cellStyle name="Normal 52 3 2 5" xfId="4850" xr:uid="{00000000-0005-0000-0000-0000D8600000}"/>
    <cellStyle name="Normal 52 3 2 5 2" xfId="14902" xr:uid="{00000000-0005-0000-0000-0000D9600000}"/>
    <cellStyle name="Normal 52 3 2 5 2 2" xfId="45233" xr:uid="{00000000-0005-0000-0000-0000DA600000}"/>
    <cellStyle name="Normal 52 3 2 5 2 3" xfId="30000" xr:uid="{00000000-0005-0000-0000-0000DB600000}"/>
    <cellStyle name="Normal 52 3 2 5 3" xfId="9882" xr:uid="{00000000-0005-0000-0000-0000DC600000}"/>
    <cellStyle name="Normal 52 3 2 5 3 2" xfId="40216" xr:uid="{00000000-0005-0000-0000-0000DD600000}"/>
    <cellStyle name="Normal 52 3 2 5 3 3" xfId="24983" xr:uid="{00000000-0005-0000-0000-0000DE600000}"/>
    <cellStyle name="Normal 52 3 2 5 4" xfId="35203" xr:uid="{00000000-0005-0000-0000-0000DF600000}"/>
    <cellStyle name="Normal 52 3 2 5 5" xfId="19970" xr:uid="{00000000-0005-0000-0000-0000E0600000}"/>
    <cellStyle name="Normal 52 3 2 6" xfId="11560" xr:uid="{00000000-0005-0000-0000-0000E1600000}"/>
    <cellStyle name="Normal 52 3 2 6 2" xfId="41891" xr:uid="{00000000-0005-0000-0000-0000E2600000}"/>
    <cellStyle name="Normal 52 3 2 6 3" xfId="26658" xr:uid="{00000000-0005-0000-0000-0000E3600000}"/>
    <cellStyle name="Normal 52 3 2 7" xfId="6539" xr:uid="{00000000-0005-0000-0000-0000E4600000}"/>
    <cellStyle name="Normal 52 3 2 7 2" xfId="36874" xr:uid="{00000000-0005-0000-0000-0000E5600000}"/>
    <cellStyle name="Normal 52 3 2 7 3" xfId="21641" xr:uid="{00000000-0005-0000-0000-0000E6600000}"/>
    <cellStyle name="Normal 52 3 2 8" xfId="31862" xr:uid="{00000000-0005-0000-0000-0000E7600000}"/>
    <cellStyle name="Normal 52 3 2 9" xfId="16628" xr:uid="{00000000-0005-0000-0000-0000E8600000}"/>
    <cellStyle name="Normal 52 3 3" xfId="1675" xr:uid="{00000000-0005-0000-0000-0000E9600000}"/>
    <cellStyle name="Normal 52 3 3 2" xfId="2514" xr:uid="{00000000-0005-0000-0000-0000EA600000}"/>
    <cellStyle name="Normal 52 3 3 2 2" xfId="4204" xr:uid="{00000000-0005-0000-0000-0000EB600000}"/>
    <cellStyle name="Normal 52 3 3 2 2 2" xfId="14277" xr:uid="{00000000-0005-0000-0000-0000EC600000}"/>
    <cellStyle name="Normal 52 3 3 2 2 2 2" xfId="44608" xr:uid="{00000000-0005-0000-0000-0000ED600000}"/>
    <cellStyle name="Normal 52 3 3 2 2 2 3" xfId="29375" xr:uid="{00000000-0005-0000-0000-0000EE600000}"/>
    <cellStyle name="Normal 52 3 3 2 2 3" xfId="9257" xr:uid="{00000000-0005-0000-0000-0000EF600000}"/>
    <cellStyle name="Normal 52 3 3 2 2 3 2" xfId="39591" xr:uid="{00000000-0005-0000-0000-0000F0600000}"/>
    <cellStyle name="Normal 52 3 3 2 2 3 3" xfId="24358" xr:uid="{00000000-0005-0000-0000-0000F1600000}"/>
    <cellStyle name="Normal 52 3 3 2 2 4" xfId="34578" xr:uid="{00000000-0005-0000-0000-0000F2600000}"/>
    <cellStyle name="Normal 52 3 3 2 2 5" xfId="19345" xr:uid="{00000000-0005-0000-0000-0000F3600000}"/>
    <cellStyle name="Normal 52 3 3 2 3" xfId="5896" xr:uid="{00000000-0005-0000-0000-0000F4600000}"/>
    <cellStyle name="Normal 52 3 3 2 3 2" xfId="15948" xr:uid="{00000000-0005-0000-0000-0000F5600000}"/>
    <cellStyle name="Normal 52 3 3 2 3 2 2" xfId="46279" xr:uid="{00000000-0005-0000-0000-0000F6600000}"/>
    <cellStyle name="Normal 52 3 3 2 3 2 3" xfId="31046" xr:uid="{00000000-0005-0000-0000-0000F7600000}"/>
    <cellStyle name="Normal 52 3 3 2 3 3" xfId="10928" xr:uid="{00000000-0005-0000-0000-0000F8600000}"/>
    <cellStyle name="Normal 52 3 3 2 3 3 2" xfId="41262" xr:uid="{00000000-0005-0000-0000-0000F9600000}"/>
    <cellStyle name="Normal 52 3 3 2 3 3 3" xfId="26029" xr:uid="{00000000-0005-0000-0000-0000FA600000}"/>
    <cellStyle name="Normal 52 3 3 2 3 4" xfId="36249" xr:uid="{00000000-0005-0000-0000-0000FB600000}"/>
    <cellStyle name="Normal 52 3 3 2 3 5" xfId="21016" xr:uid="{00000000-0005-0000-0000-0000FC600000}"/>
    <cellStyle name="Normal 52 3 3 2 4" xfId="12606" xr:uid="{00000000-0005-0000-0000-0000FD600000}"/>
    <cellStyle name="Normal 52 3 3 2 4 2" xfId="42937" xr:uid="{00000000-0005-0000-0000-0000FE600000}"/>
    <cellStyle name="Normal 52 3 3 2 4 3" xfId="27704" xr:uid="{00000000-0005-0000-0000-0000FF600000}"/>
    <cellStyle name="Normal 52 3 3 2 5" xfId="7585" xr:uid="{00000000-0005-0000-0000-000000610000}"/>
    <cellStyle name="Normal 52 3 3 2 5 2" xfId="37920" xr:uid="{00000000-0005-0000-0000-000001610000}"/>
    <cellStyle name="Normal 52 3 3 2 5 3" xfId="22687" xr:uid="{00000000-0005-0000-0000-000002610000}"/>
    <cellStyle name="Normal 52 3 3 2 6" xfId="32908" xr:uid="{00000000-0005-0000-0000-000003610000}"/>
    <cellStyle name="Normal 52 3 3 2 7" xfId="17674" xr:uid="{00000000-0005-0000-0000-000004610000}"/>
    <cellStyle name="Normal 52 3 3 3" xfId="3367" xr:uid="{00000000-0005-0000-0000-000005610000}"/>
    <cellStyle name="Normal 52 3 3 3 2" xfId="13441" xr:uid="{00000000-0005-0000-0000-000006610000}"/>
    <cellStyle name="Normal 52 3 3 3 2 2" xfId="43772" xr:uid="{00000000-0005-0000-0000-000007610000}"/>
    <cellStyle name="Normal 52 3 3 3 2 3" xfId="28539" xr:uid="{00000000-0005-0000-0000-000008610000}"/>
    <cellStyle name="Normal 52 3 3 3 3" xfId="8421" xr:uid="{00000000-0005-0000-0000-000009610000}"/>
    <cellStyle name="Normal 52 3 3 3 3 2" xfId="38755" xr:uid="{00000000-0005-0000-0000-00000A610000}"/>
    <cellStyle name="Normal 52 3 3 3 3 3" xfId="23522" xr:uid="{00000000-0005-0000-0000-00000B610000}"/>
    <cellStyle name="Normal 52 3 3 3 4" xfId="33742" xr:uid="{00000000-0005-0000-0000-00000C610000}"/>
    <cellStyle name="Normal 52 3 3 3 5" xfId="18509" xr:uid="{00000000-0005-0000-0000-00000D610000}"/>
    <cellStyle name="Normal 52 3 3 4" xfId="5060" xr:uid="{00000000-0005-0000-0000-00000E610000}"/>
    <cellStyle name="Normal 52 3 3 4 2" xfId="15112" xr:uid="{00000000-0005-0000-0000-00000F610000}"/>
    <cellStyle name="Normal 52 3 3 4 2 2" xfId="45443" xr:uid="{00000000-0005-0000-0000-000010610000}"/>
    <cellStyle name="Normal 52 3 3 4 2 3" xfId="30210" xr:uid="{00000000-0005-0000-0000-000011610000}"/>
    <cellStyle name="Normal 52 3 3 4 3" xfId="10092" xr:uid="{00000000-0005-0000-0000-000012610000}"/>
    <cellStyle name="Normal 52 3 3 4 3 2" xfId="40426" xr:uid="{00000000-0005-0000-0000-000013610000}"/>
    <cellStyle name="Normal 52 3 3 4 3 3" xfId="25193" xr:uid="{00000000-0005-0000-0000-000014610000}"/>
    <cellStyle name="Normal 52 3 3 4 4" xfId="35413" xr:uid="{00000000-0005-0000-0000-000015610000}"/>
    <cellStyle name="Normal 52 3 3 4 5" xfId="20180" xr:uid="{00000000-0005-0000-0000-000016610000}"/>
    <cellStyle name="Normal 52 3 3 5" xfId="11770" xr:uid="{00000000-0005-0000-0000-000017610000}"/>
    <cellStyle name="Normal 52 3 3 5 2" xfId="42101" xr:uid="{00000000-0005-0000-0000-000018610000}"/>
    <cellStyle name="Normal 52 3 3 5 3" xfId="26868" xr:uid="{00000000-0005-0000-0000-000019610000}"/>
    <cellStyle name="Normal 52 3 3 6" xfId="6749" xr:uid="{00000000-0005-0000-0000-00001A610000}"/>
    <cellStyle name="Normal 52 3 3 6 2" xfId="37084" xr:uid="{00000000-0005-0000-0000-00001B610000}"/>
    <cellStyle name="Normal 52 3 3 6 3" xfId="21851" xr:uid="{00000000-0005-0000-0000-00001C610000}"/>
    <cellStyle name="Normal 52 3 3 7" xfId="32072" xr:uid="{00000000-0005-0000-0000-00001D610000}"/>
    <cellStyle name="Normal 52 3 3 8" xfId="16838" xr:uid="{00000000-0005-0000-0000-00001E610000}"/>
    <cellStyle name="Normal 52 3 4" xfId="2096" xr:uid="{00000000-0005-0000-0000-00001F610000}"/>
    <cellStyle name="Normal 52 3 4 2" xfId="3786" xr:uid="{00000000-0005-0000-0000-000020610000}"/>
    <cellStyle name="Normal 52 3 4 2 2" xfId="13859" xr:uid="{00000000-0005-0000-0000-000021610000}"/>
    <cellStyle name="Normal 52 3 4 2 2 2" xfId="44190" xr:uid="{00000000-0005-0000-0000-000022610000}"/>
    <cellStyle name="Normal 52 3 4 2 2 3" xfId="28957" xr:uid="{00000000-0005-0000-0000-000023610000}"/>
    <cellStyle name="Normal 52 3 4 2 3" xfId="8839" xr:uid="{00000000-0005-0000-0000-000024610000}"/>
    <cellStyle name="Normal 52 3 4 2 3 2" xfId="39173" xr:uid="{00000000-0005-0000-0000-000025610000}"/>
    <cellStyle name="Normal 52 3 4 2 3 3" xfId="23940" xr:uid="{00000000-0005-0000-0000-000026610000}"/>
    <cellStyle name="Normal 52 3 4 2 4" xfId="34160" xr:uid="{00000000-0005-0000-0000-000027610000}"/>
    <cellStyle name="Normal 52 3 4 2 5" xfId="18927" xr:uid="{00000000-0005-0000-0000-000028610000}"/>
    <cellStyle name="Normal 52 3 4 3" xfId="5478" xr:uid="{00000000-0005-0000-0000-000029610000}"/>
    <cellStyle name="Normal 52 3 4 3 2" xfId="15530" xr:uid="{00000000-0005-0000-0000-00002A610000}"/>
    <cellStyle name="Normal 52 3 4 3 2 2" xfId="45861" xr:uid="{00000000-0005-0000-0000-00002B610000}"/>
    <cellStyle name="Normal 52 3 4 3 2 3" xfId="30628" xr:uid="{00000000-0005-0000-0000-00002C610000}"/>
    <cellStyle name="Normal 52 3 4 3 3" xfId="10510" xr:uid="{00000000-0005-0000-0000-00002D610000}"/>
    <cellStyle name="Normal 52 3 4 3 3 2" xfId="40844" xr:uid="{00000000-0005-0000-0000-00002E610000}"/>
    <cellStyle name="Normal 52 3 4 3 3 3" xfId="25611" xr:uid="{00000000-0005-0000-0000-00002F610000}"/>
    <cellStyle name="Normal 52 3 4 3 4" xfId="35831" xr:uid="{00000000-0005-0000-0000-000030610000}"/>
    <cellStyle name="Normal 52 3 4 3 5" xfId="20598" xr:uid="{00000000-0005-0000-0000-000031610000}"/>
    <cellStyle name="Normal 52 3 4 4" xfId="12188" xr:uid="{00000000-0005-0000-0000-000032610000}"/>
    <cellStyle name="Normal 52 3 4 4 2" xfId="42519" xr:uid="{00000000-0005-0000-0000-000033610000}"/>
    <cellStyle name="Normal 52 3 4 4 3" xfId="27286" xr:uid="{00000000-0005-0000-0000-000034610000}"/>
    <cellStyle name="Normal 52 3 4 5" xfId="7167" xr:uid="{00000000-0005-0000-0000-000035610000}"/>
    <cellStyle name="Normal 52 3 4 5 2" xfId="37502" xr:uid="{00000000-0005-0000-0000-000036610000}"/>
    <cellStyle name="Normal 52 3 4 5 3" xfId="22269" xr:uid="{00000000-0005-0000-0000-000037610000}"/>
    <cellStyle name="Normal 52 3 4 6" xfId="32490" xr:uid="{00000000-0005-0000-0000-000038610000}"/>
    <cellStyle name="Normal 52 3 4 7" xfId="17256" xr:uid="{00000000-0005-0000-0000-000039610000}"/>
    <cellStyle name="Normal 52 3 5" xfId="2949" xr:uid="{00000000-0005-0000-0000-00003A610000}"/>
    <cellStyle name="Normal 52 3 5 2" xfId="13023" xr:uid="{00000000-0005-0000-0000-00003B610000}"/>
    <cellStyle name="Normal 52 3 5 2 2" xfId="43354" xr:uid="{00000000-0005-0000-0000-00003C610000}"/>
    <cellStyle name="Normal 52 3 5 2 3" xfId="28121" xr:uid="{00000000-0005-0000-0000-00003D610000}"/>
    <cellStyle name="Normal 52 3 5 3" xfId="8003" xr:uid="{00000000-0005-0000-0000-00003E610000}"/>
    <cellStyle name="Normal 52 3 5 3 2" xfId="38337" xr:uid="{00000000-0005-0000-0000-00003F610000}"/>
    <cellStyle name="Normal 52 3 5 3 3" xfId="23104" xr:uid="{00000000-0005-0000-0000-000040610000}"/>
    <cellStyle name="Normal 52 3 5 4" xfId="33324" xr:uid="{00000000-0005-0000-0000-000041610000}"/>
    <cellStyle name="Normal 52 3 5 5" xfId="18091" xr:uid="{00000000-0005-0000-0000-000042610000}"/>
    <cellStyle name="Normal 52 3 6" xfId="4642" xr:uid="{00000000-0005-0000-0000-000043610000}"/>
    <cellStyle name="Normal 52 3 6 2" xfId="14694" xr:uid="{00000000-0005-0000-0000-000044610000}"/>
    <cellStyle name="Normal 52 3 6 2 2" xfId="45025" xr:uid="{00000000-0005-0000-0000-000045610000}"/>
    <cellStyle name="Normal 52 3 6 2 3" xfId="29792" xr:uid="{00000000-0005-0000-0000-000046610000}"/>
    <cellStyle name="Normal 52 3 6 3" xfId="9674" xr:uid="{00000000-0005-0000-0000-000047610000}"/>
    <cellStyle name="Normal 52 3 6 3 2" xfId="40008" xr:uid="{00000000-0005-0000-0000-000048610000}"/>
    <cellStyle name="Normal 52 3 6 3 3" xfId="24775" xr:uid="{00000000-0005-0000-0000-000049610000}"/>
    <cellStyle name="Normal 52 3 6 4" xfId="34995" xr:uid="{00000000-0005-0000-0000-00004A610000}"/>
    <cellStyle name="Normal 52 3 6 5" xfId="19762" xr:uid="{00000000-0005-0000-0000-00004B610000}"/>
    <cellStyle name="Normal 52 3 7" xfId="11352" xr:uid="{00000000-0005-0000-0000-00004C610000}"/>
    <cellStyle name="Normal 52 3 7 2" xfId="41683" xr:uid="{00000000-0005-0000-0000-00004D610000}"/>
    <cellStyle name="Normal 52 3 7 3" xfId="26450" xr:uid="{00000000-0005-0000-0000-00004E610000}"/>
    <cellStyle name="Normal 52 3 8" xfId="6331" xr:uid="{00000000-0005-0000-0000-00004F610000}"/>
    <cellStyle name="Normal 52 3 8 2" xfId="36666" xr:uid="{00000000-0005-0000-0000-000050610000}"/>
    <cellStyle name="Normal 52 3 8 3" xfId="21433" xr:uid="{00000000-0005-0000-0000-000051610000}"/>
    <cellStyle name="Normal 52 3 9" xfId="31655" xr:uid="{00000000-0005-0000-0000-000052610000}"/>
    <cellStyle name="Normal 52 4" xfId="1356" xr:uid="{00000000-0005-0000-0000-000053610000}"/>
    <cellStyle name="Normal 52 4 2" xfId="1779" xr:uid="{00000000-0005-0000-0000-000054610000}"/>
    <cellStyle name="Normal 52 4 2 2" xfId="2618" xr:uid="{00000000-0005-0000-0000-000055610000}"/>
    <cellStyle name="Normal 52 4 2 2 2" xfId="4308" xr:uid="{00000000-0005-0000-0000-000056610000}"/>
    <cellStyle name="Normal 52 4 2 2 2 2" xfId="14381" xr:uid="{00000000-0005-0000-0000-000057610000}"/>
    <cellStyle name="Normal 52 4 2 2 2 2 2" xfId="44712" xr:uid="{00000000-0005-0000-0000-000058610000}"/>
    <cellStyle name="Normal 52 4 2 2 2 2 3" xfId="29479" xr:uid="{00000000-0005-0000-0000-000059610000}"/>
    <cellStyle name="Normal 52 4 2 2 2 3" xfId="9361" xr:uid="{00000000-0005-0000-0000-00005A610000}"/>
    <cellStyle name="Normal 52 4 2 2 2 3 2" xfId="39695" xr:uid="{00000000-0005-0000-0000-00005B610000}"/>
    <cellStyle name="Normal 52 4 2 2 2 3 3" xfId="24462" xr:uid="{00000000-0005-0000-0000-00005C610000}"/>
    <cellStyle name="Normal 52 4 2 2 2 4" xfId="34682" xr:uid="{00000000-0005-0000-0000-00005D610000}"/>
    <cellStyle name="Normal 52 4 2 2 2 5" xfId="19449" xr:uid="{00000000-0005-0000-0000-00005E610000}"/>
    <cellStyle name="Normal 52 4 2 2 3" xfId="6000" xr:uid="{00000000-0005-0000-0000-00005F610000}"/>
    <cellStyle name="Normal 52 4 2 2 3 2" xfId="16052" xr:uid="{00000000-0005-0000-0000-000060610000}"/>
    <cellStyle name="Normal 52 4 2 2 3 2 2" xfId="46383" xr:uid="{00000000-0005-0000-0000-000061610000}"/>
    <cellStyle name="Normal 52 4 2 2 3 2 3" xfId="31150" xr:uid="{00000000-0005-0000-0000-000062610000}"/>
    <cellStyle name="Normal 52 4 2 2 3 3" xfId="11032" xr:uid="{00000000-0005-0000-0000-000063610000}"/>
    <cellStyle name="Normal 52 4 2 2 3 3 2" xfId="41366" xr:uid="{00000000-0005-0000-0000-000064610000}"/>
    <cellStyle name="Normal 52 4 2 2 3 3 3" xfId="26133" xr:uid="{00000000-0005-0000-0000-000065610000}"/>
    <cellStyle name="Normal 52 4 2 2 3 4" xfId="36353" xr:uid="{00000000-0005-0000-0000-000066610000}"/>
    <cellStyle name="Normal 52 4 2 2 3 5" xfId="21120" xr:uid="{00000000-0005-0000-0000-000067610000}"/>
    <cellStyle name="Normal 52 4 2 2 4" xfId="12710" xr:uid="{00000000-0005-0000-0000-000068610000}"/>
    <cellStyle name="Normal 52 4 2 2 4 2" xfId="43041" xr:uid="{00000000-0005-0000-0000-000069610000}"/>
    <cellStyle name="Normal 52 4 2 2 4 3" xfId="27808" xr:uid="{00000000-0005-0000-0000-00006A610000}"/>
    <cellStyle name="Normal 52 4 2 2 5" xfId="7689" xr:uid="{00000000-0005-0000-0000-00006B610000}"/>
    <cellStyle name="Normal 52 4 2 2 5 2" xfId="38024" xr:uid="{00000000-0005-0000-0000-00006C610000}"/>
    <cellStyle name="Normal 52 4 2 2 5 3" xfId="22791" xr:uid="{00000000-0005-0000-0000-00006D610000}"/>
    <cellStyle name="Normal 52 4 2 2 6" xfId="33012" xr:uid="{00000000-0005-0000-0000-00006E610000}"/>
    <cellStyle name="Normal 52 4 2 2 7" xfId="17778" xr:uid="{00000000-0005-0000-0000-00006F610000}"/>
    <cellStyle name="Normal 52 4 2 3" xfId="3471" xr:uid="{00000000-0005-0000-0000-000070610000}"/>
    <cellStyle name="Normal 52 4 2 3 2" xfId="13545" xr:uid="{00000000-0005-0000-0000-000071610000}"/>
    <cellStyle name="Normal 52 4 2 3 2 2" xfId="43876" xr:uid="{00000000-0005-0000-0000-000072610000}"/>
    <cellStyle name="Normal 52 4 2 3 2 3" xfId="28643" xr:uid="{00000000-0005-0000-0000-000073610000}"/>
    <cellStyle name="Normal 52 4 2 3 3" xfId="8525" xr:uid="{00000000-0005-0000-0000-000074610000}"/>
    <cellStyle name="Normal 52 4 2 3 3 2" xfId="38859" xr:uid="{00000000-0005-0000-0000-000075610000}"/>
    <cellStyle name="Normal 52 4 2 3 3 3" xfId="23626" xr:uid="{00000000-0005-0000-0000-000076610000}"/>
    <cellStyle name="Normal 52 4 2 3 4" xfId="33846" xr:uid="{00000000-0005-0000-0000-000077610000}"/>
    <cellStyle name="Normal 52 4 2 3 5" xfId="18613" xr:uid="{00000000-0005-0000-0000-000078610000}"/>
    <cellStyle name="Normal 52 4 2 4" xfId="5164" xr:uid="{00000000-0005-0000-0000-000079610000}"/>
    <cellStyle name="Normal 52 4 2 4 2" xfId="15216" xr:uid="{00000000-0005-0000-0000-00007A610000}"/>
    <cellStyle name="Normal 52 4 2 4 2 2" xfId="45547" xr:uid="{00000000-0005-0000-0000-00007B610000}"/>
    <cellStyle name="Normal 52 4 2 4 2 3" xfId="30314" xr:uid="{00000000-0005-0000-0000-00007C610000}"/>
    <cellStyle name="Normal 52 4 2 4 3" xfId="10196" xr:uid="{00000000-0005-0000-0000-00007D610000}"/>
    <cellStyle name="Normal 52 4 2 4 3 2" xfId="40530" xr:uid="{00000000-0005-0000-0000-00007E610000}"/>
    <cellStyle name="Normal 52 4 2 4 3 3" xfId="25297" xr:uid="{00000000-0005-0000-0000-00007F610000}"/>
    <cellStyle name="Normal 52 4 2 4 4" xfId="35517" xr:uid="{00000000-0005-0000-0000-000080610000}"/>
    <cellStyle name="Normal 52 4 2 4 5" xfId="20284" xr:uid="{00000000-0005-0000-0000-000081610000}"/>
    <cellStyle name="Normal 52 4 2 5" xfId="11874" xr:uid="{00000000-0005-0000-0000-000082610000}"/>
    <cellStyle name="Normal 52 4 2 5 2" xfId="42205" xr:uid="{00000000-0005-0000-0000-000083610000}"/>
    <cellStyle name="Normal 52 4 2 5 3" xfId="26972" xr:uid="{00000000-0005-0000-0000-000084610000}"/>
    <cellStyle name="Normal 52 4 2 6" xfId="6853" xr:uid="{00000000-0005-0000-0000-000085610000}"/>
    <cellStyle name="Normal 52 4 2 6 2" xfId="37188" xr:uid="{00000000-0005-0000-0000-000086610000}"/>
    <cellStyle name="Normal 52 4 2 6 3" xfId="21955" xr:uid="{00000000-0005-0000-0000-000087610000}"/>
    <cellStyle name="Normal 52 4 2 7" xfId="32176" xr:uid="{00000000-0005-0000-0000-000088610000}"/>
    <cellStyle name="Normal 52 4 2 8" xfId="16942" xr:uid="{00000000-0005-0000-0000-000089610000}"/>
    <cellStyle name="Normal 52 4 3" xfId="2200" xr:uid="{00000000-0005-0000-0000-00008A610000}"/>
    <cellStyle name="Normal 52 4 3 2" xfId="3890" xr:uid="{00000000-0005-0000-0000-00008B610000}"/>
    <cellStyle name="Normal 52 4 3 2 2" xfId="13963" xr:uid="{00000000-0005-0000-0000-00008C610000}"/>
    <cellStyle name="Normal 52 4 3 2 2 2" xfId="44294" xr:uid="{00000000-0005-0000-0000-00008D610000}"/>
    <cellStyle name="Normal 52 4 3 2 2 3" xfId="29061" xr:uid="{00000000-0005-0000-0000-00008E610000}"/>
    <cellStyle name="Normal 52 4 3 2 3" xfId="8943" xr:uid="{00000000-0005-0000-0000-00008F610000}"/>
    <cellStyle name="Normal 52 4 3 2 3 2" xfId="39277" xr:uid="{00000000-0005-0000-0000-000090610000}"/>
    <cellStyle name="Normal 52 4 3 2 3 3" xfId="24044" xr:uid="{00000000-0005-0000-0000-000091610000}"/>
    <cellStyle name="Normal 52 4 3 2 4" xfId="34264" xr:uid="{00000000-0005-0000-0000-000092610000}"/>
    <cellStyle name="Normal 52 4 3 2 5" xfId="19031" xr:uid="{00000000-0005-0000-0000-000093610000}"/>
    <cellStyle name="Normal 52 4 3 3" xfId="5582" xr:uid="{00000000-0005-0000-0000-000094610000}"/>
    <cellStyle name="Normal 52 4 3 3 2" xfId="15634" xr:uid="{00000000-0005-0000-0000-000095610000}"/>
    <cellStyle name="Normal 52 4 3 3 2 2" xfId="45965" xr:uid="{00000000-0005-0000-0000-000096610000}"/>
    <cellStyle name="Normal 52 4 3 3 2 3" xfId="30732" xr:uid="{00000000-0005-0000-0000-000097610000}"/>
    <cellStyle name="Normal 52 4 3 3 3" xfId="10614" xr:uid="{00000000-0005-0000-0000-000098610000}"/>
    <cellStyle name="Normal 52 4 3 3 3 2" xfId="40948" xr:uid="{00000000-0005-0000-0000-000099610000}"/>
    <cellStyle name="Normal 52 4 3 3 3 3" xfId="25715" xr:uid="{00000000-0005-0000-0000-00009A610000}"/>
    <cellStyle name="Normal 52 4 3 3 4" xfId="35935" xr:uid="{00000000-0005-0000-0000-00009B610000}"/>
    <cellStyle name="Normal 52 4 3 3 5" xfId="20702" xr:uid="{00000000-0005-0000-0000-00009C610000}"/>
    <cellStyle name="Normal 52 4 3 4" xfId="12292" xr:uid="{00000000-0005-0000-0000-00009D610000}"/>
    <cellStyle name="Normal 52 4 3 4 2" xfId="42623" xr:uid="{00000000-0005-0000-0000-00009E610000}"/>
    <cellStyle name="Normal 52 4 3 4 3" xfId="27390" xr:uid="{00000000-0005-0000-0000-00009F610000}"/>
    <cellStyle name="Normal 52 4 3 5" xfId="7271" xr:uid="{00000000-0005-0000-0000-0000A0610000}"/>
    <cellStyle name="Normal 52 4 3 5 2" xfId="37606" xr:uid="{00000000-0005-0000-0000-0000A1610000}"/>
    <cellStyle name="Normal 52 4 3 5 3" xfId="22373" xr:uid="{00000000-0005-0000-0000-0000A2610000}"/>
    <cellStyle name="Normal 52 4 3 6" xfId="32594" xr:uid="{00000000-0005-0000-0000-0000A3610000}"/>
    <cellStyle name="Normal 52 4 3 7" xfId="17360" xr:uid="{00000000-0005-0000-0000-0000A4610000}"/>
    <cellStyle name="Normal 52 4 4" xfId="3053" xr:uid="{00000000-0005-0000-0000-0000A5610000}"/>
    <cellStyle name="Normal 52 4 4 2" xfId="13127" xr:uid="{00000000-0005-0000-0000-0000A6610000}"/>
    <cellStyle name="Normal 52 4 4 2 2" xfId="43458" xr:uid="{00000000-0005-0000-0000-0000A7610000}"/>
    <cellStyle name="Normal 52 4 4 2 3" xfId="28225" xr:uid="{00000000-0005-0000-0000-0000A8610000}"/>
    <cellStyle name="Normal 52 4 4 3" xfId="8107" xr:uid="{00000000-0005-0000-0000-0000A9610000}"/>
    <cellStyle name="Normal 52 4 4 3 2" xfId="38441" xr:uid="{00000000-0005-0000-0000-0000AA610000}"/>
    <cellStyle name="Normal 52 4 4 3 3" xfId="23208" xr:uid="{00000000-0005-0000-0000-0000AB610000}"/>
    <cellStyle name="Normal 52 4 4 4" xfId="33428" xr:uid="{00000000-0005-0000-0000-0000AC610000}"/>
    <cellStyle name="Normal 52 4 4 5" xfId="18195" xr:uid="{00000000-0005-0000-0000-0000AD610000}"/>
    <cellStyle name="Normal 52 4 5" xfId="4746" xr:uid="{00000000-0005-0000-0000-0000AE610000}"/>
    <cellStyle name="Normal 52 4 5 2" xfId="14798" xr:uid="{00000000-0005-0000-0000-0000AF610000}"/>
    <cellStyle name="Normal 52 4 5 2 2" xfId="45129" xr:uid="{00000000-0005-0000-0000-0000B0610000}"/>
    <cellStyle name="Normal 52 4 5 2 3" xfId="29896" xr:uid="{00000000-0005-0000-0000-0000B1610000}"/>
    <cellStyle name="Normal 52 4 5 3" xfId="9778" xr:uid="{00000000-0005-0000-0000-0000B2610000}"/>
    <cellStyle name="Normal 52 4 5 3 2" xfId="40112" xr:uid="{00000000-0005-0000-0000-0000B3610000}"/>
    <cellStyle name="Normal 52 4 5 3 3" xfId="24879" xr:uid="{00000000-0005-0000-0000-0000B4610000}"/>
    <cellStyle name="Normal 52 4 5 4" xfId="35099" xr:uid="{00000000-0005-0000-0000-0000B5610000}"/>
    <cellStyle name="Normal 52 4 5 5" xfId="19866" xr:uid="{00000000-0005-0000-0000-0000B6610000}"/>
    <cellStyle name="Normal 52 4 6" xfId="11456" xr:uid="{00000000-0005-0000-0000-0000B7610000}"/>
    <cellStyle name="Normal 52 4 6 2" xfId="41787" xr:uid="{00000000-0005-0000-0000-0000B8610000}"/>
    <cellStyle name="Normal 52 4 6 3" xfId="26554" xr:uid="{00000000-0005-0000-0000-0000B9610000}"/>
    <cellStyle name="Normal 52 4 7" xfId="6435" xr:uid="{00000000-0005-0000-0000-0000BA610000}"/>
    <cellStyle name="Normal 52 4 7 2" xfId="36770" xr:uid="{00000000-0005-0000-0000-0000BB610000}"/>
    <cellStyle name="Normal 52 4 7 3" xfId="21537" xr:uid="{00000000-0005-0000-0000-0000BC610000}"/>
    <cellStyle name="Normal 52 4 8" xfId="31758" xr:uid="{00000000-0005-0000-0000-0000BD610000}"/>
    <cellStyle name="Normal 52 4 9" xfId="16524" xr:uid="{00000000-0005-0000-0000-0000BE610000}"/>
    <cellStyle name="Normal 52 5" xfId="1569" xr:uid="{00000000-0005-0000-0000-0000BF610000}"/>
    <cellStyle name="Normal 52 5 2" xfId="2410" xr:uid="{00000000-0005-0000-0000-0000C0610000}"/>
    <cellStyle name="Normal 52 5 2 2" xfId="4100" xr:uid="{00000000-0005-0000-0000-0000C1610000}"/>
    <cellStyle name="Normal 52 5 2 2 2" xfId="14173" xr:uid="{00000000-0005-0000-0000-0000C2610000}"/>
    <cellStyle name="Normal 52 5 2 2 2 2" xfId="44504" xr:uid="{00000000-0005-0000-0000-0000C3610000}"/>
    <cellStyle name="Normal 52 5 2 2 2 3" xfId="29271" xr:uid="{00000000-0005-0000-0000-0000C4610000}"/>
    <cellStyle name="Normal 52 5 2 2 3" xfId="9153" xr:uid="{00000000-0005-0000-0000-0000C5610000}"/>
    <cellStyle name="Normal 52 5 2 2 3 2" xfId="39487" xr:uid="{00000000-0005-0000-0000-0000C6610000}"/>
    <cellStyle name="Normal 52 5 2 2 3 3" xfId="24254" xr:uid="{00000000-0005-0000-0000-0000C7610000}"/>
    <cellStyle name="Normal 52 5 2 2 4" xfId="34474" xr:uid="{00000000-0005-0000-0000-0000C8610000}"/>
    <cellStyle name="Normal 52 5 2 2 5" xfId="19241" xr:uid="{00000000-0005-0000-0000-0000C9610000}"/>
    <cellStyle name="Normal 52 5 2 3" xfId="5792" xr:uid="{00000000-0005-0000-0000-0000CA610000}"/>
    <cellStyle name="Normal 52 5 2 3 2" xfId="15844" xr:uid="{00000000-0005-0000-0000-0000CB610000}"/>
    <cellStyle name="Normal 52 5 2 3 2 2" xfId="46175" xr:uid="{00000000-0005-0000-0000-0000CC610000}"/>
    <cellStyle name="Normal 52 5 2 3 2 3" xfId="30942" xr:uid="{00000000-0005-0000-0000-0000CD610000}"/>
    <cellStyle name="Normal 52 5 2 3 3" xfId="10824" xr:uid="{00000000-0005-0000-0000-0000CE610000}"/>
    <cellStyle name="Normal 52 5 2 3 3 2" xfId="41158" xr:uid="{00000000-0005-0000-0000-0000CF610000}"/>
    <cellStyle name="Normal 52 5 2 3 3 3" xfId="25925" xr:uid="{00000000-0005-0000-0000-0000D0610000}"/>
    <cellStyle name="Normal 52 5 2 3 4" xfId="36145" xr:uid="{00000000-0005-0000-0000-0000D1610000}"/>
    <cellStyle name="Normal 52 5 2 3 5" xfId="20912" xr:uid="{00000000-0005-0000-0000-0000D2610000}"/>
    <cellStyle name="Normal 52 5 2 4" xfId="12502" xr:uid="{00000000-0005-0000-0000-0000D3610000}"/>
    <cellStyle name="Normal 52 5 2 4 2" xfId="42833" xr:uid="{00000000-0005-0000-0000-0000D4610000}"/>
    <cellStyle name="Normal 52 5 2 4 3" xfId="27600" xr:uid="{00000000-0005-0000-0000-0000D5610000}"/>
    <cellStyle name="Normal 52 5 2 5" xfId="7481" xr:uid="{00000000-0005-0000-0000-0000D6610000}"/>
    <cellStyle name="Normal 52 5 2 5 2" xfId="37816" xr:uid="{00000000-0005-0000-0000-0000D7610000}"/>
    <cellStyle name="Normal 52 5 2 5 3" xfId="22583" xr:uid="{00000000-0005-0000-0000-0000D8610000}"/>
    <cellStyle name="Normal 52 5 2 6" xfId="32804" xr:uid="{00000000-0005-0000-0000-0000D9610000}"/>
    <cellStyle name="Normal 52 5 2 7" xfId="17570" xr:uid="{00000000-0005-0000-0000-0000DA610000}"/>
    <cellStyle name="Normal 52 5 3" xfId="3263" xr:uid="{00000000-0005-0000-0000-0000DB610000}"/>
    <cellStyle name="Normal 52 5 3 2" xfId="13337" xr:uid="{00000000-0005-0000-0000-0000DC610000}"/>
    <cellStyle name="Normal 52 5 3 2 2" xfId="43668" xr:uid="{00000000-0005-0000-0000-0000DD610000}"/>
    <cellStyle name="Normal 52 5 3 2 3" xfId="28435" xr:uid="{00000000-0005-0000-0000-0000DE610000}"/>
    <cellStyle name="Normal 52 5 3 3" xfId="8317" xr:uid="{00000000-0005-0000-0000-0000DF610000}"/>
    <cellStyle name="Normal 52 5 3 3 2" xfId="38651" xr:uid="{00000000-0005-0000-0000-0000E0610000}"/>
    <cellStyle name="Normal 52 5 3 3 3" xfId="23418" xr:uid="{00000000-0005-0000-0000-0000E1610000}"/>
    <cellStyle name="Normal 52 5 3 4" xfId="33638" xr:uid="{00000000-0005-0000-0000-0000E2610000}"/>
    <cellStyle name="Normal 52 5 3 5" xfId="18405" xr:uid="{00000000-0005-0000-0000-0000E3610000}"/>
    <cellStyle name="Normal 52 5 4" xfId="4956" xr:uid="{00000000-0005-0000-0000-0000E4610000}"/>
    <cellStyle name="Normal 52 5 4 2" xfId="15008" xr:uid="{00000000-0005-0000-0000-0000E5610000}"/>
    <cellStyle name="Normal 52 5 4 2 2" xfId="45339" xr:uid="{00000000-0005-0000-0000-0000E6610000}"/>
    <cellStyle name="Normal 52 5 4 2 3" xfId="30106" xr:uid="{00000000-0005-0000-0000-0000E7610000}"/>
    <cellStyle name="Normal 52 5 4 3" xfId="9988" xr:uid="{00000000-0005-0000-0000-0000E8610000}"/>
    <cellStyle name="Normal 52 5 4 3 2" xfId="40322" xr:uid="{00000000-0005-0000-0000-0000E9610000}"/>
    <cellStyle name="Normal 52 5 4 3 3" xfId="25089" xr:uid="{00000000-0005-0000-0000-0000EA610000}"/>
    <cellStyle name="Normal 52 5 4 4" xfId="35309" xr:uid="{00000000-0005-0000-0000-0000EB610000}"/>
    <cellStyle name="Normal 52 5 4 5" xfId="20076" xr:uid="{00000000-0005-0000-0000-0000EC610000}"/>
    <cellStyle name="Normal 52 5 5" xfId="11666" xr:uid="{00000000-0005-0000-0000-0000ED610000}"/>
    <cellStyle name="Normal 52 5 5 2" xfId="41997" xr:uid="{00000000-0005-0000-0000-0000EE610000}"/>
    <cellStyle name="Normal 52 5 5 3" xfId="26764" xr:uid="{00000000-0005-0000-0000-0000EF610000}"/>
    <cellStyle name="Normal 52 5 6" xfId="6645" xr:uid="{00000000-0005-0000-0000-0000F0610000}"/>
    <cellStyle name="Normal 52 5 6 2" xfId="36980" xr:uid="{00000000-0005-0000-0000-0000F1610000}"/>
    <cellStyle name="Normal 52 5 6 3" xfId="21747" xr:uid="{00000000-0005-0000-0000-0000F2610000}"/>
    <cellStyle name="Normal 52 5 7" xfId="31968" xr:uid="{00000000-0005-0000-0000-0000F3610000}"/>
    <cellStyle name="Normal 52 5 8" xfId="16734" xr:uid="{00000000-0005-0000-0000-0000F4610000}"/>
    <cellStyle name="Normal 52 6" xfId="1990" xr:uid="{00000000-0005-0000-0000-0000F5610000}"/>
    <cellStyle name="Normal 52 6 2" xfId="3682" xr:uid="{00000000-0005-0000-0000-0000F6610000}"/>
    <cellStyle name="Normal 52 6 2 2" xfId="13755" xr:uid="{00000000-0005-0000-0000-0000F7610000}"/>
    <cellStyle name="Normal 52 6 2 2 2" xfId="44086" xr:uid="{00000000-0005-0000-0000-0000F8610000}"/>
    <cellStyle name="Normal 52 6 2 2 3" xfId="28853" xr:uid="{00000000-0005-0000-0000-0000F9610000}"/>
    <cellStyle name="Normal 52 6 2 3" xfId="8735" xr:uid="{00000000-0005-0000-0000-0000FA610000}"/>
    <cellStyle name="Normal 52 6 2 3 2" xfId="39069" xr:uid="{00000000-0005-0000-0000-0000FB610000}"/>
    <cellStyle name="Normal 52 6 2 3 3" xfId="23836" xr:uid="{00000000-0005-0000-0000-0000FC610000}"/>
    <cellStyle name="Normal 52 6 2 4" xfId="34056" xr:uid="{00000000-0005-0000-0000-0000FD610000}"/>
    <cellStyle name="Normal 52 6 2 5" xfId="18823" xr:uid="{00000000-0005-0000-0000-0000FE610000}"/>
    <cellStyle name="Normal 52 6 3" xfId="5374" xr:uid="{00000000-0005-0000-0000-0000FF610000}"/>
    <cellStyle name="Normal 52 6 3 2" xfId="15426" xr:uid="{00000000-0005-0000-0000-000000620000}"/>
    <cellStyle name="Normal 52 6 3 2 2" xfId="45757" xr:uid="{00000000-0005-0000-0000-000001620000}"/>
    <cellStyle name="Normal 52 6 3 2 3" xfId="30524" xr:uid="{00000000-0005-0000-0000-000002620000}"/>
    <cellStyle name="Normal 52 6 3 3" xfId="10406" xr:uid="{00000000-0005-0000-0000-000003620000}"/>
    <cellStyle name="Normal 52 6 3 3 2" xfId="40740" xr:uid="{00000000-0005-0000-0000-000004620000}"/>
    <cellStyle name="Normal 52 6 3 3 3" xfId="25507" xr:uid="{00000000-0005-0000-0000-000005620000}"/>
    <cellStyle name="Normal 52 6 3 4" xfId="35727" xr:uid="{00000000-0005-0000-0000-000006620000}"/>
    <cellStyle name="Normal 52 6 3 5" xfId="20494" xr:uid="{00000000-0005-0000-0000-000007620000}"/>
    <cellStyle name="Normal 52 6 4" xfId="12084" xr:uid="{00000000-0005-0000-0000-000008620000}"/>
    <cellStyle name="Normal 52 6 4 2" xfId="42415" xr:uid="{00000000-0005-0000-0000-000009620000}"/>
    <cellStyle name="Normal 52 6 4 3" xfId="27182" xr:uid="{00000000-0005-0000-0000-00000A620000}"/>
    <cellStyle name="Normal 52 6 5" xfId="7063" xr:uid="{00000000-0005-0000-0000-00000B620000}"/>
    <cellStyle name="Normal 52 6 5 2" xfId="37398" xr:uid="{00000000-0005-0000-0000-00000C620000}"/>
    <cellStyle name="Normal 52 6 5 3" xfId="22165" xr:uid="{00000000-0005-0000-0000-00000D620000}"/>
    <cellStyle name="Normal 52 6 6" xfId="32386" xr:uid="{00000000-0005-0000-0000-00000E620000}"/>
    <cellStyle name="Normal 52 6 7" xfId="17152" xr:uid="{00000000-0005-0000-0000-00000F620000}"/>
    <cellStyle name="Normal 52 7" xfId="2841" xr:uid="{00000000-0005-0000-0000-000010620000}"/>
    <cellStyle name="Normal 52 7 2" xfId="12919" xr:uid="{00000000-0005-0000-0000-000011620000}"/>
    <cellStyle name="Normal 52 7 2 2" xfId="43250" xr:uid="{00000000-0005-0000-0000-000012620000}"/>
    <cellStyle name="Normal 52 7 2 3" xfId="28017" xr:uid="{00000000-0005-0000-0000-000013620000}"/>
    <cellStyle name="Normal 52 7 3" xfId="7899" xr:uid="{00000000-0005-0000-0000-000014620000}"/>
    <cellStyle name="Normal 52 7 3 2" xfId="38233" xr:uid="{00000000-0005-0000-0000-000015620000}"/>
    <cellStyle name="Normal 52 7 3 3" xfId="23000" xr:uid="{00000000-0005-0000-0000-000016620000}"/>
    <cellStyle name="Normal 52 7 4" xfId="33220" xr:uid="{00000000-0005-0000-0000-000017620000}"/>
    <cellStyle name="Normal 52 7 5" xfId="17987" xr:uid="{00000000-0005-0000-0000-000018620000}"/>
    <cellStyle name="Normal 52 8" xfId="4535" xr:uid="{00000000-0005-0000-0000-000019620000}"/>
    <cellStyle name="Normal 52 8 2" xfId="14590" xr:uid="{00000000-0005-0000-0000-00001A620000}"/>
    <cellStyle name="Normal 52 8 2 2" xfId="44921" xr:uid="{00000000-0005-0000-0000-00001B620000}"/>
    <cellStyle name="Normal 52 8 2 3" xfId="29688" xr:uid="{00000000-0005-0000-0000-00001C620000}"/>
    <cellStyle name="Normal 52 8 3" xfId="9570" xr:uid="{00000000-0005-0000-0000-00001D620000}"/>
    <cellStyle name="Normal 52 8 3 2" xfId="39904" xr:uid="{00000000-0005-0000-0000-00001E620000}"/>
    <cellStyle name="Normal 52 8 3 3" xfId="24671" xr:uid="{00000000-0005-0000-0000-00001F620000}"/>
    <cellStyle name="Normal 52 8 4" xfId="34891" xr:uid="{00000000-0005-0000-0000-000020620000}"/>
    <cellStyle name="Normal 52 8 5" xfId="19658" xr:uid="{00000000-0005-0000-0000-000021620000}"/>
    <cellStyle name="Normal 52 9" xfId="11246" xr:uid="{00000000-0005-0000-0000-000022620000}"/>
    <cellStyle name="Normal 52 9 2" xfId="41579" xr:uid="{00000000-0005-0000-0000-000023620000}"/>
    <cellStyle name="Normal 52 9 3" xfId="26346" xr:uid="{00000000-0005-0000-0000-000024620000}"/>
    <cellStyle name="Normal 53" xfId="867" xr:uid="{00000000-0005-0000-0000-000025620000}"/>
    <cellStyle name="Normal 53 10" xfId="6226" xr:uid="{00000000-0005-0000-0000-000026620000}"/>
    <cellStyle name="Normal 53 10 2" xfId="36563" xr:uid="{00000000-0005-0000-0000-000027620000}"/>
    <cellStyle name="Normal 53 10 3" xfId="21330" xr:uid="{00000000-0005-0000-0000-000028620000}"/>
    <cellStyle name="Normal 53 11" xfId="31554" xr:uid="{00000000-0005-0000-0000-000029620000}"/>
    <cellStyle name="Normal 53 12" xfId="16315" xr:uid="{00000000-0005-0000-0000-00002A620000}"/>
    <cellStyle name="Normal 53 2" xfId="1190" xr:uid="{00000000-0005-0000-0000-00002B620000}"/>
    <cellStyle name="Normal 53 2 10" xfId="31606" xr:uid="{00000000-0005-0000-0000-00002C620000}"/>
    <cellStyle name="Normal 53 2 11" xfId="16369" xr:uid="{00000000-0005-0000-0000-00002D620000}"/>
    <cellStyle name="Normal 53 2 2" xfId="1298" xr:uid="{00000000-0005-0000-0000-00002E620000}"/>
    <cellStyle name="Normal 53 2 2 10" xfId="16473" xr:uid="{00000000-0005-0000-0000-00002F620000}"/>
    <cellStyle name="Normal 53 2 2 2" xfId="1515" xr:uid="{00000000-0005-0000-0000-000030620000}"/>
    <cellStyle name="Normal 53 2 2 2 2" xfId="1936" xr:uid="{00000000-0005-0000-0000-000031620000}"/>
    <cellStyle name="Normal 53 2 2 2 2 2" xfId="2775" xr:uid="{00000000-0005-0000-0000-000032620000}"/>
    <cellStyle name="Normal 53 2 2 2 2 2 2" xfId="4465" xr:uid="{00000000-0005-0000-0000-000033620000}"/>
    <cellStyle name="Normal 53 2 2 2 2 2 2 2" xfId="14538" xr:uid="{00000000-0005-0000-0000-000034620000}"/>
    <cellStyle name="Normal 53 2 2 2 2 2 2 2 2" xfId="44869" xr:uid="{00000000-0005-0000-0000-000035620000}"/>
    <cellStyle name="Normal 53 2 2 2 2 2 2 2 3" xfId="29636" xr:uid="{00000000-0005-0000-0000-000036620000}"/>
    <cellStyle name="Normal 53 2 2 2 2 2 2 3" xfId="9518" xr:uid="{00000000-0005-0000-0000-000037620000}"/>
    <cellStyle name="Normal 53 2 2 2 2 2 2 3 2" xfId="39852" xr:uid="{00000000-0005-0000-0000-000038620000}"/>
    <cellStyle name="Normal 53 2 2 2 2 2 2 3 3" xfId="24619" xr:uid="{00000000-0005-0000-0000-000039620000}"/>
    <cellStyle name="Normal 53 2 2 2 2 2 2 4" xfId="34839" xr:uid="{00000000-0005-0000-0000-00003A620000}"/>
    <cellStyle name="Normal 53 2 2 2 2 2 2 5" xfId="19606" xr:uid="{00000000-0005-0000-0000-00003B620000}"/>
    <cellStyle name="Normal 53 2 2 2 2 2 3" xfId="6157" xr:uid="{00000000-0005-0000-0000-00003C620000}"/>
    <cellStyle name="Normal 53 2 2 2 2 2 3 2" xfId="16209" xr:uid="{00000000-0005-0000-0000-00003D620000}"/>
    <cellStyle name="Normal 53 2 2 2 2 2 3 2 2" xfId="46540" xr:uid="{00000000-0005-0000-0000-00003E620000}"/>
    <cellStyle name="Normal 53 2 2 2 2 2 3 2 3" xfId="31307" xr:uid="{00000000-0005-0000-0000-00003F620000}"/>
    <cellStyle name="Normal 53 2 2 2 2 2 3 3" xfId="11189" xr:uid="{00000000-0005-0000-0000-000040620000}"/>
    <cellStyle name="Normal 53 2 2 2 2 2 3 3 2" xfId="41523" xr:uid="{00000000-0005-0000-0000-000041620000}"/>
    <cellStyle name="Normal 53 2 2 2 2 2 3 3 3" xfId="26290" xr:uid="{00000000-0005-0000-0000-000042620000}"/>
    <cellStyle name="Normal 53 2 2 2 2 2 3 4" xfId="36510" xr:uid="{00000000-0005-0000-0000-000043620000}"/>
    <cellStyle name="Normal 53 2 2 2 2 2 3 5" xfId="21277" xr:uid="{00000000-0005-0000-0000-000044620000}"/>
    <cellStyle name="Normal 53 2 2 2 2 2 4" xfId="12867" xr:uid="{00000000-0005-0000-0000-000045620000}"/>
    <cellStyle name="Normal 53 2 2 2 2 2 4 2" xfId="43198" xr:uid="{00000000-0005-0000-0000-000046620000}"/>
    <cellStyle name="Normal 53 2 2 2 2 2 4 3" xfId="27965" xr:uid="{00000000-0005-0000-0000-000047620000}"/>
    <cellStyle name="Normal 53 2 2 2 2 2 5" xfId="7846" xr:uid="{00000000-0005-0000-0000-000048620000}"/>
    <cellStyle name="Normal 53 2 2 2 2 2 5 2" xfId="38181" xr:uid="{00000000-0005-0000-0000-000049620000}"/>
    <cellStyle name="Normal 53 2 2 2 2 2 5 3" xfId="22948" xr:uid="{00000000-0005-0000-0000-00004A620000}"/>
    <cellStyle name="Normal 53 2 2 2 2 2 6" xfId="33169" xr:uid="{00000000-0005-0000-0000-00004B620000}"/>
    <cellStyle name="Normal 53 2 2 2 2 2 7" xfId="17935" xr:uid="{00000000-0005-0000-0000-00004C620000}"/>
    <cellStyle name="Normal 53 2 2 2 2 3" xfId="3628" xr:uid="{00000000-0005-0000-0000-00004D620000}"/>
    <cellStyle name="Normal 53 2 2 2 2 3 2" xfId="13702" xr:uid="{00000000-0005-0000-0000-00004E620000}"/>
    <cellStyle name="Normal 53 2 2 2 2 3 2 2" xfId="44033" xr:uid="{00000000-0005-0000-0000-00004F620000}"/>
    <cellStyle name="Normal 53 2 2 2 2 3 2 3" xfId="28800" xr:uid="{00000000-0005-0000-0000-000050620000}"/>
    <cellStyle name="Normal 53 2 2 2 2 3 3" xfId="8682" xr:uid="{00000000-0005-0000-0000-000051620000}"/>
    <cellStyle name="Normal 53 2 2 2 2 3 3 2" xfId="39016" xr:uid="{00000000-0005-0000-0000-000052620000}"/>
    <cellStyle name="Normal 53 2 2 2 2 3 3 3" xfId="23783" xr:uid="{00000000-0005-0000-0000-000053620000}"/>
    <cellStyle name="Normal 53 2 2 2 2 3 4" xfId="34003" xr:uid="{00000000-0005-0000-0000-000054620000}"/>
    <cellStyle name="Normal 53 2 2 2 2 3 5" xfId="18770" xr:uid="{00000000-0005-0000-0000-000055620000}"/>
    <cellStyle name="Normal 53 2 2 2 2 4" xfId="5321" xr:uid="{00000000-0005-0000-0000-000056620000}"/>
    <cellStyle name="Normal 53 2 2 2 2 4 2" xfId="15373" xr:uid="{00000000-0005-0000-0000-000057620000}"/>
    <cellStyle name="Normal 53 2 2 2 2 4 2 2" xfId="45704" xr:uid="{00000000-0005-0000-0000-000058620000}"/>
    <cellStyle name="Normal 53 2 2 2 2 4 2 3" xfId="30471" xr:uid="{00000000-0005-0000-0000-000059620000}"/>
    <cellStyle name="Normal 53 2 2 2 2 4 3" xfId="10353" xr:uid="{00000000-0005-0000-0000-00005A620000}"/>
    <cellStyle name="Normal 53 2 2 2 2 4 3 2" xfId="40687" xr:uid="{00000000-0005-0000-0000-00005B620000}"/>
    <cellStyle name="Normal 53 2 2 2 2 4 3 3" xfId="25454" xr:uid="{00000000-0005-0000-0000-00005C620000}"/>
    <cellStyle name="Normal 53 2 2 2 2 4 4" xfId="35674" xr:uid="{00000000-0005-0000-0000-00005D620000}"/>
    <cellStyle name="Normal 53 2 2 2 2 4 5" xfId="20441" xr:uid="{00000000-0005-0000-0000-00005E620000}"/>
    <cellStyle name="Normal 53 2 2 2 2 5" xfId="12031" xr:uid="{00000000-0005-0000-0000-00005F620000}"/>
    <cellStyle name="Normal 53 2 2 2 2 5 2" xfId="42362" xr:uid="{00000000-0005-0000-0000-000060620000}"/>
    <cellStyle name="Normal 53 2 2 2 2 5 3" xfId="27129" xr:uid="{00000000-0005-0000-0000-000061620000}"/>
    <cellStyle name="Normal 53 2 2 2 2 6" xfId="7010" xr:uid="{00000000-0005-0000-0000-000062620000}"/>
    <cellStyle name="Normal 53 2 2 2 2 6 2" xfId="37345" xr:uid="{00000000-0005-0000-0000-000063620000}"/>
    <cellStyle name="Normal 53 2 2 2 2 6 3" xfId="22112" xr:uid="{00000000-0005-0000-0000-000064620000}"/>
    <cellStyle name="Normal 53 2 2 2 2 7" xfId="32333" xr:uid="{00000000-0005-0000-0000-000065620000}"/>
    <cellStyle name="Normal 53 2 2 2 2 8" xfId="17099" xr:uid="{00000000-0005-0000-0000-000066620000}"/>
    <cellStyle name="Normal 53 2 2 2 3" xfId="2357" xr:uid="{00000000-0005-0000-0000-000067620000}"/>
    <cellStyle name="Normal 53 2 2 2 3 2" xfId="4047" xr:uid="{00000000-0005-0000-0000-000068620000}"/>
    <cellStyle name="Normal 53 2 2 2 3 2 2" xfId="14120" xr:uid="{00000000-0005-0000-0000-000069620000}"/>
    <cellStyle name="Normal 53 2 2 2 3 2 2 2" xfId="44451" xr:uid="{00000000-0005-0000-0000-00006A620000}"/>
    <cellStyle name="Normal 53 2 2 2 3 2 2 3" xfId="29218" xr:uid="{00000000-0005-0000-0000-00006B620000}"/>
    <cellStyle name="Normal 53 2 2 2 3 2 3" xfId="9100" xr:uid="{00000000-0005-0000-0000-00006C620000}"/>
    <cellStyle name="Normal 53 2 2 2 3 2 3 2" xfId="39434" xr:uid="{00000000-0005-0000-0000-00006D620000}"/>
    <cellStyle name="Normal 53 2 2 2 3 2 3 3" xfId="24201" xr:uid="{00000000-0005-0000-0000-00006E620000}"/>
    <cellStyle name="Normal 53 2 2 2 3 2 4" xfId="34421" xr:uid="{00000000-0005-0000-0000-00006F620000}"/>
    <cellStyle name="Normal 53 2 2 2 3 2 5" xfId="19188" xr:uid="{00000000-0005-0000-0000-000070620000}"/>
    <cellStyle name="Normal 53 2 2 2 3 3" xfId="5739" xr:uid="{00000000-0005-0000-0000-000071620000}"/>
    <cellStyle name="Normal 53 2 2 2 3 3 2" xfId="15791" xr:uid="{00000000-0005-0000-0000-000072620000}"/>
    <cellStyle name="Normal 53 2 2 2 3 3 2 2" xfId="46122" xr:uid="{00000000-0005-0000-0000-000073620000}"/>
    <cellStyle name="Normal 53 2 2 2 3 3 2 3" xfId="30889" xr:uid="{00000000-0005-0000-0000-000074620000}"/>
    <cellStyle name="Normal 53 2 2 2 3 3 3" xfId="10771" xr:uid="{00000000-0005-0000-0000-000075620000}"/>
    <cellStyle name="Normal 53 2 2 2 3 3 3 2" xfId="41105" xr:uid="{00000000-0005-0000-0000-000076620000}"/>
    <cellStyle name="Normal 53 2 2 2 3 3 3 3" xfId="25872" xr:uid="{00000000-0005-0000-0000-000077620000}"/>
    <cellStyle name="Normal 53 2 2 2 3 3 4" xfId="36092" xr:uid="{00000000-0005-0000-0000-000078620000}"/>
    <cellStyle name="Normal 53 2 2 2 3 3 5" xfId="20859" xr:uid="{00000000-0005-0000-0000-000079620000}"/>
    <cellStyle name="Normal 53 2 2 2 3 4" xfId="12449" xr:uid="{00000000-0005-0000-0000-00007A620000}"/>
    <cellStyle name="Normal 53 2 2 2 3 4 2" xfId="42780" xr:uid="{00000000-0005-0000-0000-00007B620000}"/>
    <cellStyle name="Normal 53 2 2 2 3 4 3" xfId="27547" xr:uid="{00000000-0005-0000-0000-00007C620000}"/>
    <cellStyle name="Normal 53 2 2 2 3 5" xfId="7428" xr:uid="{00000000-0005-0000-0000-00007D620000}"/>
    <cellStyle name="Normal 53 2 2 2 3 5 2" xfId="37763" xr:uid="{00000000-0005-0000-0000-00007E620000}"/>
    <cellStyle name="Normal 53 2 2 2 3 5 3" xfId="22530" xr:uid="{00000000-0005-0000-0000-00007F620000}"/>
    <cellStyle name="Normal 53 2 2 2 3 6" xfId="32751" xr:uid="{00000000-0005-0000-0000-000080620000}"/>
    <cellStyle name="Normal 53 2 2 2 3 7" xfId="17517" xr:uid="{00000000-0005-0000-0000-000081620000}"/>
    <cellStyle name="Normal 53 2 2 2 4" xfId="3210" xr:uid="{00000000-0005-0000-0000-000082620000}"/>
    <cellStyle name="Normal 53 2 2 2 4 2" xfId="13284" xr:uid="{00000000-0005-0000-0000-000083620000}"/>
    <cellStyle name="Normal 53 2 2 2 4 2 2" xfId="43615" xr:uid="{00000000-0005-0000-0000-000084620000}"/>
    <cellStyle name="Normal 53 2 2 2 4 2 3" xfId="28382" xr:uid="{00000000-0005-0000-0000-000085620000}"/>
    <cellStyle name="Normal 53 2 2 2 4 3" xfId="8264" xr:uid="{00000000-0005-0000-0000-000086620000}"/>
    <cellStyle name="Normal 53 2 2 2 4 3 2" xfId="38598" xr:uid="{00000000-0005-0000-0000-000087620000}"/>
    <cellStyle name="Normal 53 2 2 2 4 3 3" xfId="23365" xr:uid="{00000000-0005-0000-0000-000088620000}"/>
    <cellStyle name="Normal 53 2 2 2 4 4" xfId="33585" xr:uid="{00000000-0005-0000-0000-000089620000}"/>
    <cellStyle name="Normal 53 2 2 2 4 5" xfId="18352" xr:uid="{00000000-0005-0000-0000-00008A620000}"/>
    <cellStyle name="Normal 53 2 2 2 5" xfId="4903" xr:uid="{00000000-0005-0000-0000-00008B620000}"/>
    <cellStyle name="Normal 53 2 2 2 5 2" xfId="14955" xr:uid="{00000000-0005-0000-0000-00008C620000}"/>
    <cellStyle name="Normal 53 2 2 2 5 2 2" xfId="45286" xr:uid="{00000000-0005-0000-0000-00008D620000}"/>
    <cellStyle name="Normal 53 2 2 2 5 2 3" xfId="30053" xr:uid="{00000000-0005-0000-0000-00008E620000}"/>
    <cellStyle name="Normal 53 2 2 2 5 3" xfId="9935" xr:uid="{00000000-0005-0000-0000-00008F620000}"/>
    <cellStyle name="Normal 53 2 2 2 5 3 2" xfId="40269" xr:uid="{00000000-0005-0000-0000-000090620000}"/>
    <cellStyle name="Normal 53 2 2 2 5 3 3" xfId="25036" xr:uid="{00000000-0005-0000-0000-000091620000}"/>
    <cellStyle name="Normal 53 2 2 2 5 4" xfId="35256" xr:uid="{00000000-0005-0000-0000-000092620000}"/>
    <cellStyle name="Normal 53 2 2 2 5 5" xfId="20023" xr:uid="{00000000-0005-0000-0000-000093620000}"/>
    <cellStyle name="Normal 53 2 2 2 6" xfId="11613" xr:uid="{00000000-0005-0000-0000-000094620000}"/>
    <cellStyle name="Normal 53 2 2 2 6 2" xfId="41944" xr:uid="{00000000-0005-0000-0000-000095620000}"/>
    <cellStyle name="Normal 53 2 2 2 6 3" xfId="26711" xr:uid="{00000000-0005-0000-0000-000096620000}"/>
    <cellStyle name="Normal 53 2 2 2 7" xfId="6592" xr:uid="{00000000-0005-0000-0000-000097620000}"/>
    <cellStyle name="Normal 53 2 2 2 7 2" xfId="36927" xr:uid="{00000000-0005-0000-0000-000098620000}"/>
    <cellStyle name="Normal 53 2 2 2 7 3" xfId="21694" xr:uid="{00000000-0005-0000-0000-000099620000}"/>
    <cellStyle name="Normal 53 2 2 2 8" xfId="31915" xr:uid="{00000000-0005-0000-0000-00009A620000}"/>
    <cellStyle name="Normal 53 2 2 2 9" xfId="16681" xr:uid="{00000000-0005-0000-0000-00009B620000}"/>
    <cellStyle name="Normal 53 2 2 3" xfId="1728" xr:uid="{00000000-0005-0000-0000-00009C620000}"/>
    <cellStyle name="Normal 53 2 2 3 2" xfId="2567" xr:uid="{00000000-0005-0000-0000-00009D620000}"/>
    <cellStyle name="Normal 53 2 2 3 2 2" xfId="4257" xr:uid="{00000000-0005-0000-0000-00009E620000}"/>
    <cellStyle name="Normal 53 2 2 3 2 2 2" xfId="14330" xr:uid="{00000000-0005-0000-0000-00009F620000}"/>
    <cellStyle name="Normal 53 2 2 3 2 2 2 2" xfId="44661" xr:uid="{00000000-0005-0000-0000-0000A0620000}"/>
    <cellStyle name="Normal 53 2 2 3 2 2 2 3" xfId="29428" xr:uid="{00000000-0005-0000-0000-0000A1620000}"/>
    <cellStyle name="Normal 53 2 2 3 2 2 3" xfId="9310" xr:uid="{00000000-0005-0000-0000-0000A2620000}"/>
    <cellStyle name="Normal 53 2 2 3 2 2 3 2" xfId="39644" xr:uid="{00000000-0005-0000-0000-0000A3620000}"/>
    <cellStyle name="Normal 53 2 2 3 2 2 3 3" xfId="24411" xr:uid="{00000000-0005-0000-0000-0000A4620000}"/>
    <cellStyle name="Normal 53 2 2 3 2 2 4" xfId="34631" xr:uid="{00000000-0005-0000-0000-0000A5620000}"/>
    <cellStyle name="Normal 53 2 2 3 2 2 5" xfId="19398" xr:uid="{00000000-0005-0000-0000-0000A6620000}"/>
    <cellStyle name="Normal 53 2 2 3 2 3" xfId="5949" xr:uid="{00000000-0005-0000-0000-0000A7620000}"/>
    <cellStyle name="Normal 53 2 2 3 2 3 2" xfId="16001" xr:uid="{00000000-0005-0000-0000-0000A8620000}"/>
    <cellStyle name="Normal 53 2 2 3 2 3 2 2" xfId="46332" xr:uid="{00000000-0005-0000-0000-0000A9620000}"/>
    <cellStyle name="Normal 53 2 2 3 2 3 2 3" xfId="31099" xr:uid="{00000000-0005-0000-0000-0000AA620000}"/>
    <cellStyle name="Normal 53 2 2 3 2 3 3" xfId="10981" xr:uid="{00000000-0005-0000-0000-0000AB620000}"/>
    <cellStyle name="Normal 53 2 2 3 2 3 3 2" xfId="41315" xr:uid="{00000000-0005-0000-0000-0000AC620000}"/>
    <cellStyle name="Normal 53 2 2 3 2 3 3 3" xfId="26082" xr:uid="{00000000-0005-0000-0000-0000AD620000}"/>
    <cellStyle name="Normal 53 2 2 3 2 3 4" xfId="36302" xr:uid="{00000000-0005-0000-0000-0000AE620000}"/>
    <cellStyle name="Normal 53 2 2 3 2 3 5" xfId="21069" xr:uid="{00000000-0005-0000-0000-0000AF620000}"/>
    <cellStyle name="Normal 53 2 2 3 2 4" xfId="12659" xr:uid="{00000000-0005-0000-0000-0000B0620000}"/>
    <cellStyle name="Normal 53 2 2 3 2 4 2" xfId="42990" xr:uid="{00000000-0005-0000-0000-0000B1620000}"/>
    <cellStyle name="Normal 53 2 2 3 2 4 3" xfId="27757" xr:uid="{00000000-0005-0000-0000-0000B2620000}"/>
    <cellStyle name="Normal 53 2 2 3 2 5" xfId="7638" xr:uid="{00000000-0005-0000-0000-0000B3620000}"/>
    <cellStyle name="Normal 53 2 2 3 2 5 2" xfId="37973" xr:uid="{00000000-0005-0000-0000-0000B4620000}"/>
    <cellStyle name="Normal 53 2 2 3 2 5 3" xfId="22740" xr:uid="{00000000-0005-0000-0000-0000B5620000}"/>
    <cellStyle name="Normal 53 2 2 3 2 6" xfId="32961" xr:uid="{00000000-0005-0000-0000-0000B6620000}"/>
    <cellStyle name="Normal 53 2 2 3 2 7" xfId="17727" xr:uid="{00000000-0005-0000-0000-0000B7620000}"/>
    <cellStyle name="Normal 53 2 2 3 3" xfId="3420" xr:uid="{00000000-0005-0000-0000-0000B8620000}"/>
    <cellStyle name="Normal 53 2 2 3 3 2" xfId="13494" xr:uid="{00000000-0005-0000-0000-0000B9620000}"/>
    <cellStyle name="Normal 53 2 2 3 3 2 2" xfId="43825" xr:uid="{00000000-0005-0000-0000-0000BA620000}"/>
    <cellStyle name="Normal 53 2 2 3 3 2 3" xfId="28592" xr:uid="{00000000-0005-0000-0000-0000BB620000}"/>
    <cellStyle name="Normal 53 2 2 3 3 3" xfId="8474" xr:uid="{00000000-0005-0000-0000-0000BC620000}"/>
    <cellStyle name="Normal 53 2 2 3 3 3 2" xfId="38808" xr:uid="{00000000-0005-0000-0000-0000BD620000}"/>
    <cellStyle name="Normal 53 2 2 3 3 3 3" xfId="23575" xr:uid="{00000000-0005-0000-0000-0000BE620000}"/>
    <cellStyle name="Normal 53 2 2 3 3 4" xfId="33795" xr:uid="{00000000-0005-0000-0000-0000BF620000}"/>
    <cellStyle name="Normal 53 2 2 3 3 5" xfId="18562" xr:uid="{00000000-0005-0000-0000-0000C0620000}"/>
    <cellStyle name="Normal 53 2 2 3 4" xfId="5113" xr:uid="{00000000-0005-0000-0000-0000C1620000}"/>
    <cellStyle name="Normal 53 2 2 3 4 2" xfId="15165" xr:uid="{00000000-0005-0000-0000-0000C2620000}"/>
    <cellStyle name="Normal 53 2 2 3 4 2 2" xfId="45496" xr:uid="{00000000-0005-0000-0000-0000C3620000}"/>
    <cellStyle name="Normal 53 2 2 3 4 2 3" xfId="30263" xr:uid="{00000000-0005-0000-0000-0000C4620000}"/>
    <cellStyle name="Normal 53 2 2 3 4 3" xfId="10145" xr:uid="{00000000-0005-0000-0000-0000C5620000}"/>
    <cellStyle name="Normal 53 2 2 3 4 3 2" xfId="40479" xr:uid="{00000000-0005-0000-0000-0000C6620000}"/>
    <cellStyle name="Normal 53 2 2 3 4 3 3" xfId="25246" xr:uid="{00000000-0005-0000-0000-0000C7620000}"/>
    <cellStyle name="Normal 53 2 2 3 4 4" xfId="35466" xr:uid="{00000000-0005-0000-0000-0000C8620000}"/>
    <cellStyle name="Normal 53 2 2 3 4 5" xfId="20233" xr:uid="{00000000-0005-0000-0000-0000C9620000}"/>
    <cellStyle name="Normal 53 2 2 3 5" xfId="11823" xr:uid="{00000000-0005-0000-0000-0000CA620000}"/>
    <cellStyle name="Normal 53 2 2 3 5 2" xfId="42154" xr:uid="{00000000-0005-0000-0000-0000CB620000}"/>
    <cellStyle name="Normal 53 2 2 3 5 3" xfId="26921" xr:uid="{00000000-0005-0000-0000-0000CC620000}"/>
    <cellStyle name="Normal 53 2 2 3 6" xfId="6802" xr:uid="{00000000-0005-0000-0000-0000CD620000}"/>
    <cellStyle name="Normal 53 2 2 3 6 2" xfId="37137" xr:uid="{00000000-0005-0000-0000-0000CE620000}"/>
    <cellStyle name="Normal 53 2 2 3 6 3" xfId="21904" xr:uid="{00000000-0005-0000-0000-0000CF620000}"/>
    <cellStyle name="Normal 53 2 2 3 7" xfId="32125" xr:uid="{00000000-0005-0000-0000-0000D0620000}"/>
    <cellStyle name="Normal 53 2 2 3 8" xfId="16891" xr:uid="{00000000-0005-0000-0000-0000D1620000}"/>
    <cellStyle name="Normal 53 2 2 4" xfId="2149" xr:uid="{00000000-0005-0000-0000-0000D2620000}"/>
    <cellStyle name="Normal 53 2 2 4 2" xfId="3839" xr:uid="{00000000-0005-0000-0000-0000D3620000}"/>
    <cellStyle name="Normal 53 2 2 4 2 2" xfId="13912" xr:uid="{00000000-0005-0000-0000-0000D4620000}"/>
    <cellStyle name="Normal 53 2 2 4 2 2 2" xfId="44243" xr:uid="{00000000-0005-0000-0000-0000D5620000}"/>
    <cellStyle name="Normal 53 2 2 4 2 2 3" xfId="29010" xr:uid="{00000000-0005-0000-0000-0000D6620000}"/>
    <cellStyle name="Normal 53 2 2 4 2 3" xfId="8892" xr:uid="{00000000-0005-0000-0000-0000D7620000}"/>
    <cellStyle name="Normal 53 2 2 4 2 3 2" xfId="39226" xr:uid="{00000000-0005-0000-0000-0000D8620000}"/>
    <cellStyle name="Normal 53 2 2 4 2 3 3" xfId="23993" xr:uid="{00000000-0005-0000-0000-0000D9620000}"/>
    <cellStyle name="Normal 53 2 2 4 2 4" xfId="34213" xr:uid="{00000000-0005-0000-0000-0000DA620000}"/>
    <cellStyle name="Normal 53 2 2 4 2 5" xfId="18980" xr:uid="{00000000-0005-0000-0000-0000DB620000}"/>
    <cellStyle name="Normal 53 2 2 4 3" xfId="5531" xr:uid="{00000000-0005-0000-0000-0000DC620000}"/>
    <cellStyle name="Normal 53 2 2 4 3 2" xfId="15583" xr:uid="{00000000-0005-0000-0000-0000DD620000}"/>
    <cellStyle name="Normal 53 2 2 4 3 2 2" xfId="45914" xr:uid="{00000000-0005-0000-0000-0000DE620000}"/>
    <cellStyle name="Normal 53 2 2 4 3 2 3" xfId="30681" xr:uid="{00000000-0005-0000-0000-0000DF620000}"/>
    <cellStyle name="Normal 53 2 2 4 3 3" xfId="10563" xr:uid="{00000000-0005-0000-0000-0000E0620000}"/>
    <cellStyle name="Normal 53 2 2 4 3 3 2" xfId="40897" xr:uid="{00000000-0005-0000-0000-0000E1620000}"/>
    <cellStyle name="Normal 53 2 2 4 3 3 3" xfId="25664" xr:uid="{00000000-0005-0000-0000-0000E2620000}"/>
    <cellStyle name="Normal 53 2 2 4 3 4" xfId="35884" xr:uid="{00000000-0005-0000-0000-0000E3620000}"/>
    <cellStyle name="Normal 53 2 2 4 3 5" xfId="20651" xr:uid="{00000000-0005-0000-0000-0000E4620000}"/>
    <cellStyle name="Normal 53 2 2 4 4" xfId="12241" xr:uid="{00000000-0005-0000-0000-0000E5620000}"/>
    <cellStyle name="Normal 53 2 2 4 4 2" xfId="42572" xr:uid="{00000000-0005-0000-0000-0000E6620000}"/>
    <cellStyle name="Normal 53 2 2 4 4 3" xfId="27339" xr:uid="{00000000-0005-0000-0000-0000E7620000}"/>
    <cellStyle name="Normal 53 2 2 4 5" xfId="7220" xr:uid="{00000000-0005-0000-0000-0000E8620000}"/>
    <cellStyle name="Normal 53 2 2 4 5 2" xfId="37555" xr:uid="{00000000-0005-0000-0000-0000E9620000}"/>
    <cellStyle name="Normal 53 2 2 4 5 3" xfId="22322" xr:uid="{00000000-0005-0000-0000-0000EA620000}"/>
    <cellStyle name="Normal 53 2 2 4 6" xfId="32543" xr:uid="{00000000-0005-0000-0000-0000EB620000}"/>
    <cellStyle name="Normal 53 2 2 4 7" xfId="17309" xr:uid="{00000000-0005-0000-0000-0000EC620000}"/>
    <cellStyle name="Normal 53 2 2 5" xfId="3002" xr:uid="{00000000-0005-0000-0000-0000ED620000}"/>
    <cellStyle name="Normal 53 2 2 5 2" xfId="13076" xr:uid="{00000000-0005-0000-0000-0000EE620000}"/>
    <cellStyle name="Normal 53 2 2 5 2 2" xfId="43407" xr:uid="{00000000-0005-0000-0000-0000EF620000}"/>
    <cellStyle name="Normal 53 2 2 5 2 3" xfId="28174" xr:uid="{00000000-0005-0000-0000-0000F0620000}"/>
    <cellStyle name="Normal 53 2 2 5 3" xfId="8056" xr:uid="{00000000-0005-0000-0000-0000F1620000}"/>
    <cellStyle name="Normal 53 2 2 5 3 2" xfId="38390" xr:uid="{00000000-0005-0000-0000-0000F2620000}"/>
    <cellStyle name="Normal 53 2 2 5 3 3" xfId="23157" xr:uid="{00000000-0005-0000-0000-0000F3620000}"/>
    <cellStyle name="Normal 53 2 2 5 4" xfId="33377" xr:uid="{00000000-0005-0000-0000-0000F4620000}"/>
    <cellStyle name="Normal 53 2 2 5 5" xfId="18144" xr:uid="{00000000-0005-0000-0000-0000F5620000}"/>
    <cellStyle name="Normal 53 2 2 6" xfId="4695" xr:uid="{00000000-0005-0000-0000-0000F6620000}"/>
    <cellStyle name="Normal 53 2 2 6 2" xfId="14747" xr:uid="{00000000-0005-0000-0000-0000F7620000}"/>
    <cellStyle name="Normal 53 2 2 6 2 2" xfId="45078" xr:uid="{00000000-0005-0000-0000-0000F8620000}"/>
    <cellStyle name="Normal 53 2 2 6 2 3" xfId="29845" xr:uid="{00000000-0005-0000-0000-0000F9620000}"/>
    <cellStyle name="Normal 53 2 2 6 3" xfId="9727" xr:uid="{00000000-0005-0000-0000-0000FA620000}"/>
    <cellStyle name="Normal 53 2 2 6 3 2" xfId="40061" xr:uid="{00000000-0005-0000-0000-0000FB620000}"/>
    <cellStyle name="Normal 53 2 2 6 3 3" xfId="24828" xr:uid="{00000000-0005-0000-0000-0000FC620000}"/>
    <cellStyle name="Normal 53 2 2 6 4" xfId="35048" xr:uid="{00000000-0005-0000-0000-0000FD620000}"/>
    <cellStyle name="Normal 53 2 2 6 5" xfId="19815" xr:uid="{00000000-0005-0000-0000-0000FE620000}"/>
    <cellStyle name="Normal 53 2 2 7" xfId="11405" xr:uid="{00000000-0005-0000-0000-0000FF620000}"/>
    <cellStyle name="Normal 53 2 2 7 2" xfId="41736" xr:uid="{00000000-0005-0000-0000-000000630000}"/>
    <cellStyle name="Normal 53 2 2 7 3" xfId="26503" xr:uid="{00000000-0005-0000-0000-000001630000}"/>
    <cellStyle name="Normal 53 2 2 8" xfId="6384" xr:uid="{00000000-0005-0000-0000-000002630000}"/>
    <cellStyle name="Normal 53 2 2 8 2" xfId="36719" xr:uid="{00000000-0005-0000-0000-000003630000}"/>
    <cellStyle name="Normal 53 2 2 8 3" xfId="21486" xr:uid="{00000000-0005-0000-0000-000004630000}"/>
    <cellStyle name="Normal 53 2 2 9" xfId="31707" xr:uid="{00000000-0005-0000-0000-000005630000}"/>
    <cellStyle name="Normal 53 2 3" xfId="1411" xr:uid="{00000000-0005-0000-0000-000006630000}"/>
    <cellStyle name="Normal 53 2 3 2" xfId="1832" xr:uid="{00000000-0005-0000-0000-000007630000}"/>
    <cellStyle name="Normal 53 2 3 2 2" xfId="2671" xr:uid="{00000000-0005-0000-0000-000008630000}"/>
    <cellStyle name="Normal 53 2 3 2 2 2" xfId="4361" xr:uid="{00000000-0005-0000-0000-000009630000}"/>
    <cellStyle name="Normal 53 2 3 2 2 2 2" xfId="14434" xr:uid="{00000000-0005-0000-0000-00000A630000}"/>
    <cellStyle name="Normal 53 2 3 2 2 2 2 2" xfId="44765" xr:uid="{00000000-0005-0000-0000-00000B630000}"/>
    <cellStyle name="Normal 53 2 3 2 2 2 2 3" xfId="29532" xr:uid="{00000000-0005-0000-0000-00000C630000}"/>
    <cellStyle name="Normal 53 2 3 2 2 2 3" xfId="9414" xr:uid="{00000000-0005-0000-0000-00000D630000}"/>
    <cellStyle name="Normal 53 2 3 2 2 2 3 2" xfId="39748" xr:uid="{00000000-0005-0000-0000-00000E630000}"/>
    <cellStyle name="Normal 53 2 3 2 2 2 3 3" xfId="24515" xr:uid="{00000000-0005-0000-0000-00000F630000}"/>
    <cellStyle name="Normal 53 2 3 2 2 2 4" xfId="34735" xr:uid="{00000000-0005-0000-0000-000010630000}"/>
    <cellStyle name="Normal 53 2 3 2 2 2 5" xfId="19502" xr:uid="{00000000-0005-0000-0000-000011630000}"/>
    <cellStyle name="Normal 53 2 3 2 2 3" xfId="6053" xr:uid="{00000000-0005-0000-0000-000012630000}"/>
    <cellStyle name="Normal 53 2 3 2 2 3 2" xfId="16105" xr:uid="{00000000-0005-0000-0000-000013630000}"/>
    <cellStyle name="Normal 53 2 3 2 2 3 2 2" xfId="46436" xr:uid="{00000000-0005-0000-0000-000014630000}"/>
    <cellStyle name="Normal 53 2 3 2 2 3 2 3" xfId="31203" xr:uid="{00000000-0005-0000-0000-000015630000}"/>
    <cellStyle name="Normal 53 2 3 2 2 3 3" xfId="11085" xr:uid="{00000000-0005-0000-0000-000016630000}"/>
    <cellStyle name="Normal 53 2 3 2 2 3 3 2" xfId="41419" xr:uid="{00000000-0005-0000-0000-000017630000}"/>
    <cellStyle name="Normal 53 2 3 2 2 3 3 3" xfId="26186" xr:uid="{00000000-0005-0000-0000-000018630000}"/>
    <cellStyle name="Normal 53 2 3 2 2 3 4" xfId="36406" xr:uid="{00000000-0005-0000-0000-000019630000}"/>
    <cellStyle name="Normal 53 2 3 2 2 3 5" xfId="21173" xr:uid="{00000000-0005-0000-0000-00001A630000}"/>
    <cellStyle name="Normal 53 2 3 2 2 4" xfId="12763" xr:uid="{00000000-0005-0000-0000-00001B630000}"/>
    <cellStyle name="Normal 53 2 3 2 2 4 2" xfId="43094" xr:uid="{00000000-0005-0000-0000-00001C630000}"/>
    <cellStyle name="Normal 53 2 3 2 2 4 3" xfId="27861" xr:uid="{00000000-0005-0000-0000-00001D630000}"/>
    <cellStyle name="Normal 53 2 3 2 2 5" xfId="7742" xr:uid="{00000000-0005-0000-0000-00001E630000}"/>
    <cellStyle name="Normal 53 2 3 2 2 5 2" xfId="38077" xr:uid="{00000000-0005-0000-0000-00001F630000}"/>
    <cellStyle name="Normal 53 2 3 2 2 5 3" xfId="22844" xr:uid="{00000000-0005-0000-0000-000020630000}"/>
    <cellStyle name="Normal 53 2 3 2 2 6" xfId="33065" xr:uid="{00000000-0005-0000-0000-000021630000}"/>
    <cellStyle name="Normal 53 2 3 2 2 7" xfId="17831" xr:uid="{00000000-0005-0000-0000-000022630000}"/>
    <cellStyle name="Normal 53 2 3 2 3" xfId="3524" xr:uid="{00000000-0005-0000-0000-000023630000}"/>
    <cellStyle name="Normal 53 2 3 2 3 2" xfId="13598" xr:uid="{00000000-0005-0000-0000-000024630000}"/>
    <cellStyle name="Normal 53 2 3 2 3 2 2" xfId="43929" xr:uid="{00000000-0005-0000-0000-000025630000}"/>
    <cellStyle name="Normal 53 2 3 2 3 2 3" xfId="28696" xr:uid="{00000000-0005-0000-0000-000026630000}"/>
    <cellStyle name="Normal 53 2 3 2 3 3" xfId="8578" xr:uid="{00000000-0005-0000-0000-000027630000}"/>
    <cellStyle name="Normal 53 2 3 2 3 3 2" xfId="38912" xr:uid="{00000000-0005-0000-0000-000028630000}"/>
    <cellStyle name="Normal 53 2 3 2 3 3 3" xfId="23679" xr:uid="{00000000-0005-0000-0000-000029630000}"/>
    <cellStyle name="Normal 53 2 3 2 3 4" xfId="33899" xr:uid="{00000000-0005-0000-0000-00002A630000}"/>
    <cellStyle name="Normal 53 2 3 2 3 5" xfId="18666" xr:uid="{00000000-0005-0000-0000-00002B630000}"/>
    <cellStyle name="Normal 53 2 3 2 4" xfId="5217" xr:uid="{00000000-0005-0000-0000-00002C630000}"/>
    <cellStyle name="Normal 53 2 3 2 4 2" xfId="15269" xr:uid="{00000000-0005-0000-0000-00002D630000}"/>
    <cellStyle name="Normal 53 2 3 2 4 2 2" xfId="45600" xr:uid="{00000000-0005-0000-0000-00002E630000}"/>
    <cellStyle name="Normal 53 2 3 2 4 2 3" xfId="30367" xr:uid="{00000000-0005-0000-0000-00002F630000}"/>
    <cellStyle name="Normal 53 2 3 2 4 3" xfId="10249" xr:uid="{00000000-0005-0000-0000-000030630000}"/>
    <cellStyle name="Normal 53 2 3 2 4 3 2" xfId="40583" xr:uid="{00000000-0005-0000-0000-000031630000}"/>
    <cellStyle name="Normal 53 2 3 2 4 3 3" xfId="25350" xr:uid="{00000000-0005-0000-0000-000032630000}"/>
    <cellStyle name="Normal 53 2 3 2 4 4" xfId="35570" xr:uid="{00000000-0005-0000-0000-000033630000}"/>
    <cellStyle name="Normal 53 2 3 2 4 5" xfId="20337" xr:uid="{00000000-0005-0000-0000-000034630000}"/>
    <cellStyle name="Normal 53 2 3 2 5" xfId="11927" xr:uid="{00000000-0005-0000-0000-000035630000}"/>
    <cellStyle name="Normal 53 2 3 2 5 2" xfId="42258" xr:uid="{00000000-0005-0000-0000-000036630000}"/>
    <cellStyle name="Normal 53 2 3 2 5 3" xfId="27025" xr:uid="{00000000-0005-0000-0000-000037630000}"/>
    <cellStyle name="Normal 53 2 3 2 6" xfId="6906" xr:uid="{00000000-0005-0000-0000-000038630000}"/>
    <cellStyle name="Normal 53 2 3 2 6 2" xfId="37241" xr:uid="{00000000-0005-0000-0000-000039630000}"/>
    <cellStyle name="Normal 53 2 3 2 6 3" xfId="22008" xr:uid="{00000000-0005-0000-0000-00003A630000}"/>
    <cellStyle name="Normal 53 2 3 2 7" xfId="32229" xr:uid="{00000000-0005-0000-0000-00003B630000}"/>
    <cellStyle name="Normal 53 2 3 2 8" xfId="16995" xr:uid="{00000000-0005-0000-0000-00003C630000}"/>
    <cellStyle name="Normal 53 2 3 3" xfId="2253" xr:uid="{00000000-0005-0000-0000-00003D630000}"/>
    <cellStyle name="Normal 53 2 3 3 2" xfId="3943" xr:uid="{00000000-0005-0000-0000-00003E630000}"/>
    <cellStyle name="Normal 53 2 3 3 2 2" xfId="14016" xr:uid="{00000000-0005-0000-0000-00003F630000}"/>
    <cellStyle name="Normal 53 2 3 3 2 2 2" xfId="44347" xr:uid="{00000000-0005-0000-0000-000040630000}"/>
    <cellStyle name="Normal 53 2 3 3 2 2 3" xfId="29114" xr:uid="{00000000-0005-0000-0000-000041630000}"/>
    <cellStyle name="Normal 53 2 3 3 2 3" xfId="8996" xr:uid="{00000000-0005-0000-0000-000042630000}"/>
    <cellStyle name="Normal 53 2 3 3 2 3 2" xfId="39330" xr:uid="{00000000-0005-0000-0000-000043630000}"/>
    <cellStyle name="Normal 53 2 3 3 2 3 3" xfId="24097" xr:uid="{00000000-0005-0000-0000-000044630000}"/>
    <cellStyle name="Normal 53 2 3 3 2 4" xfId="34317" xr:uid="{00000000-0005-0000-0000-000045630000}"/>
    <cellStyle name="Normal 53 2 3 3 2 5" xfId="19084" xr:uid="{00000000-0005-0000-0000-000046630000}"/>
    <cellStyle name="Normal 53 2 3 3 3" xfId="5635" xr:uid="{00000000-0005-0000-0000-000047630000}"/>
    <cellStyle name="Normal 53 2 3 3 3 2" xfId="15687" xr:uid="{00000000-0005-0000-0000-000048630000}"/>
    <cellStyle name="Normal 53 2 3 3 3 2 2" xfId="46018" xr:uid="{00000000-0005-0000-0000-000049630000}"/>
    <cellStyle name="Normal 53 2 3 3 3 2 3" xfId="30785" xr:uid="{00000000-0005-0000-0000-00004A630000}"/>
    <cellStyle name="Normal 53 2 3 3 3 3" xfId="10667" xr:uid="{00000000-0005-0000-0000-00004B630000}"/>
    <cellStyle name="Normal 53 2 3 3 3 3 2" xfId="41001" xr:uid="{00000000-0005-0000-0000-00004C630000}"/>
    <cellStyle name="Normal 53 2 3 3 3 3 3" xfId="25768" xr:uid="{00000000-0005-0000-0000-00004D630000}"/>
    <cellStyle name="Normal 53 2 3 3 3 4" xfId="35988" xr:uid="{00000000-0005-0000-0000-00004E630000}"/>
    <cellStyle name="Normal 53 2 3 3 3 5" xfId="20755" xr:uid="{00000000-0005-0000-0000-00004F630000}"/>
    <cellStyle name="Normal 53 2 3 3 4" xfId="12345" xr:uid="{00000000-0005-0000-0000-000050630000}"/>
    <cellStyle name="Normal 53 2 3 3 4 2" xfId="42676" xr:uid="{00000000-0005-0000-0000-000051630000}"/>
    <cellStyle name="Normal 53 2 3 3 4 3" xfId="27443" xr:uid="{00000000-0005-0000-0000-000052630000}"/>
    <cellStyle name="Normal 53 2 3 3 5" xfId="7324" xr:uid="{00000000-0005-0000-0000-000053630000}"/>
    <cellStyle name="Normal 53 2 3 3 5 2" xfId="37659" xr:uid="{00000000-0005-0000-0000-000054630000}"/>
    <cellStyle name="Normal 53 2 3 3 5 3" xfId="22426" xr:uid="{00000000-0005-0000-0000-000055630000}"/>
    <cellStyle name="Normal 53 2 3 3 6" xfId="32647" xr:uid="{00000000-0005-0000-0000-000056630000}"/>
    <cellStyle name="Normal 53 2 3 3 7" xfId="17413" xr:uid="{00000000-0005-0000-0000-000057630000}"/>
    <cellStyle name="Normal 53 2 3 4" xfId="3106" xr:uid="{00000000-0005-0000-0000-000058630000}"/>
    <cellStyle name="Normal 53 2 3 4 2" xfId="13180" xr:uid="{00000000-0005-0000-0000-000059630000}"/>
    <cellStyle name="Normal 53 2 3 4 2 2" xfId="43511" xr:uid="{00000000-0005-0000-0000-00005A630000}"/>
    <cellStyle name="Normal 53 2 3 4 2 3" xfId="28278" xr:uid="{00000000-0005-0000-0000-00005B630000}"/>
    <cellStyle name="Normal 53 2 3 4 3" xfId="8160" xr:uid="{00000000-0005-0000-0000-00005C630000}"/>
    <cellStyle name="Normal 53 2 3 4 3 2" xfId="38494" xr:uid="{00000000-0005-0000-0000-00005D630000}"/>
    <cellStyle name="Normal 53 2 3 4 3 3" xfId="23261" xr:uid="{00000000-0005-0000-0000-00005E630000}"/>
    <cellStyle name="Normal 53 2 3 4 4" xfId="33481" xr:uid="{00000000-0005-0000-0000-00005F630000}"/>
    <cellStyle name="Normal 53 2 3 4 5" xfId="18248" xr:uid="{00000000-0005-0000-0000-000060630000}"/>
    <cellStyle name="Normal 53 2 3 5" xfId="4799" xr:uid="{00000000-0005-0000-0000-000061630000}"/>
    <cellStyle name="Normal 53 2 3 5 2" xfId="14851" xr:uid="{00000000-0005-0000-0000-000062630000}"/>
    <cellStyle name="Normal 53 2 3 5 2 2" xfId="45182" xr:uid="{00000000-0005-0000-0000-000063630000}"/>
    <cellStyle name="Normal 53 2 3 5 2 3" xfId="29949" xr:uid="{00000000-0005-0000-0000-000064630000}"/>
    <cellStyle name="Normal 53 2 3 5 3" xfId="9831" xr:uid="{00000000-0005-0000-0000-000065630000}"/>
    <cellStyle name="Normal 53 2 3 5 3 2" xfId="40165" xr:uid="{00000000-0005-0000-0000-000066630000}"/>
    <cellStyle name="Normal 53 2 3 5 3 3" xfId="24932" xr:uid="{00000000-0005-0000-0000-000067630000}"/>
    <cellStyle name="Normal 53 2 3 5 4" xfId="35152" xr:uid="{00000000-0005-0000-0000-000068630000}"/>
    <cellStyle name="Normal 53 2 3 5 5" xfId="19919" xr:uid="{00000000-0005-0000-0000-000069630000}"/>
    <cellStyle name="Normal 53 2 3 6" xfId="11509" xr:uid="{00000000-0005-0000-0000-00006A630000}"/>
    <cellStyle name="Normal 53 2 3 6 2" xfId="41840" xr:uid="{00000000-0005-0000-0000-00006B630000}"/>
    <cellStyle name="Normal 53 2 3 6 3" xfId="26607" xr:uid="{00000000-0005-0000-0000-00006C630000}"/>
    <cellStyle name="Normal 53 2 3 7" xfId="6488" xr:uid="{00000000-0005-0000-0000-00006D630000}"/>
    <cellStyle name="Normal 53 2 3 7 2" xfId="36823" xr:uid="{00000000-0005-0000-0000-00006E630000}"/>
    <cellStyle name="Normal 53 2 3 7 3" xfId="21590" xr:uid="{00000000-0005-0000-0000-00006F630000}"/>
    <cellStyle name="Normal 53 2 3 8" xfId="31811" xr:uid="{00000000-0005-0000-0000-000070630000}"/>
    <cellStyle name="Normal 53 2 3 9" xfId="16577" xr:uid="{00000000-0005-0000-0000-000071630000}"/>
    <cellStyle name="Normal 53 2 4" xfId="1624" xr:uid="{00000000-0005-0000-0000-000072630000}"/>
    <cellStyle name="Normal 53 2 4 2" xfId="2463" xr:uid="{00000000-0005-0000-0000-000073630000}"/>
    <cellStyle name="Normal 53 2 4 2 2" xfId="4153" xr:uid="{00000000-0005-0000-0000-000074630000}"/>
    <cellStyle name="Normal 53 2 4 2 2 2" xfId="14226" xr:uid="{00000000-0005-0000-0000-000075630000}"/>
    <cellStyle name="Normal 53 2 4 2 2 2 2" xfId="44557" xr:uid="{00000000-0005-0000-0000-000076630000}"/>
    <cellStyle name="Normal 53 2 4 2 2 2 3" xfId="29324" xr:uid="{00000000-0005-0000-0000-000077630000}"/>
    <cellStyle name="Normal 53 2 4 2 2 3" xfId="9206" xr:uid="{00000000-0005-0000-0000-000078630000}"/>
    <cellStyle name="Normal 53 2 4 2 2 3 2" xfId="39540" xr:uid="{00000000-0005-0000-0000-000079630000}"/>
    <cellStyle name="Normal 53 2 4 2 2 3 3" xfId="24307" xr:uid="{00000000-0005-0000-0000-00007A630000}"/>
    <cellStyle name="Normal 53 2 4 2 2 4" xfId="34527" xr:uid="{00000000-0005-0000-0000-00007B630000}"/>
    <cellStyle name="Normal 53 2 4 2 2 5" xfId="19294" xr:uid="{00000000-0005-0000-0000-00007C630000}"/>
    <cellStyle name="Normal 53 2 4 2 3" xfId="5845" xr:uid="{00000000-0005-0000-0000-00007D630000}"/>
    <cellStyle name="Normal 53 2 4 2 3 2" xfId="15897" xr:uid="{00000000-0005-0000-0000-00007E630000}"/>
    <cellStyle name="Normal 53 2 4 2 3 2 2" xfId="46228" xr:uid="{00000000-0005-0000-0000-00007F630000}"/>
    <cellStyle name="Normal 53 2 4 2 3 2 3" xfId="30995" xr:uid="{00000000-0005-0000-0000-000080630000}"/>
    <cellStyle name="Normal 53 2 4 2 3 3" xfId="10877" xr:uid="{00000000-0005-0000-0000-000081630000}"/>
    <cellStyle name="Normal 53 2 4 2 3 3 2" xfId="41211" xr:uid="{00000000-0005-0000-0000-000082630000}"/>
    <cellStyle name="Normal 53 2 4 2 3 3 3" xfId="25978" xr:uid="{00000000-0005-0000-0000-000083630000}"/>
    <cellStyle name="Normal 53 2 4 2 3 4" xfId="36198" xr:uid="{00000000-0005-0000-0000-000084630000}"/>
    <cellStyle name="Normal 53 2 4 2 3 5" xfId="20965" xr:uid="{00000000-0005-0000-0000-000085630000}"/>
    <cellStyle name="Normal 53 2 4 2 4" xfId="12555" xr:uid="{00000000-0005-0000-0000-000086630000}"/>
    <cellStyle name="Normal 53 2 4 2 4 2" xfId="42886" xr:uid="{00000000-0005-0000-0000-000087630000}"/>
    <cellStyle name="Normal 53 2 4 2 4 3" xfId="27653" xr:uid="{00000000-0005-0000-0000-000088630000}"/>
    <cellStyle name="Normal 53 2 4 2 5" xfId="7534" xr:uid="{00000000-0005-0000-0000-000089630000}"/>
    <cellStyle name="Normal 53 2 4 2 5 2" xfId="37869" xr:uid="{00000000-0005-0000-0000-00008A630000}"/>
    <cellStyle name="Normal 53 2 4 2 5 3" xfId="22636" xr:uid="{00000000-0005-0000-0000-00008B630000}"/>
    <cellStyle name="Normal 53 2 4 2 6" xfId="32857" xr:uid="{00000000-0005-0000-0000-00008C630000}"/>
    <cellStyle name="Normal 53 2 4 2 7" xfId="17623" xr:uid="{00000000-0005-0000-0000-00008D630000}"/>
    <cellStyle name="Normal 53 2 4 3" xfId="3316" xr:uid="{00000000-0005-0000-0000-00008E630000}"/>
    <cellStyle name="Normal 53 2 4 3 2" xfId="13390" xr:uid="{00000000-0005-0000-0000-00008F630000}"/>
    <cellStyle name="Normal 53 2 4 3 2 2" xfId="43721" xr:uid="{00000000-0005-0000-0000-000090630000}"/>
    <cellStyle name="Normal 53 2 4 3 2 3" xfId="28488" xr:uid="{00000000-0005-0000-0000-000091630000}"/>
    <cellStyle name="Normal 53 2 4 3 3" xfId="8370" xr:uid="{00000000-0005-0000-0000-000092630000}"/>
    <cellStyle name="Normal 53 2 4 3 3 2" xfId="38704" xr:uid="{00000000-0005-0000-0000-000093630000}"/>
    <cellStyle name="Normal 53 2 4 3 3 3" xfId="23471" xr:uid="{00000000-0005-0000-0000-000094630000}"/>
    <cellStyle name="Normal 53 2 4 3 4" xfId="33691" xr:uid="{00000000-0005-0000-0000-000095630000}"/>
    <cellStyle name="Normal 53 2 4 3 5" xfId="18458" xr:uid="{00000000-0005-0000-0000-000096630000}"/>
    <cellStyle name="Normal 53 2 4 4" xfId="5009" xr:uid="{00000000-0005-0000-0000-000097630000}"/>
    <cellStyle name="Normal 53 2 4 4 2" xfId="15061" xr:uid="{00000000-0005-0000-0000-000098630000}"/>
    <cellStyle name="Normal 53 2 4 4 2 2" xfId="45392" xr:uid="{00000000-0005-0000-0000-000099630000}"/>
    <cellStyle name="Normal 53 2 4 4 2 3" xfId="30159" xr:uid="{00000000-0005-0000-0000-00009A630000}"/>
    <cellStyle name="Normal 53 2 4 4 3" xfId="10041" xr:uid="{00000000-0005-0000-0000-00009B630000}"/>
    <cellStyle name="Normal 53 2 4 4 3 2" xfId="40375" xr:uid="{00000000-0005-0000-0000-00009C630000}"/>
    <cellStyle name="Normal 53 2 4 4 3 3" xfId="25142" xr:uid="{00000000-0005-0000-0000-00009D630000}"/>
    <cellStyle name="Normal 53 2 4 4 4" xfId="35362" xr:uid="{00000000-0005-0000-0000-00009E630000}"/>
    <cellStyle name="Normal 53 2 4 4 5" xfId="20129" xr:uid="{00000000-0005-0000-0000-00009F630000}"/>
    <cellStyle name="Normal 53 2 4 5" xfId="11719" xr:uid="{00000000-0005-0000-0000-0000A0630000}"/>
    <cellStyle name="Normal 53 2 4 5 2" xfId="42050" xr:uid="{00000000-0005-0000-0000-0000A1630000}"/>
    <cellStyle name="Normal 53 2 4 5 3" xfId="26817" xr:uid="{00000000-0005-0000-0000-0000A2630000}"/>
    <cellStyle name="Normal 53 2 4 6" xfId="6698" xr:uid="{00000000-0005-0000-0000-0000A3630000}"/>
    <cellStyle name="Normal 53 2 4 6 2" xfId="37033" xr:uid="{00000000-0005-0000-0000-0000A4630000}"/>
    <cellStyle name="Normal 53 2 4 6 3" xfId="21800" xr:uid="{00000000-0005-0000-0000-0000A5630000}"/>
    <cellStyle name="Normal 53 2 4 7" xfId="32021" xr:uid="{00000000-0005-0000-0000-0000A6630000}"/>
    <cellStyle name="Normal 53 2 4 8" xfId="16787" xr:uid="{00000000-0005-0000-0000-0000A7630000}"/>
    <cellStyle name="Normal 53 2 5" xfId="2045" xr:uid="{00000000-0005-0000-0000-0000A8630000}"/>
    <cellStyle name="Normal 53 2 5 2" xfId="3735" xr:uid="{00000000-0005-0000-0000-0000A9630000}"/>
    <cellStyle name="Normal 53 2 5 2 2" xfId="13808" xr:uid="{00000000-0005-0000-0000-0000AA630000}"/>
    <cellStyle name="Normal 53 2 5 2 2 2" xfId="44139" xr:uid="{00000000-0005-0000-0000-0000AB630000}"/>
    <cellStyle name="Normal 53 2 5 2 2 3" xfId="28906" xr:uid="{00000000-0005-0000-0000-0000AC630000}"/>
    <cellStyle name="Normal 53 2 5 2 3" xfId="8788" xr:uid="{00000000-0005-0000-0000-0000AD630000}"/>
    <cellStyle name="Normal 53 2 5 2 3 2" xfId="39122" xr:uid="{00000000-0005-0000-0000-0000AE630000}"/>
    <cellStyle name="Normal 53 2 5 2 3 3" xfId="23889" xr:uid="{00000000-0005-0000-0000-0000AF630000}"/>
    <cellStyle name="Normal 53 2 5 2 4" xfId="34109" xr:uid="{00000000-0005-0000-0000-0000B0630000}"/>
    <cellStyle name="Normal 53 2 5 2 5" xfId="18876" xr:uid="{00000000-0005-0000-0000-0000B1630000}"/>
    <cellStyle name="Normal 53 2 5 3" xfId="5427" xr:uid="{00000000-0005-0000-0000-0000B2630000}"/>
    <cellStyle name="Normal 53 2 5 3 2" xfId="15479" xr:uid="{00000000-0005-0000-0000-0000B3630000}"/>
    <cellStyle name="Normal 53 2 5 3 2 2" xfId="45810" xr:uid="{00000000-0005-0000-0000-0000B4630000}"/>
    <cellStyle name="Normal 53 2 5 3 2 3" xfId="30577" xr:uid="{00000000-0005-0000-0000-0000B5630000}"/>
    <cellStyle name="Normal 53 2 5 3 3" xfId="10459" xr:uid="{00000000-0005-0000-0000-0000B6630000}"/>
    <cellStyle name="Normal 53 2 5 3 3 2" xfId="40793" xr:uid="{00000000-0005-0000-0000-0000B7630000}"/>
    <cellStyle name="Normal 53 2 5 3 3 3" xfId="25560" xr:uid="{00000000-0005-0000-0000-0000B8630000}"/>
    <cellStyle name="Normal 53 2 5 3 4" xfId="35780" xr:uid="{00000000-0005-0000-0000-0000B9630000}"/>
    <cellStyle name="Normal 53 2 5 3 5" xfId="20547" xr:uid="{00000000-0005-0000-0000-0000BA630000}"/>
    <cellStyle name="Normal 53 2 5 4" xfId="12137" xr:uid="{00000000-0005-0000-0000-0000BB630000}"/>
    <cellStyle name="Normal 53 2 5 4 2" xfId="42468" xr:uid="{00000000-0005-0000-0000-0000BC630000}"/>
    <cellStyle name="Normal 53 2 5 4 3" xfId="27235" xr:uid="{00000000-0005-0000-0000-0000BD630000}"/>
    <cellStyle name="Normal 53 2 5 5" xfId="7116" xr:uid="{00000000-0005-0000-0000-0000BE630000}"/>
    <cellStyle name="Normal 53 2 5 5 2" xfId="37451" xr:uid="{00000000-0005-0000-0000-0000BF630000}"/>
    <cellStyle name="Normal 53 2 5 5 3" xfId="22218" xr:uid="{00000000-0005-0000-0000-0000C0630000}"/>
    <cellStyle name="Normal 53 2 5 6" xfId="32439" xr:uid="{00000000-0005-0000-0000-0000C1630000}"/>
    <cellStyle name="Normal 53 2 5 7" xfId="17205" xr:uid="{00000000-0005-0000-0000-0000C2630000}"/>
    <cellStyle name="Normal 53 2 6" xfId="2898" xr:uid="{00000000-0005-0000-0000-0000C3630000}"/>
    <cellStyle name="Normal 53 2 6 2" xfId="12972" xr:uid="{00000000-0005-0000-0000-0000C4630000}"/>
    <cellStyle name="Normal 53 2 6 2 2" xfId="43303" xr:uid="{00000000-0005-0000-0000-0000C5630000}"/>
    <cellStyle name="Normal 53 2 6 2 3" xfId="28070" xr:uid="{00000000-0005-0000-0000-0000C6630000}"/>
    <cellStyle name="Normal 53 2 6 3" xfId="7952" xr:uid="{00000000-0005-0000-0000-0000C7630000}"/>
    <cellStyle name="Normal 53 2 6 3 2" xfId="38286" xr:uid="{00000000-0005-0000-0000-0000C8630000}"/>
    <cellStyle name="Normal 53 2 6 3 3" xfId="23053" xr:uid="{00000000-0005-0000-0000-0000C9630000}"/>
    <cellStyle name="Normal 53 2 6 4" xfId="33273" xr:uid="{00000000-0005-0000-0000-0000CA630000}"/>
    <cellStyle name="Normal 53 2 6 5" xfId="18040" xr:uid="{00000000-0005-0000-0000-0000CB630000}"/>
    <cellStyle name="Normal 53 2 7" xfId="4591" xr:uid="{00000000-0005-0000-0000-0000CC630000}"/>
    <cellStyle name="Normal 53 2 7 2" xfId="14643" xr:uid="{00000000-0005-0000-0000-0000CD630000}"/>
    <cellStyle name="Normal 53 2 7 2 2" xfId="44974" xr:uid="{00000000-0005-0000-0000-0000CE630000}"/>
    <cellStyle name="Normal 53 2 7 2 3" xfId="29741" xr:uid="{00000000-0005-0000-0000-0000CF630000}"/>
    <cellStyle name="Normal 53 2 7 3" xfId="9623" xr:uid="{00000000-0005-0000-0000-0000D0630000}"/>
    <cellStyle name="Normal 53 2 7 3 2" xfId="39957" xr:uid="{00000000-0005-0000-0000-0000D1630000}"/>
    <cellStyle name="Normal 53 2 7 3 3" xfId="24724" xr:uid="{00000000-0005-0000-0000-0000D2630000}"/>
    <cellStyle name="Normal 53 2 7 4" xfId="34944" xr:uid="{00000000-0005-0000-0000-0000D3630000}"/>
    <cellStyle name="Normal 53 2 7 5" xfId="19711" xr:uid="{00000000-0005-0000-0000-0000D4630000}"/>
    <cellStyle name="Normal 53 2 8" xfId="11301" xr:uid="{00000000-0005-0000-0000-0000D5630000}"/>
    <cellStyle name="Normal 53 2 8 2" xfId="41632" xr:uid="{00000000-0005-0000-0000-0000D6630000}"/>
    <cellStyle name="Normal 53 2 8 3" xfId="26399" xr:uid="{00000000-0005-0000-0000-0000D7630000}"/>
    <cellStyle name="Normal 53 2 9" xfId="6280" xr:uid="{00000000-0005-0000-0000-0000D8630000}"/>
    <cellStyle name="Normal 53 2 9 2" xfId="36615" xr:uid="{00000000-0005-0000-0000-0000D9630000}"/>
    <cellStyle name="Normal 53 2 9 3" xfId="21382" xr:uid="{00000000-0005-0000-0000-0000DA630000}"/>
    <cellStyle name="Normal 53 3" xfId="1244" xr:uid="{00000000-0005-0000-0000-0000DB630000}"/>
    <cellStyle name="Normal 53 3 10" xfId="16421" xr:uid="{00000000-0005-0000-0000-0000DC630000}"/>
    <cellStyle name="Normal 53 3 2" xfId="1463" xr:uid="{00000000-0005-0000-0000-0000DD630000}"/>
    <cellStyle name="Normal 53 3 2 2" xfId="1884" xr:uid="{00000000-0005-0000-0000-0000DE630000}"/>
    <cellStyle name="Normal 53 3 2 2 2" xfId="2723" xr:uid="{00000000-0005-0000-0000-0000DF630000}"/>
    <cellStyle name="Normal 53 3 2 2 2 2" xfId="4413" xr:uid="{00000000-0005-0000-0000-0000E0630000}"/>
    <cellStyle name="Normal 53 3 2 2 2 2 2" xfId="14486" xr:uid="{00000000-0005-0000-0000-0000E1630000}"/>
    <cellStyle name="Normal 53 3 2 2 2 2 2 2" xfId="44817" xr:uid="{00000000-0005-0000-0000-0000E2630000}"/>
    <cellStyle name="Normal 53 3 2 2 2 2 2 3" xfId="29584" xr:uid="{00000000-0005-0000-0000-0000E3630000}"/>
    <cellStyle name="Normal 53 3 2 2 2 2 3" xfId="9466" xr:uid="{00000000-0005-0000-0000-0000E4630000}"/>
    <cellStyle name="Normal 53 3 2 2 2 2 3 2" xfId="39800" xr:uid="{00000000-0005-0000-0000-0000E5630000}"/>
    <cellStyle name="Normal 53 3 2 2 2 2 3 3" xfId="24567" xr:uid="{00000000-0005-0000-0000-0000E6630000}"/>
    <cellStyle name="Normal 53 3 2 2 2 2 4" xfId="34787" xr:uid="{00000000-0005-0000-0000-0000E7630000}"/>
    <cellStyle name="Normal 53 3 2 2 2 2 5" xfId="19554" xr:uid="{00000000-0005-0000-0000-0000E8630000}"/>
    <cellStyle name="Normal 53 3 2 2 2 3" xfId="6105" xr:uid="{00000000-0005-0000-0000-0000E9630000}"/>
    <cellStyle name="Normal 53 3 2 2 2 3 2" xfId="16157" xr:uid="{00000000-0005-0000-0000-0000EA630000}"/>
    <cellStyle name="Normal 53 3 2 2 2 3 2 2" xfId="46488" xr:uid="{00000000-0005-0000-0000-0000EB630000}"/>
    <cellStyle name="Normal 53 3 2 2 2 3 2 3" xfId="31255" xr:uid="{00000000-0005-0000-0000-0000EC630000}"/>
    <cellStyle name="Normal 53 3 2 2 2 3 3" xfId="11137" xr:uid="{00000000-0005-0000-0000-0000ED630000}"/>
    <cellStyle name="Normal 53 3 2 2 2 3 3 2" xfId="41471" xr:uid="{00000000-0005-0000-0000-0000EE630000}"/>
    <cellStyle name="Normal 53 3 2 2 2 3 3 3" xfId="26238" xr:uid="{00000000-0005-0000-0000-0000EF630000}"/>
    <cellStyle name="Normal 53 3 2 2 2 3 4" xfId="36458" xr:uid="{00000000-0005-0000-0000-0000F0630000}"/>
    <cellStyle name="Normal 53 3 2 2 2 3 5" xfId="21225" xr:uid="{00000000-0005-0000-0000-0000F1630000}"/>
    <cellStyle name="Normal 53 3 2 2 2 4" xfId="12815" xr:uid="{00000000-0005-0000-0000-0000F2630000}"/>
    <cellStyle name="Normal 53 3 2 2 2 4 2" xfId="43146" xr:uid="{00000000-0005-0000-0000-0000F3630000}"/>
    <cellStyle name="Normal 53 3 2 2 2 4 3" xfId="27913" xr:uid="{00000000-0005-0000-0000-0000F4630000}"/>
    <cellStyle name="Normal 53 3 2 2 2 5" xfId="7794" xr:uid="{00000000-0005-0000-0000-0000F5630000}"/>
    <cellStyle name="Normal 53 3 2 2 2 5 2" xfId="38129" xr:uid="{00000000-0005-0000-0000-0000F6630000}"/>
    <cellStyle name="Normal 53 3 2 2 2 5 3" xfId="22896" xr:uid="{00000000-0005-0000-0000-0000F7630000}"/>
    <cellStyle name="Normal 53 3 2 2 2 6" xfId="33117" xr:uid="{00000000-0005-0000-0000-0000F8630000}"/>
    <cellStyle name="Normal 53 3 2 2 2 7" xfId="17883" xr:uid="{00000000-0005-0000-0000-0000F9630000}"/>
    <cellStyle name="Normal 53 3 2 2 3" xfId="3576" xr:uid="{00000000-0005-0000-0000-0000FA630000}"/>
    <cellStyle name="Normal 53 3 2 2 3 2" xfId="13650" xr:uid="{00000000-0005-0000-0000-0000FB630000}"/>
    <cellStyle name="Normal 53 3 2 2 3 2 2" xfId="43981" xr:uid="{00000000-0005-0000-0000-0000FC630000}"/>
    <cellStyle name="Normal 53 3 2 2 3 2 3" xfId="28748" xr:uid="{00000000-0005-0000-0000-0000FD630000}"/>
    <cellStyle name="Normal 53 3 2 2 3 3" xfId="8630" xr:uid="{00000000-0005-0000-0000-0000FE630000}"/>
    <cellStyle name="Normal 53 3 2 2 3 3 2" xfId="38964" xr:uid="{00000000-0005-0000-0000-0000FF630000}"/>
    <cellStyle name="Normal 53 3 2 2 3 3 3" xfId="23731" xr:uid="{00000000-0005-0000-0000-000000640000}"/>
    <cellStyle name="Normal 53 3 2 2 3 4" xfId="33951" xr:uid="{00000000-0005-0000-0000-000001640000}"/>
    <cellStyle name="Normal 53 3 2 2 3 5" xfId="18718" xr:uid="{00000000-0005-0000-0000-000002640000}"/>
    <cellStyle name="Normal 53 3 2 2 4" xfId="5269" xr:uid="{00000000-0005-0000-0000-000003640000}"/>
    <cellStyle name="Normal 53 3 2 2 4 2" xfId="15321" xr:uid="{00000000-0005-0000-0000-000004640000}"/>
    <cellStyle name="Normal 53 3 2 2 4 2 2" xfId="45652" xr:uid="{00000000-0005-0000-0000-000005640000}"/>
    <cellStyle name="Normal 53 3 2 2 4 2 3" xfId="30419" xr:uid="{00000000-0005-0000-0000-000006640000}"/>
    <cellStyle name="Normal 53 3 2 2 4 3" xfId="10301" xr:uid="{00000000-0005-0000-0000-000007640000}"/>
    <cellStyle name="Normal 53 3 2 2 4 3 2" xfId="40635" xr:uid="{00000000-0005-0000-0000-000008640000}"/>
    <cellStyle name="Normal 53 3 2 2 4 3 3" xfId="25402" xr:uid="{00000000-0005-0000-0000-000009640000}"/>
    <cellStyle name="Normal 53 3 2 2 4 4" xfId="35622" xr:uid="{00000000-0005-0000-0000-00000A640000}"/>
    <cellStyle name="Normal 53 3 2 2 4 5" xfId="20389" xr:uid="{00000000-0005-0000-0000-00000B640000}"/>
    <cellStyle name="Normal 53 3 2 2 5" xfId="11979" xr:uid="{00000000-0005-0000-0000-00000C640000}"/>
    <cellStyle name="Normal 53 3 2 2 5 2" xfId="42310" xr:uid="{00000000-0005-0000-0000-00000D640000}"/>
    <cellStyle name="Normal 53 3 2 2 5 3" xfId="27077" xr:uid="{00000000-0005-0000-0000-00000E640000}"/>
    <cellStyle name="Normal 53 3 2 2 6" xfId="6958" xr:uid="{00000000-0005-0000-0000-00000F640000}"/>
    <cellStyle name="Normal 53 3 2 2 6 2" xfId="37293" xr:uid="{00000000-0005-0000-0000-000010640000}"/>
    <cellStyle name="Normal 53 3 2 2 6 3" xfId="22060" xr:uid="{00000000-0005-0000-0000-000011640000}"/>
    <cellStyle name="Normal 53 3 2 2 7" xfId="32281" xr:uid="{00000000-0005-0000-0000-000012640000}"/>
    <cellStyle name="Normal 53 3 2 2 8" xfId="17047" xr:uid="{00000000-0005-0000-0000-000013640000}"/>
    <cellStyle name="Normal 53 3 2 3" xfId="2305" xr:uid="{00000000-0005-0000-0000-000014640000}"/>
    <cellStyle name="Normal 53 3 2 3 2" xfId="3995" xr:uid="{00000000-0005-0000-0000-000015640000}"/>
    <cellStyle name="Normal 53 3 2 3 2 2" xfId="14068" xr:uid="{00000000-0005-0000-0000-000016640000}"/>
    <cellStyle name="Normal 53 3 2 3 2 2 2" xfId="44399" xr:uid="{00000000-0005-0000-0000-000017640000}"/>
    <cellStyle name="Normal 53 3 2 3 2 2 3" xfId="29166" xr:uid="{00000000-0005-0000-0000-000018640000}"/>
    <cellStyle name="Normal 53 3 2 3 2 3" xfId="9048" xr:uid="{00000000-0005-0000-0000-000019640000}"/>
    <cellStyle name="Normal 53 3 2 3 2 3 2" xfId="39382" xr:uid="{00000000-0005-0000-0000-00001A640000}"/>
    <cellStyle name="Normal 53 3 2 3 2 3 3" xfId="24149" xr:uid="{00000000-0005-0000-0000-00001B640000}"/>
    <cellStyle name="Normal 53 3 2 3 2 4" xfId="34369" xr:uid="{00000000-0005-0000-0000-00001C640000}"/>
    <cellStyle name="Normal 53 3 2 3 2 5" xfId="19136" xr:uid="{00000000-0005-0000-0000-00001D640000}"/>
    <cellStyle name="Normal 53 3 2 3 3" xfId="5687" xr:uid="{00000000-0005-0000-0000-00001E640000}"/>
    <cellStyle name="Normal 53 3 2 3 3 2" xfId="15739" xr:uid="{00000000-0005-0000-0000-00001F640000}"/>
    <cellStyle name="Normal 53 3 2 3 3 2 2" xfId="46070" xr:uid="{00000000-0005-0000-0000-000020640000}"/>
    <cellStyle name="Normal 53 3 2 3 3 2 3" xfId="30837" xr:uid="{00000000-0005-0000-0000-000021640000}"/>
    <cellStyle name="Normal 53 3 2 3 3 3" xfId="10719" xr:uid="{00000000-0005-0000-0000-000022640000}"/>
    <cellStyle name="Normal 53 3 2 3 3 3 2" xfId="41053" xr:uid="{00000000-0005-0000-0000-000023640000}"/>
    <cellStyle name="Normal 53 3 2 3 3 3 3" xfId="25820" xr:uid="{00000000-0005-0000-0000-000024640000}"/>
    <cellStyle name="Normal 53 3 2 3 3 4" xfId="36040" xr:uid="{00000000-0005-0000-0000-000025640000}"/>
    <cellStyle name="Normal 53 3 2 3 3 5" xfId="20807" xr:uid="{00000000-0005-0000-0000-000026640000}"/>
    <cellStyle name="Normal 53 3 2 3 4" xfId="12397" xr:uid="{00000000-0005-0000-0000-000027640000}"/>
    <cellStyle name="Normal 53 3 2 3 4 2" xfId="42728" xr:uid="{00000000-0005-0000-0000-000028640000}"/>
    <cellStyle name="Normal 53 3 2 3 4 3" xfId="27495" xr:uid="{00000000-0005-0000-0000-000029640000}"/>
    <cellStyle name="Normal 53 3 2 3 5" xfId="7376" xr:uid="{00000000-0005-0000-0000-00002A640000}"/>
    <cellStyle name="Normal 53 3 2 3 5 2" xfId="37711" xr:uid="{00000000-0005-0000-0000-00002B640000}"/>
    <cellStyle name="Normal 53 3 2 3 5 3" xfId="22478" xr:uid="{00000000-0005-0000-0000-00002C640000}"/>
    <cellStyle name="Normal 53 3 2 3 6" xfId="32699" xr:uid="{00000000-0005-0000-0000-00002D640000}"/>
    <cellStyle name="Normal 53 3 2 3 7" xfId="17465" xr:uid="{00000000-0005-0000-0000-00002E640000}"/>
    <cellStyle name="Normal 53 3 2 4" xfId="3158" xr:uid="{00000000-0005-0000-0000-00002F640000}"/>
    <cellStyle name="Normal 53 3 2 4 2" xfId="13232" xr:uid="{00000000-0005-0000-0000-000030640000}"/>
    <cellStyle name="Normal 53 3 2 4 2 2" xfId="43563" xr:uid="{00000000-0005-0000-0000-000031640000}"/>
    <cellStyle name="Normal 53 3 2 4 2 3" xfId="28330" xr:uid="{00000000-0005-0000-0000-000032640000}"/>
    <cellStyle name="Normal 53 3 2 4 3" xfId="8212" xr:uid="{00000000-0005-0000-0000-000033640000}"/>
    <cellStyle name="Normal 53 3 2 4 3 2" xfId="38546" xr:uid="{00000000-0005-0000-0000-000034640000}"/>
    <cellStyle name="Normal 53 3 2 4 3 3" xfId="23313" xr:uid="{00000000-0005-0000-0000-000035640000}"/>
    <cellStyle name="Normal 53 3 2 4 4" xfId="33533" xr:uid="{00000000-0005-0000-0000-000036640000}"/>
    <cellStyle name="Normal 53 3 2 4 5" xfId="18300" xr:uid="{00000000-0005-0000-0000-000037640000}"/>
    <cellStyle name="Normal 53 3 2 5" xfId="4851" xr:uid="{00000000-0005-0000-0000-000038640000}"/>
    <cellStyle name="Normal 53 3 2 5 2" xfId="14903" xr:uid="{00000000-0005-0000-0000-000039640000}"/>
    <cellStyle name="Normal 53 3 2 5 2 2" xfId="45234" xr:uid="{00000000-0005-0000-0000-00003A640000}"/>
    <cellStyle name="Normal 53 3 2 5 2 3" xfId="30001" xr:uid="{00000000-0005-0000-0000-00003B640000}"/>
    <cellStyle name="Normal 53 3 2 5 3" xfId="9883" xr:uid="{00000000-0005-0000-0000-00003C640000}"/>
    <cellStyle name="Normal 53 3 2 5 3 2" xfId="40217" xr:uid="{00000000-0005-0000-0000-00003D640000}"/>
    <cellStyle name="Normal 53 3 2 5 3 3" xfId="24984" xr:uid="{00000000-0005-0000-0000-00003E640000}"/>
    <cellStyle name="Normal 53 3 2 5 4" xfId="35204" xr:uid="{00000000-0005-0000-0000-00003F640000}"/>
    <cellStyle name="Normal 53 3 2 5 5" xfId="19971" xr:uid="{00000000-0005-0000-0000-000040640000}"/>
    <cellStyle name="Normal 53 3 2 6" xfId="11561" xr:uid="{00000000-0005-0000-0000-000041640000}"/>
    <cellStyle name="Normal 53 3 2 6 2" xfId="41892" xr:uid="{00000000-0005-0000-0000-000042640000}"/>
    <cellStyle name="Normal 53 3 2 6 3" xfId="26659" xr:uid="{00000000-0005-0000-0000-000043640000}"/>
    <cellStyle name="Normal 53 3 2 7" xfId="6540" xr:uid="{00000000-0005-0000-0000-000044640000}"/>
    <cellStyle name="Normal 53 3 2 7 2" xfId="36875" xr:uid="{00000000-0005-0000-0000-000045640000}"/>
    <cellStyle name="Normal 53 3 2 7 3" xfId="21642" xr:uid="{00000000-0005-0000-0000-000046640000}"/>
    <cellStyle name="Normal 53 3 2 8" xfId="31863" xr:uid="{00000000-0005-0000-0000-000047640000}"/>
    <cellStyle name="Normal 53 3 2 9" xfId="16629" xr:uid="{00000000-0005-0000-0000-000048640000}"/>
    <cellStyle name="Normal 53 3 3" xfId="1676" xr:uid="{00000000-0005-0000-0000-000049640000}"/>
    <cellStyle name="Normal 53 3 3 2" xfId="2515" xr:uid="{00000000-0005-0000-0000-00004A640000}"/>
    <cellStyle name="Normal 53 3 3 2 2" xfId="4205" xr:uid="{00000000-0005-0000-0000-00004B640000}"/>
    <cellStyle name="Normal 53 3 3 2 2 2" xfId="14278" xr:uid="{00000000-0005-0000-0000-00004C640000}"/>
    <cellStyle name="Normal 53 3 3 2 2 2 2" xfId="44609" xr:uid="{00000000-0005-0000-0000-00004D640000}"/>
    <cellStyle name="Normal 53 3 3 2 2 2 3" xfId="29376" xr:uid="{00000000-0005-0000-0000-00004E640000}"/>
    <cellStyle name="Normal 53 3 3 2 2 3" xfId="9258" xr:uid="{00000000-0005-0000-0000-00004F640000}"/>
    <cellStyle name="Normal 53 3 3 2 2 3 2" xfId="39592" xr:uid="{00000000-0005-0000-0000-000050640000}"/>
    <cellStyle name="Normal 53 3 3 2 2 3 3" xfId="24359" xr:uid="{00000000-0005-0000-0000-000051640000}"/>
    <cellStyle name="Normal 53 3 3 2 2 4" xfId="34579" xr:uid="{00000000-0005-0000-0000-000052640000}"/>
    <cellStyle name="Normal 53 3 3 2 2 5" xfId="19346" xr:uid="{00000000-0005-0000-0000-000053640000}"/>
    <cellStyle name="Normal 53 3 3 2 3" xfId="5897" xr:uid="{00000000-0005-0000-0000-000054640000}"/>
    <cellStyle name="Normal 53 3 3 2 3 2" xfId="15949" xr:uid="{00000000-0005-0000-0000-000055640000}"/>
    <cellStyle name="Normal 53 3 3 2 3 2 2" xfId="46280" xr:uid="{00000000-0005-0000-0000-000056640000}"/>
    <cellStyle name="Normal 53 3 3 2 3 2 3" xfId="31047" xr:uid="{00000000-0005-0000-0000-000057640000}"/>
    <cellStyle name="Normal 53 3 3 2 3 3" xfId="10929" xr:uid="{00000000-0005-0000-0000-000058640000}"/>
    <cellStyle name="Normal 53 3 3 2 3 3 2" xfId="41263" xr:uid="{00000000-0005-0000-0000-000059640000}"/>
    <cellStyle name="Normal 53 3 3 2 3 3 3" xfId="26030" xr:uid="{00000000-0005-0000-0000-00005A640000}"/>
    <cellStyle name="Normal 53 3 3 2 3 4" xfId="36250" xr:uid="{00000000-0005-0000-0000-00005B640000}"/>
    <cellStyle name="Normal 53 3 3 2 3 5" xfId="21017" xr:uid="{00000000-0005-0000-0000-00005C640000}"/>
    <cellStyle name="Normal 53 3 3 2 4" xfId="12607" xr:uid="{00000000-0005-0000-0000-00005D640000}"/>
    <cellStyle name="Normal 53 3 3 2 4 2" xfId="42938" xr:uid="{00000000-0005-0000-0000-00005E640000}"/>
    <cellStyle name="Normal 53 3 3 2 4 3" xfId="27705" xr:uid="{00000000-0005-0000-0000-00005F640000}"/>
    <cellStyle name="Normal 53 3 3 2 5" xfId="7586" xr:uid="{00000000-0005-0000-0000-000060640000}"/>
    <cellStyle name="Normal 53 3 3 2 5 2" xfId="37921" xr:uid="{00000000-0005-0000-0000-000061640000}"/>
    <cellStyle name="Normal 53 3 3 2 5 3" xfId="22688" xr:uid="{00000000-0005-0000-0000-000062640000}"/>
    <cellStyle name="Normal 53 3 3 2 6" xfId="32909" xr:uid="{00000000-0005-0000-0000-000063640000}"/>
    <cellStyle name="Normal 53 3 3 2 7" xfId="17675" xr:uid="{00000000-0005-0000-0000-000064640000}"/>
    <cellStyle name="Normal 53 3 3 3" xfId="3368" xr:uid="{00000000-0005-0000-0000-000065640000}"/>
    <cellStyle name="Normal 53 3 3 3 2" xfId="13442" xr:uid="{00000000-0005-0000-0000-000066640000}"/>
    <cellStyle name="Normal 53 3 3 3 2 2" xfId="43773" xr:uid="{00000000-0005-0000-0000-000067640000}"/>
    <cellStyle name="Normal 53 3 3 3 2 3" xfId="28540" xr:uid="{00000000-0005-0000-0000-000068640000}"/>
    <cellStyle name="Normal 53 3 3 3 3" xfId="8422" xr:uid="{00000000-0005-0000-0000-000069640000}"/>
    <cellStyle name="Normal 53 3 3 3 3 2" xfId="38756" xr:uid="{00000000-0005-0000-0000-00006A640000}"/>
    <cellStyle name="Normal 53 3 3 3 3 3" xfId="23523" xr:uid="{00000000-0005-0000-0000-00006B640000}"/>
    <cellStyle name="Normal 53 3 3 3 4" xfId="33743" xr:uid="{00000000-0005-0000-0000-00006C640000}"/>
    <cellStyle name="Normal 53 3 3 3 5" xfId="18510" xr:uid="{00000000-0005-0000-0000-00006D640000}"/>
    <cellStyle name="Normal 53 3 3 4" xfId="5061" xr:uid="{00000000-0005-0000-0000-00006E640000}"/>
    <cellStyle name="Normal 53 3 3 4 2" xfId="15113" xr:uid="{00000000-0005-0000-0000-00006F640000}"/>
    <cellStyle name="Normal 53 3 3 4 2 2" xfId="45444" xr:uid="{00000000-0005-0000-0000-000070640000}"/>
    <cellStyle name="Normal 53 3 3 4 2 3" xfId="30211" xr:uid="{00000000-0005-0000-0000-000071640000}"/>
    <cellStyle name="Normal 53 3 3 4 3" xfId="10093" xr:uid="{00000000-0005-0000-0000-000072640000}"/>
    <cellStyle name="Normal 53 3 3 4 3 2" xfId="40427" xr:uid="{00000000-0005-0000-0000-000073640000}"/>
    <cellStyle name="Normal 53 3 3 4 3 3" xfId="25194" xr:uid="{00000000-0005-0000-0000-000074640000}"/>
    <cellStyle name="Normal 53 3 3 4 4" xfId="35414" xr:uid="{00000000-0005-0000-0000-000075640000}"/>
    <cellStyle name="Normal 53 3 3 4 5" xfId="20181" xr:uid="{00000000-0005-0000-0000-000076640000}"/>
    <cellStyle name="Normal 53 3 3 5" xfId="11771" xr:uid="{00000000-0005-0000-0000-000077640000}"/>
    <cellStyle name="Normal 53 3 3 5 2" xfId="42102" xr:uid="{00000000-0005-0000-0000-000078640000}"/>
    <cellStyle name="Normal 53 3 3 5 3" xfId="26869" xr:uid="{00000000-0005-0000-0000-000079640000}"/>
    <cellStyle name="Normal 53 3 3 6" xfId="6750" xr:uid="{00000000-0005-0000-0000-00007A640000}"/>
    <cellStyle name="Normal 53 3 3 6 2" xfId="37085" xr:uid="{00000000-0005-0000-0000-00007B640000}"/>
    <cellStyle name="Normal 53 3 3 6 3" xfId="21852" xr:uid="{00000000-0005-0000-0000-00007C640000}"/>
    <cellStyle name="Normal 53 3 3 7" xfId="32073" xr:uid="{00000000-0005-0000-0000-00007D640000}"/>
    <cellStyle name="Normal 53 3 3 8" xfId="16839" xr:uid="{00000000-0005-0000-0000-00007E640000}"/>
    <cellStyle name="Normal 53 3 4" xfId="2097" xr:uid="{00000000-0005-0000-0000-00007F640000}"/>
    <cellStyle name="Normal 53 3 4 2" xfId="3787" xr:uid="{00000000-0005-0000-0000-000080640000}"/>
    <cellStyle name="Normal 53 3 4 2 2" xfId="13860" xr:uid="{00000000-0005-0000-0000-000081640000}"/>
    <cellStyle name="Normal 53 3 4 2 2 2" xfId="44191" xr:uid="{00000000-0005-0000-0000-000082640000}"/>
    <cellStyle name="Normal 53 3 4 2 2 3" xfId="28958" xr:uid="{00000000-0005-0000-0000-000083640000}"/>
    <cellStyle name="Normal 53 3 4 2 3" xfId="8840" xr:uid="{00000000-0005-0000-0000-000084640000}"/>
    <cellStyle name="Normal 53 3 4 2 3 2" xfId="39174" xr:uid="{00000000-0005-0000-0000-000085640000}"/>
    <cellStyle name="Normal 53 3 4 2 3 3" xfId="23941" xr:uid="{00000000-0005-0000-0000-000086640000}"/>
    <cellStyle name="Normal 53 3 4 2 4" xfId="34161" xr:uid="{00000000-0005-0000-0000-000087640000}"/>
    <cellStyle name="Normal 53 3 4 2 5" xfId="18928" xr:uid="{00000000-0005-0000-0000-000088640000}"/>
    <cellStyle name="Normal 53 3 4 3" xfId="5479" xr:uid="{00000000-0005-0000-0000-000089640000}"/>
    <cellStyle name="Normal 53 3 4 3 2" xfId="15531" xr:uid="{00000000-0005-0000-0000-00008A640000}"/>
    <cellStyle name="Normal 53 3 4 3 2 2" xfId="45862" xr:uid="{00000000-0005-0000-0000-00008B640000}"/>
    <cellStyle name="Normal 53 3 4 3 2 3" xfId="30629" xr:uid="{00000000-0005-0000-0000-00008C640000}"/>
    <cellStyle name="Normal 53 3 4 3 3" xfId="10511" xr:uid="{00000000-0005-0000-0000-00008D640000}"/>
    <cellStyle name="Normal 53 3 4 3 3 2" xfId="40845" xr:uid="{00000000-0005-0000-0000-00008E640000}"/>
    <cellStyle name="Normal 53 3 4 3 3 3" xfId="25612" xr:uid="{00000000-0005-0000-0000-00008F640000}"/>
    <cellStyle name="Normal 53 3 4 3 4" xfId="35832" xr:uid="{00000000-0005-0000-0000-000090640000}"/>
    <cellStyle name="Normal 53 3 4 3 5" xfId="20599" xr:uid="{00000000-0005-0000-0000-000091640000}"/>
    <cellStyle name="Normal 53 3 4 4" xfId="12189" xr:uid="{00000000-0005-0000-0000-000092640000}"/>
    <cellStyle name="Normal 53 3 4 4 2" xfId="42520" xr:uid="{00000000-0005-0000-0000-000093640000}"/>
    <cellStyle name="Normal 53 3 4 4 3" xfId="27287" xr:uid="{00000000-0005-0000-0000-000094640000}"/>
    <cellStyle name="Normal 53 3 4 5" xfId="7168" xr:uid="{00000000-0005-0000-0000-000095640000}"/>
    <cellStyle name="Normal 53 3 4 5 2" xfId="37503" xr:uid="{00000000-0005-0000-0000-000096640000}"/>
    <cellStyle name="Normal 53 3 4 5 3" xfId="22270" xr:uid="{00000000-0005-0000-0000-000097640000}"/>
    <cellStyle name="Normal 53 3 4 6" xfId="32491" xr:uid="{00000000-0005-0000-0000-000098640000}"/>
    <cellStyle name="Normal 53 3 4 7" xfId="17257" xr:uid="{00000000-0005-0000-0000-000099640000}"/>
    <cellStyle name="Normal 53 3 5" xfId="2950" xr:uid="{00000000-0005-0000-0000-00009A640000}"/>
    <cellStyle name="Normal 53 3 5 2" xfId="13024" xr:uid="{00000000-0005-0000-0000-00009B640000}"/>
    <cellStyle name="Normal 53 3 5 2 2" xfId="43355" xr:uid="{00000000-0005-0000-0000-00009C640000}"/>
    <cellStyle name="Normal 53 3 5 2 3" xfId="28122" xr:uid="{00000000-0005-0000-0000-00009D640000}"/>
    <cellStyle name="Normal 53 3 5 3" xfId="8004" xr:uid="{00000000-0005-0000-0000-00009E640000}"/>
    <cellStyle name="Normal 53 3 5 3 2" xfId="38338" xr:uid="{00000000-0005-0000-0000-00009F640000}"/>
    <cellStyle name="Normal 53 3 5 3 3" xfId="23105" xr:uid="{00000000-0005-0000-0000-0000A0640000}"/>
    <cellStyle name="Normal 53 3 5 4" xfId="33325" xr:uid="{00000000-0005-0000-0000-0000A1640000}"/>
    <cellStyle name="Normal 53 3 5 5" xfId="18092" xr:uid="{00000000-0005-0000-0000-0000A2640000}"/>
    <cellStyle name="Normal 53 3 6" xfId="4643" xr:uid="{00000000-0005-0000-0000-0000A3640000}"/>
    <cellStyle name="Normal 53 3 6 2" xfId="14695" xr:uid="{00000000-0005-0000-0000-0000A4640000}"/>
    <cellStyle name="Normal 53 3 6 2 2" xfId="45026" xr:uid="{00000000-0005-0000-0000-0000A5640000}"/>
    <cellStyle name="Normal 53 3 6 2 3" xfId="29793" xr:uid="{00000000-0005-0000-0000-0000A6640000}"/>
    <cellStyle name="Normal 53 3 6 3" xfId="9675" xr:uid="{00000000-0005-0000-0000-0000A7640000}"/>
    <cellStyle name="Normal 53 3 6 3 2" xfId="40009" xr:uid="{00000000-0005-0000-0000-0000A8640000}"/>
    <cellStyle name="Normal 53 3 6 3 3" xfId="24776" xr:uid="{00000000-0005-0000-0000-0000A9640000}"/>
    <cellStyle name="Normal 53 3 6 4" xfId="34996" xr:uid="{00000000-0005-0000-0000-0000AA640000}"/>
    <cellStyle name="Normal 53 3 6 5" xfId="19763" xr:uid="{00000000-0005-0000-0000-0000AB640000}"/>
    <cellStyle name="Normal 53 3 7" xfId="11353" xr:uid="{00000000-0005-0000-0000-0000AC640000}"/>
    <cellStyle name="Normal 53 3 7 2" xfId="41684" xr:uid="{00000000-0005-0000-0000-0000AD640000}"/>
    <cellStyle name="Normal 53 3 7 3" xfId="26451" xr:uid="{00000000-0005-0000-0000-0000AE640000}"/>
    <cellStyle name="Normal 53 3 8" xfId="6332" xr:uid="{00000000-0005-0000-0000-0000AF640000}"/>
    <cellStyle name="Normal 53 3 8 2" xfId="36667" xr:uid="{00000000-0005-0000-0000-0000B0640000}"/>
    <cellStyle name="Normal 53 3 8 3" xfId="21434" xr:uid="{00000000-0005-0000-0000-0000B1640000}"/>
    <cellStyle name="Normal 53 3 9" xfId="31656" xr:uid="{00000000-0005-0000-0000-0000B2640000}"/>
    <cellStyle name="Normal 53 4" xfId="1357" xr:uid="{00000000-0005-0000-0000-0000B3640000}"/>
    <cellStyle name="Normal 53 4 2" xfId="1780" xr:uid="{00000000-0005-0000-0000-0000B4640000}"/>
    <cellStyle name="Normal 53 4 2 2" xfId="2619" xr:uid="{00000000-0005-0000-0000-0000B5640000}"/>
    <cellStyle name="Normal 53 4 2 2 2" xfId="4309" xr:uid="{00000000-0005-0000-0000-0000B6640000}"/>
    <cellStyle name="Normal 53 4 2 2 2 2" xfId="14382" xr:uid="{00000000-0005-0000-0000-0000B7640000}"/>
    <cellStyle name="Normal 53 4 2 2 2 2 2" xfId="44713" xr:uid="{00000000-0005-0000-0000-0000B8640000}"/>
    <cellStyle name="Normal 53 4 2 2 2 2 3" xfId="29480" xr:uid="{00000000-0005-0000-0000-0000B9640000}"/>
    <cellStyle name="Normal 53 4 2 2 2 3" xfId="9362" xr:uid="{00000000-0005-0000-0000-0000BA640000}"/>
    <cellStyle name="Normal 53 4 2 2 2 3 2" xfId="39696" xr:uid="{00000000-0005-0000-0000-0000BB640000}"/>
    <cellStyle name="Normal 53 4 2 2 2 3 3" xfId="24463" xr:uid="{00000000-0005-0000-0000-0000BC640000}"/>
    <cellStyle name="Normal 53 4 2 2 2 4" xfId="34683" xr:uid="{00000000-0005-0000-0000-0000BD640000}"/>
    <cellStyle name="Normal 53 4 2 2 2 5" xfId="19450" xr:uid="{00000000-0005-0000-0000-0000BE640000}"/>
    <cellStyle name="Normal 53 4 2 2 3" xfId="6001" xr:uid="{00000000-0005-0000-0000-0000BF640000}"/>
    <cellStyle name="Normal 53 4 2 2 3 2" xfId="16053" xr:uid="{00000000-0005-0000-0000-0000C0640000}"/>
    <cellStyle name="Normal 53 4 2 2 3 2 2" xfId="46384" xr:uid="{00000000-0005-0000-0000-0000C1640000}"/>
    <cellStyle name="Normal 53 4 2 2 3 2 3" xfId="31151" xr:uid="{00000000-0005-0000-0000-0000C2640000}"/>
    <cellStyle name="Normal 53 4 2 2 3 3" xfId="11033" xr:uid="{00000000-0005-0000-0000-0000C3640000}"/>
    <cellStyle name="Normal 53 4 2 2 3 3 2" xfId="41367" xr:uid="{00000000-0005-0000-0000-0000C4640000}"/>
    <cellStyle name="Normal 53 4 2 2 3 3 3" xfId="26134" xr:uid="{00000000-0005-0000-0000-0000C5640000}"/>
    <cellStyle name="Normal 53 4 2 2 3 4" xfId="36354" xr:uid="{00000000-0005-0000-0000-0000C6640000}"/>
    <cellStyle name="Normal 53 4 2 2 3 5" xfId="21121" xr:uid="{00000000-0005-0000-0000-0000C7640000}"/>
    <cellStyle name="Normal 53 4 2 2 4" xfId="12711" xr:uid="{00000000-0005-0000-0000-0000C8640000}"/>
    <cellStyle name="Normal 53 4 2 2 4 2" xfId="43042" xr:uid="{00000000-0005-0000-0000-0000C9640000}"/>
    <cellStyle name="Normal 53 4 2 2 4 3" xfId="27809" xr:uid="{00000000-0005-0000-0000-0000CA640000}"/>
    <cellStyle name="Normal 53 4 2 2 5" xfId="7690" xr:uid="{00000000-0005-0000-0000-0000CB640000}"/>
    <cellStyle name="Normal 53 4 2 2 5 2" xfId="38025" xr:uid="{00000000-0005-0000-0000-0000CC640000}"/>
    <cellStyle name="Normal 53 4 2 2 5 3" xfId="22792" xr:uid="{00000000-0005-0000-0000-0000CD640000}"/>
    <cellStyle name="Normal 53 4 2 2 6" xfId="33013" xr:uid="{00000000-0005-0000-0000-0000CE640000}"/>
    <cellStyle name="Normal 53 4 2 2 7" xfId="17779" xr:uid="{00000000-0005-0000-0000-0000CF640000}"/>
    <cellStyle name="Normal 53 4 2 3" xfId="3472" xr:uid="{00000000-0005-0000-0000-0000D0640000}"/>
    <cellStyle name="Normal 53 4 2 3 2" xfId="13546" xr:uid="{00000000-0005-0000-0000-0000D1640000}"/>
    <cellStyle name="Normal 53 4 2 3 2 2" xfId="43877" xr:uid="{00000000-0005-0000-0000-0000D2640000}"/>
    <cellStyle name="Normal 53 4 2 3 2 3" xfId="28644" xr:uid="{00000000-0005-0000-0000-0000D3640000}"/>
    <cellStyle name="Normal 53 4 2 3 3" xfId="8526" xr:uid="{00000000-0005-0000-0000-0000D4640000}"/>
    <cellStyle name="Normal 53 4 2 3 3 2" xfId="38860" xr:uid="{00000000-0005-0000-0000-0000D5640000}"/>
    <cellStyle name="Normal 53 4 2 3 3 3" xfId="23627" xr:uid="{00000000-0005-0000-0000-0000D6640000}"/>
    <cellStyle name="Normal 53 4 2 3 4" xfId="33847" xr:uid="{00000000-0005-0000-0000-0000D7640000}"/>
    <cellStyle name="Normal 53 4 2 3 5" xfId="18614" xr:uid="{00000000-0005-0000-0000-0000D8640000}"/>
    <cellStyle name="Normal 53 4 2 4" xfId="5165" xr:uid="{00000000-0005-0000-0000-0000D9640000}"/>
    <cellStyle name="Normal 53 4 2 4 2" xfId="15217" xr:uid="{00000000-0005-0000-0000-0000DA640000}"/>
    <cellStyle name="Normal 53 4 2 4 2 2" xfId="45548" xr:uid="{00000000-0005-0000-0000-0000DB640000}"/>
    <cellStyle name="Normal 53 4 2 4 2 3" xfId="30315" xr:uid="{00000000-0005-0000-0000-0000DC640000}"/>
    <cellStyle name="Normal 53 4 2 4 3" xfId="10197" xr:uid="{00000000-0005-0000-0000-0000DD640000}"/>
    <cellStyle name="Normal 53 4 2 4 3 2" xfId="40531" xr:uid="{00000000-0005-0000-0000-0000DE640000}"/>
    <cellStyle name="Normal 53 4 2 4 3 3" xfId="25298" xr:uid="{00000000-0005-0000-0000-0000DF640000}"/>
    <cellStyle name="Normal 53 4 2 4 4" xfId="35518" xr:uid="{00000000-0005-0000-0000-0000E0640000}"/>
    <cellStyle name="Normal 53 4 2 4 5" xfId="20285" xr:uid="{00000000-0005-0000-0000-0000E1640000}"/>
    <cellStyle name="Normal 53 4 2 5" xfId="11875" xr:uid="{00000000-0005-0000-0000-0000E2640000}"/>
    <cellStyle name="Normal 53 4 2 5 2" xfId="42206" xr:uid="{00000000-0005-0000-0000-0000E3640000}"/>
    <cellStyle name="Normal 53 4 2 5 3" xfId="26973" xr:uid="{00000000-0005-0000-0000-0000E4640000}"/>
    <cellStyle name="Normal 53 4 2 6" xfId="6854" xr:uid="{00000000-0005-0000-0000-0000E5640000}"/>
    <cellStyle name="Normal 53 4 2 6 2" xfId="37189" xr:uid="{00000000-0005-0000-0000-0000E6640000}"/>
    <cellStyle name="Normal 53 4 2 6 3" xfId="21956" xr:uid="{00000000-0005-0000-0000-0000E7640000}"/>
    <cellStyle name="Normal 53 4 2 7" xfId="32177" xr:uid="{00000000-0005-0000-0000-0000E8640000}"/>
    <cellStyle name="Normal 53 4 2 8" xfId="16943" xr:uid="{00000000-0005-0000-0000-0000E9640000}"/>
    <cellStyle name="Normal 53 4 3" xfId="2201" xr:uid="{00000000-0005-0000-0000-0000EA640000}"/>
    <cellStyle name="Normal 53 4 3 2" xfId="3891" xr:uid="{00000000-0005-0000-0000-0000EB640000}"/>
    <cellStyle name="Normal 53 4 3 2 2" xfId="13964" xr:uid="{00000000-0005-0000-0000-0000EC640000}"/>
    <cellStyle name="Normal 53 4 3 2 2 2" xfId="44295" xr:uid="{00000000-0005-0000-0000-0000ED640000}"/>
    <cellStyle name="Normal 53 4 3 2 2 3" xfId="29062" xr:uid="{00000000-0005-0000-0000-0000EE640000}"/>
    <cellStyle name="Normal 53 4 3 2 3" xfId="8944" xr:uid="{00000000-0005-0000-0000-0000EF640000}"/>
    <cellStyle name="Normal 53 4 3 2 3 2" xfId="39278" xr:uid="{00000000-0005-0000-0000-0000F0640000}"/>
    <cellStyle name="Normal 53 4 3 2 3 3" xfId="24045" xr:uid="{00000000-0005-0000-0000-0000F1640000}"/>
    <cellStyle name="Normal 53 4 3 2 4" xfId="34265" xr:uid="{00000000-0005-0000-0000-0000F2640000}"/>
    <cellStyle name="Normal 53 4 3 2 5" xfId="19032" xr:uid="{00000000-0005-0000-0000-0000F3640000}"/>
    <cellStyle name="Normal 53 4 3 3" xfId="5583" xr:uid="{00000000-0005-0000-0000-0000F4640000}"/>
    <cellStyle name="Normal 53 4 3 3 2" xfId="15635" xr:uid="{00000000-0005-0000-0000-0000F5640000}"/>
    <cellStyle name="Normal 53 4 3 3 2 2" xfId="45966" xr:uid="{00000000-0005-0000-0000-0000F6640000}"/>
    <cellStyle name="Normal 53 4 3 3 2 3" xfId="30733" xr:uid="{00000000-0005-0000-0000-0000F7640000}"/>
    <cellStyle name="Normal 53 4 3 3 3" xfId="10615" xr:uid="{00000000-0005-0000-0000-0000F8640000}"/>
    <cellStyle name="Normal 53 4 3 3 3 2" xfId="40949" xr:uid="{00000000-0005-0000-0000-0000F9640000}"/>
    <cellStyle name="Normal 53 4 3 3 3 3" xfId="25716" xr:uid="{00000000-0005-0000-0000-0000FA640000}"/>
    <cellStyle name="Normal 53 4 3 3 4" xfId="35936" xr:uid="{00000000-0005-0000-0000-0000FB640000}"/>
    <cellStyle name="Normal 53 4 3 3 5" xfId="20703" xr:uid="{00000000-0005-0000-0000-0000FC640000}"/>
    <cellStyle name="Normal 53 4 3 4" xfId="12293" xr:uid="{00000000-0005-0000-0000-0000FD640000}"/>
    <cellStyle name="Normal 53 4 3 4 2" xfId="42624" xr:uid="{00000000-0005-0000-0000-0000FE640000}"/>
    <cellStyle name="Normal 53 4 3 4 3" xfId="27391" xr:uid="{00000000-0005-0000-0000-0000FF640000}"/>
    <cellStyle name="Normal 53 4 3 5" xfId="7272" xr:uid="{00000000-0005-0000-0000-000000650000}"/>
    <cellStyle name="Normal 53 4 3 5 2" xfId="37607" xr:uid="{00000000-0005-0000-0000-000001650000}"/>
    <cellStyle name="Normal 53 4 3 5 3" xfId="22374" xr:uid="{00000000-0005-0000-0000-000002650000}"/>
    <cellStyle name="Normal 53 4 3 6" xfId="32595" xr:uid="{00000000-0005-0000-0000-000003650000}"/>
    <cellStyle name="Normal 53 4 3 7" xfId="17361" xr:uid="{00000000-0005-0000-0000-000004650000}"/>
    <cellStyle name="Normal 53 4 4" xfId="3054" xr:uid="{00000000-0005-0000-0000-000005650000}"/>
    <cellStyle name="Normal 53 4 4 2" xfId="13128" xr:uid="{00000000-0005-0000-0000-000006650000}"/>
    <cellStyle name="Normal 53 4 4 2 2" xfId="43459" xr:uid="{00000000-0005-0000-0000-000007650000}"/>
    <cellStyle name="Normal 53 4 4 2 3" xfId="28226" xr:uid="{00000000-0005-0000-0000-000008650000}"/>
    <cellStyle name="Normal 53 4 4 3" xfId="8108" xr:uid="{00000000-0005-0000-0000-000009650000}"/>
    <cellStyle name="Normal 53 4 4 3 2" xfId="38442" xr:uid="{00000000-0005-0000-0000-00000A650000}"/>
    <cellStyle name="Normal 53 4 4 3 3" xfId="23209" xr:uid="{00000000-0005-0000-0000-00000B650000}"/>
    <cellStyle name="Normal 53 4 4 4" xfId="33429" xr:uid="{00000000-0005-0000-0000-00000C650000}"/>
    <cellStyle name="Normal 53 4 4 5" xfId="18196" xr:uid="{00000000-0005-0000-0000-00000D650000}"/>
    <cellStyle name="Normal 53 4 5" xfId="4747" xr:uid="{00000000-0005-0000-0000-00000E650000}"/>
    <cellStyle name="Normal 53 4 5 2" xfId="14799" xr:uid="{00000000-0005-0000-0000-00000F650000}"/>
    <cellStyle name="Normal 53 4 5 2 2" xfId="45130" xr:uid="{00000000-0005-0000-0000-000010650000}"/>
    <cellStyle name="Normal 53 4 5 2 3" xfId="29897" xr:uid="{00000000-0005-0000-0000-000011650000}"/>
    <cellStyle name="Normal 53 4 5 3" xfId="9779" xr:uid="{00000000-0005-0000-0000-000012650000}"/>
    <cellStyle name="Normal 53 4 5 3 2" xfId="40113" xr:uid="{00000000-0005-0000-0000-000013650000}"/>
    <cellStyle name="Normal 53 4 5 3 3" xfId="24880" xr:uid="{00000000-0005-0000-0000-000014650000}"/>
    <cellStyle name="Normal 53 4 5 4" xfId="35100" xr:uid="{00000000-0005-0000-0000-000015650000}"/>
    <cellStyle name="Normal 53 4 5 5" xfId="19867" xr:uid="{00000000-0005-0000-0000-000016650000}"/>
    <cellStyle name="Normal 53 4 6" xfId="11457" xr:uid="{00000000-0005-0000-0000-000017650000}"/>
    <cellStyle name="Normal 53 4 6 2" xfId="41788" xr:uid="{00000000-0005-0000-0000-000018650000}"/>
    <cellStyle name="Normal 53 4 6 3" xfId="26555" xr:uid="{00000000-0005-0000-0000-000019650000}"/>
    <cellStyle name="Normal 53 4 7" xfId="6436" xr:uid="{00000000-0005-0000-0000-00001A650000}"/>
    <cellStyle name="Normal 53 4 7 2" xfId="36771" xr:uid="{00000000-0005-0000-0000-00001B650000}"/>
    <cellStyle name="Normal 53 4 7 3" xfId="21538" xr:uid="{00000000-0005-0000-0000-00001C650000}"/>
    <cellStyle name="Normal 53 4 8" xfId="31759" xr:uid="{00000000-0005-0000-0000-00001D650000}"/>
    <cellStyle name="Normal 53 4 9" xfId="16525" xr:uid="{00000000-0005-0000-0000-00001E650000}"/>
    <cellStyle name="Normal 53 5" xfId="1570" xr:uid="{00000000-0005-0000-0000-00001F650000}"/>
    <cellStyle name="Normal 53 5 2" xfId="2411" xr:uid="{00000000-0005-0000-0000-000020650000}"/>
    <cellStyle name="Normal 53 5 2 2" xfId="4101" xr:uid="{00000000-0005-0000-0000-000021650000}"/>
    <cellStyle name="Normal 53 5 2 2 2" xfId="14174" xr:uid="{00000000-0005-0000-0000-000022650000}"/>
    <cellStyle name="Normal 53 5 2 2 2 2" xfId="44505" xr:uid="{00000000-0005-0000-0000-000023650000}"/>
    <cellStyle name="Normal 53 5 2 2 2 3" xfId="29272" xr:uid="{00000000-0005-0000-0000-000024650000}"/>
    <cellStyle name="Normal 53 5 2 2 3" xfId="9154" xr:uid="{00000000-0005-0000-0000-000025650000}"/>
    <cellStyle name="Normal 53 5 2 2 3 2" xfId="39488" xr:uid="{00000000-0005-0000-0000-000026650000}"/>
    <cellStyle name="Normal 53 5 2 2 3 3" xfId="24255" xr:uid="{00000000-0005-0000-0000-000027650000}"/>
    <cellStyle name="Normal 53 5 2 2 4" xfId="34475" xr:uid="{00000000-0005-0000-0000-000028650000}"/>
    <cellStyle name="Normal 53 5 2 2 5" xfId="19242" xr:uid="{00000000-0005-0000-0000-000029650000}"/>
    <cellStyle name="Normal 53 5 2 3" xfId="5793" xr:uid="{00000000-0005-0000-0000-00002A650000}"/>
    <cellStyle name="Normal 53 5 2 3 2" xfId="15845" xr:uid="{00000000-0005-0000-0000-00002B650000}"/>
    <cellStyle name="Normal 53 5 2 3 2 2" xfId="46176" xr:uid="{00000000-0005-0000-0000-00002C650000}"/>
    <cellStyle name="Normal 53 5 2 3 2 3" xfId="30943" xr:uid="{00000000-0005-0000-0000-00002D650000}"/>
    <cellStyle name="Normal 53 5 2 3 3" xfId="10825" xr:uid="{00000000-0005-0000-0000-00002E650000}"/>
    <cellStyle name="Normal 53 5 2 3 3 2" xfId="41159" xr:uid="{00000000-0005-0000-0000-00002F650000}"/>
    <cellStyle name="Normal 53 5 2 3 3 3" xfId="25926" xr:uid="{00000000-0005-0000-0000-000030650000}"/>
    <cellStyle name="Normal 53 5 2 3 4" xfId="36146" xr:uid="{00000000-0005-0000-0000-000031650000}"/>
    <cellStyle name="Normal 53 5 2 3 5" xfId="20913" xr:uid="{00000000-0005-0000-0000-000032650000}"/>
    <cellStyle name="Normal 53 5 2 4" xfId="12503" xr:uid="{00000000-0005-0000-0000-000033650000}"/>
    <cellStyle name="Normal 53 5 2 4 2" xfId="42834" xr:uid="{00000000-0005-0000-0000-000034650000}"/>
    <cellStyle name="Normal 53 5 2 4 3" xfId="27601" xr:uid="{00000000-0005-0000-0000-000035650000}"/>
    <cellStyle name="Normal 53 5 2 5" xfId="7482" xr:uid="{00000000-0005-0000-0000-000036650000}"/>
    <cellStyle name="Normal 53 5 2 5 2" xfId="37817" xr:uid="{00000000-0005-0000-0000-000037650000}"/>
    <cellStyle name="Normal 53 5 2 5 3" xfId="22584" xr:uid="{00000000-0005-0000-0000-000038650000}"/>
    <cellStyle name="Normal 53 5 2 6" xfId="32805" xr:uid="{00000000-0005-0000-0000-000039650000}"/>
    <cellStyle name="Normal 53 5 2 7" xfId="17571" xr:uid="{00000000-0005-0000-0000-00003A650000}"/>
    <cellStyle name="Normal 53 5 3" xfId="3264" xr:uid="{00000000-0005-0000-0000-00003B650000}"/>
    <cellStyle name="Normal 53 5 3 2" xfId="13338" xr:uid="{00000000-0005-0000-0000-00003C650000}"/>
    <cellStyle name="Normal 53 5 3 2 2" xfId="43669" xr:uid="{00000000-0005-0000-0000-00003D650000}"/>
    <cellStyle name="Normal 53 5 3 2 3" xfId="28436" xr:uid="{00000000-0005-0000-0000-00003E650000}"/>
    <cellStyle name="Normal 53 5 3 3" xfId="8318" xr:uid="{00000000-0005-0000-0000-00003F650000}"/>
    <cellStyle name="Normal 53 5 3 3 2" xfId="38652" xr:uid="{00000000-0005-0000-0000-000040650000}"/>
    <cellStyle name="Normal 53 5 3 3 3" xfId="23419" xr:uid="{00000000-0005-0000-0000-000041650000}"/>
    <cellStyle name="Normal 53 5 3 4" xfId="33639" xr:uid="{00000000-0005-0000-0000-000042650000}"/>
    <cellStyle name="Normal 53 5 3 5" xfId="18406" xr:uid="{00000000-0005-0000-0000-000043650000}"/>
    <cellStyle name="Normal 53 5 4" xfId="4957" xr:uid="{00000000-0005-0000-0000-000044650000}"/>
    <cellStyle name="Normal 53 5 4 2" xfId="15009" xr:uid="{00000000-0005-0000-0000-000045650000}"/>
    <cellStyle name="Normal 53 5 4 2 2" xfId="45340" xr:uid="{00000000-0005-0000-0000-000046650000}"/>
    <cellStyle name="Normal 53 5 4 2 3" xfId="30107" xr:uid="{00000000-0005-0000-0000-000047650000}"/>
    <cellStyle name="Normal 53 5 4 3" xfId="9989" xr:uid="{00000000-0005-0000-0000-000048650000}"/>
    <cellStyle name="Normal 53 5 4 3 2" xfId="40323" xr:uid="{00000000-0005-0000-0000-000049650000}"/>
    <cellStyle name="Normal 53 5 4 3 3" xfId="25090" xr:uid="{00000000-0005-0000-0000-00004A650000}"/>
    <cellStyle name="Normal 53 5 4 4" xfId="35310" xr:uid="{00000000-0005-0000-0000-00004B650000}"/>
    <cellStyle name="Normal 53 5 4 5" xfId="20077" xr:uid="{00000000-0005-0000-0000-00004C650000}"/>
    <cellStyle name="Normal 53 5 5" xfId="11667" xr:uid="{00000000-0005-0000-0000-00004D650000}"/>
    <cellStyle name="Normal 53 5 5 2" xfId="41998" xr:uid="{00000000-0005-0000-0000-00004E650000}"/>
    <cellStyle name="Normal 53 5 5 3" xfId="26765" xr:uid="{00000000-0005-0000-0000-00004F650000}"/>
    <cellStyle name="Normal 53 5 6" xfId="6646" xr:uid="{00000000-0005-0000-0000-000050650000}"/>
    <cellStyle name="Normal 53 5 6 2" xfId="36981" xr:uid="{00000000-0005-0000-0000-000051650000}"/>
    <cellStyle name="Normal 53 5 6 3" xfId="21748" xr:uid="{00000000-0005-0000-0000-000052650000}"/>
    <cellStyle name="Normal 53 5 7" xfId="31969" xr:uid="{00000000-0005-0000-0000-000053650000}"/>
    <cellStyle name="Normal 53 5 8" xfId="16735" xr:uid="{00000000-0005-0000-0000-000054650000}"/>
    <cellStyle name="Normal 53 6" xfId="1991" xr:uid="{00000000-0005-0000-0000-000055650000}"/>
    <cellStyle name="Normal 53 6 2" xfId="3683" xr:uid="{00000000-0005-0000-0000-000056650000}"/>
    <cellStyle name="Normal 53 6 2 2" xfId="13756" xr:uid="{00000000-0005-0000-0000-000057650000}"/>
    <cellStyle name="Normal 53 6 2 2 2" xfId="44087" xr:uid="{00000000-0005-0000-0000-000058650000}"/>
    <cellStyle name="Normal 53 6 2 2 3" xfId="28854" xr:uid="{00000000-0005-0000-0000-000059650000}"/>
    <cellStyle name="Normal 53 6 2 3" xfId="8736" xr:uid="{00000000-0005-0000-0000-00005A650000}"/>
    <cellStyle name="Normal 53 6 2 3 2" xfId="39070" xr:uid="{00000000-0005-0000-0000-00005B650000}"/>
    <cellStyle name="Normal 53 6 2 3 3" xfId="23837" xr:uid="{00000000-0005-0000-0000-00005C650000}"/>
    <cellStyle name="Normal 53 6 2 4" xfId="34057" xr:uid="{00000000-0005-0000-0000-00005D650000}"/>
    <cellStyle name="Normal 53 6 2 5" xfId="18824" xr:uid="{00000000-0005-0000-0000-00005E650000}"/>
    <cellStyle name="Normal 53 6 3" xfId="5375" xr:uid="{00000000-0005-0000-0000-00005F650000}"/>
    <cellStyle name="Normal 53 6 3 2" xfId="15427" xr:uid="{00000000-0005-0000-0000-000060650000}"/>
    <cellStyle name="Normal 53 6 3 2 2" xfId="45758" xr:uid="{00000000-0005-0000-0000-000061650000}"/>
    <cellStyle name="Normal 53 6 3 2 3" xfId="30525" xr:uid="{00000000-0005-0000-0000-000062650000}"/>
    <cellStyle name="Normal 53 6 3 3" xfId="10407" xr:uid="{00000000-0005-0000-0000-000063650000}"/>
    <cellStyle name="Normal 53 6 3 3 2" xfId="40741" xr:uid="{00000000-0005-0000-0000-000064650000}"/>
    <cellStyle name="Normal 53 6 3 3 3" xfId="25508" xr:uid="{00000000-0005-0000-0000-000065650000}"/>
    <cellStyle name="Normal 53 6 3 4" xfId="35728" xr:uid="{00000000-0005-0000-0000-000066650000}"/>
    <cellStyle name="Normal 53 6 3 5" xfId="20495" xr:uid="{00000000-0005-0000-0000-000067650000}"/>
    <cellStyle name="Normal 53 6 4" xfId="12085" xr:uid="{00000000-0005-0000-0000-000068650000}"/>
    <cellStyle name="Normal 53 6 4 2" xfId="42416" xr:uid="{00000000-0005-0000-0000-000069650000}"/>
    <cellStyle name="Normal 53 6 4 3" xfId="27183" xr:uid="{00000000-0005-0000-0000-00006A650000}"/>
    <cellStyle name="Normal 53 6 5" xfId="7064" xr:uid="{00000000-0005-0000-0000-00006B650000}"/>
    <cellStyle name="Normal 53 6 5 2" xfId="37399" xr:uid="{00000000-0005-0000-0000-00006C650000}"/>
    <cellStyle name="Normal 53 6 5 3" xfId="22166" xr:uid="{00000000-0005-0000-0000-00006D650000}"/>
    <cellStyle name="Normal 53 6 6" xfId="32387" xr:uid="{00000000-0005-0000-0000-00006E650000}"/>
    <cellStyle name="Normal 53 6 7" xfId="17153" xr:uid="{00000000-0005-0000-0000-00006F650000}"/>
    <cellStyle name="Normal 53 7" xfId="2842" xr:uid="{00000000-0005-0000-0000-000070650000}"/>
    <cellStyle name="Normal 53 7 2" xfId="12920" xr:uid="{00000000-0005-0000-0000-000071650000}"/>
    <cellStyle name="Normal 53 7 2 2" xfId="43251" xr:uid="{00000000-0005-0000-0000-000072650000}"/>
    <cellStyle name="Normal 53 7 2 3" xfId="28018" xr:uid="{00000000-0005-0000-0000-000073650000}"/>
    <cellStyle name="Normal 53 7 3" xfId="7900" xr:uid="{00000000-0005-0000-0000-000074650000}"/>
    <cellStyle name="Normal 53 7 3 2" xfId="38234" xr:uid="{00000000-0005-0000-0000-000075650000}"/>
    <cellStyle name="Normal 53 7 3 3" xfId="23001" xr:uid="{00000000-0005-0000-0000-000076650000}"/>
    <cellStyle name="Normal 53 7 4" xfId="33221" xr:uid="{00000000-0005-0000-0000-000077650000}"/>
    <cellStyle name="Normal 53 7 5" xfId="17988" xr:uid="{00000000-0005-0000-0000-000078650000}"/>
    <cellStyle name="Normal 53 8" xfId="4536" xr:uid="{00000000-0005-0000-0000-000079650000}"/>
    <cellStyle name="Normal 53 8 2" xfId="14591" xr:uid="{00000000-0005-0000-0000-00007A650000}"/>
    <cellStyle name="Normal 53 8 2 2" xfId="44922" xr:uid="{00000000-0005-0000-0000-00007B650000}"/>
    <cellStyle name="Normal 53 8 2 3" xfId="29689" xr:uid="{00000000-0005-0000-0000-00007C650000}"/>
    <cellStyle name="Normal 53 8 3" xfId="9571" xr:uid="{00000000-0005-0000-0000-00007D650000}"/>
    <cellStyle name="Normal 53 8 3 2" xfId="39905" xr:uid="{00000000-0005-0000-0000-00007E650000}"/>
    <cellStyle name="Normal 53 8 3 3" xfId="24672" xr:uid="{00000000-0005-0000-0000-00007F650000}"/>
    <cellStyle name="Normal 53 8 4" xfId="34892" xr:uid="{00000000-0005-0000-0000-000080650000}"/>
    <cellStyle name="Normal 53 8 5" xfId="19659" xr:uid="{00000000-0005-0000-0000-000081650000}"/>
    <cellStyle name="Normal 53 9" xfId="11247" xr:uid="{00000000-0005-0000-0000-000082650000}"/>
    <cellStyle name="Normal 53 9 2" xfId="41580" xr:uid="{00000000-0005-0000-0000-000083650000}"/>
    <cellStyle name="Normal 53 9 3" xfId="26347"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7" xr:uid="{00000000-0005-0000-0000-000088650000}"/>
    <cellStyle name="Normal 55 10 2" xfId="36564" xr:uid="{00000000-0005-0000-0000-000089650000}"/>
    <cellStyle name="Normal 55 10 3" xfId="21331" xr:uid="{00000000-0005-0000-0000-00008A650000}"/>
    <cellStyle name="Normal 55 11" xfId="31555" xr:uid="{00000000-0005-0000-0000-00008B650000}"/>
    <cellStyle name="Normal 55 12" xfId="16316" xr:uid="{00000000-0005-0000-0000-00008C650000}"/>
    <cellStyle name="Normal 55 2" xfId="1191" xr:uid="{00000000-0005-0000-0000-00008D650000}"/>
    <cellStyle name="Normal 55 2 10" xfId="31607" xr:uid="{00000000-0005-0000-0000-00008E650000}"/>
    <cellStyle name="Normal 55 2 11" xfId="16370" xr:uid="{00000000-0005-0000-0000-00008F650000}"/>
    <cellStyle name="Normal 55 2 2" xfId="1299" xr:uid="{00000000-0005-0000-0000-000090650000}"/>
    <cellStyle name="Normal 55 2 2 10" xfId="16474" xr:uid="{00000000-0005-0000-0000-000091650000}"/>
    <cellStyle name="Normal 55 2 2 2" xfId="1516" xr:uid="{00000000-0005-0000-0000-000092650000}"/>
    <cellStyle name="Normal 55 2 2 2 2" xfId="1937" xr:uid="{00000000-0005-0000-0000-000093650000}"/>
    <cellStyle name="Normal 55 2 2 2 2 2" xfId="2776" xr:uid="{00000000-0005-0000-0000-000094650000}"/>
    <cellStyle name="Normal 55 2 2 2 2 2 2" xfId="4466" xr:uid="{00000000-0005-0000-0000-000095650000}"/>
    <cellStyle name="Normal 55 2 2 2 2 2 2 2" xfId="14539" xr:uid="{00000000-0005-0000-0000-000096650000}"/>
    <cellStyle name="Normal 55 2 2 2 2 2 2 2 2" xfId="44870" xr:uid="{00000000-0005-0000-0000-000097650000}"/>
    <cellStyle name="Normal 55 2 2 2 2 2 2 2 3" xfId="29637" xr:uid="{00000000-0005-0000-0000-000098650000}"/>
    <cellStyle name="Normal 55 2 2 2 2 2 2 3" xfId="9519" xr:uid="{00000000-0005-0000-0000-000099650000}"/>
    <cellStyle name="Normal 55 2 2 2 2 2 2 3 2" xfId="39853" xr:uid="{00000000-0005-0000-0000-00009A650000}"/>
    <cellStyle name="Normal 55 2 2 2 2 2 2 3 3" xfId="24620" xr:uid="{00000000-0005-0000-0000-00009B650000}"/>
    <cellStyle name="Normal 55 2 2 2 2 2 2 4" xfId="34840" xr:uid="{00000000-0005-0000-0000-00009C650000}"/>
    <cellStyle name="Normal 55 2 2 2 2 2 2 5" xfId="19607" xr:uid="{00000000-0005-0000-0000-00009D650000}"/>
    <cellStyle name="Normal 55 2 2 2 2 2 3" xfId="6158" xr:uid="{00000000-0005-0000-0000-00009E650000}"/>
    <cellStyle name="Normal 55 2 2 2 2 2 3 2" xfId="16210" xr:uid="{00000000-0005-0000-0000-00009F650000}"/>
    <cellStyle name="Normal 55 2 2 2 2 2 3 2 2" xfId="46541" xr:uid="{00000000-0005-0000-0000-0000A0650000}"/>
    <cellStyle name="Normal 55 2 2 2 2 2 3 2 3" xfId="31308" xr:uid="{00000000-0005-0000-0000-0000A1650000}"/>
    <cellStyle name="Normal 55 2 2 2 2 2 3 3" xfId="11190" xr:uid="{00000000-0005-0000-0000-0000A2650000}"/>
    <cellStyle name="Normal 55 2 2 2 2 2 3 3 2" xfId="41524" xr:uid="{00000000-0005-0000-0000-0000A3650000}"/>
    <cellStyle name="Normal 55 2 2 2 2 2 3 3 3" xfId="26291" xr:uid="{00000000-0005-0000-0000-0000A4650000}"/>
    <cellStyle name="Normal 55 2 2 2 2 2 3 4" xfId="36511" xr:uid="{00000000-0005-0000-0000-0000A5650000}"/>
    <cellStyle name="Normal 55 2 2 2 2 2 3 5" xfId="21278" xr:uid="{00000000-0005-0000-0000-0000A6650000}"/>
    <cellStyle name="Normal 55 2 2 2 2 2 4" xfId="12868" xr:uid="{00000000-0005-0000-0000-0000A7650000}"/>
    <cellStyle name="Normal 55 2 2 2 2 2 4 2" xfId="43199" xr:uid="{00000000-0005-0000-0000-0000A8650000}"/>
    <cellStyle name="Normal 55 2 2 2 2 2 4 3" xfId="27966" xr:uid="{00000000-0005-0000-0000-0000A9650000}"/>
    <cellStyle name="Normal 55 2 2 2 2 2 5" xfId="7847" xr:uid="{00000000-0005-0000-0000-0000AA650000}"/>
    <cellStyle name="Normal 55 2 2 2 2 2 5 2" xfId="38182" xr:uid="{00000000-0005-0000-0000-0000AB650000}"/>
    <cellStyle name="Normal 55 2 2 2 2 2 5 3" xfId="22949" xr:uid="{00000000-0005-0000-0000-0000AC650000}"/>
    <cellStyle name="Normal 55 2 2 2 2 2 6" xfId="33170" xr:uid="{00000000-0005-0000-0000-0000AD650000}"/>
    <cellStyle name="Normal 55 2 2 2 2 2 7" xfId="17936" xr:uid="{00000000-0005-0000-0000-0000AE650000}"/>
    <cellStyle name="Normal 55 2 2 2 2 3" xfId="3629" xr:uid="{00000000-0005-0000-0000-0000AF650000}"/>
    <cellStyle name="Normal 55 2 2 2 2 3 2" xfId="13703" xr:uid="{00000000-0005-0000-0000-0000B0650000}"/>
    <cellStyle name="Normal 55 2 2 2 2 3 2 2" xfId="44034" xr:uid="{00000000-0005-0000-0000-0000B1650000}"/>
    <cellStyle name="Normal 55 2 2 2 2 3 2 3" xfId="28801" xr:uid="{00000000-0005-0000-0000-0000B2650000}"/>
    <cellStyle name="Normal 55 2 2 2 2 3 3" xfId="8683" xr:uid="{00000000-0005-0000-0000-0000B3650000}"/>
    <cellStyle name="Normal 55 2 2 2 2 3 3 2" xfId="39017" xr:uid="{00000000-0005-0000-0000-0000B4650000}"/>
    <cellStyle name="Normal 55 2 2 2 2 3 3 3" xfId="23784" xr:uid="{00000000-0005-0000-0000-0000B5650000}"/>
    <cellStyle name="Normal 55 2 2 2 2 3 4" xfId="34004" xr:uid="{00000000-0005-0000-0000-0000B6650000}"/>
    <cellStyle name="Normal 55 2 2 2 2 3 5" xfId="18771" xr:uid="{00000000-0005-0000-0000-0000B7650000}"/>
    <cellStyle name="Normal 55 2 2 2 2 4" xfId="5322" xr:uid="{00000000-0005-0000-0000-0000B8650000}"/>
    <cellStyle name="Normal 55 2 2 2 2 4 2" xfId="15374" xr:uid="{00000000-0005-0000-0000-0000B9650000}"/>
    <cellStyle name="Normal 55 2 2 2 2 4 2 2" xfId="45705" xr:uid="{00000000-0005-0000-0000-0000BA650000}"/>
    <cellStyle name="Normal 55 2 2 2 2 4 2 3" xfId="30472" xr:uid="{00000000-0005-0000-0000-0000BB650000}"/>
    <cellStyle name="Normal 55 2 2 2 2 4 3" xfId="10354" xr:uid="{00000000-0005-0000-0000-0000BC650000}"/>
    <cellStyle name="Normal 55 2 2 2 2 4 3 2" xfId="40688" xr:uid="{00000000-0005-0000-0000-0000BD650000}"/>
    <cellStyle name="Normal 55 2 2 2 2 4 3 3" xfId="25455" xr:uid="{00000000-0005-0000-0000-0000BE650000}"/>
    <cellStyle name="Normal 55 2 2 2 2 4 4" xfId="35675" xr:uid="{00000000-0005-0000-0000-0000BF650000}"/>
    <cellStyle name="Normal 55 2 2 2 2 4 5" xfId="20442" xr:uid="{00000000-0005-0000-0000-0000C0650000}"/>
    <cellStyle name="Normal 55 2 2 2 2 5" xfId="12032" xr:uid="{00000000-0005-0000-0000-0000C1650000}"/>
    <cellStyle name="Normal 55 2 2 2 2 5 2" xfId="42363" xr:uid="{00000000-0005-0000-0000-0000C2650000}"/>
    <cellStyle name="Normal 55 2 2 2 2 5 3" xfId="27130" xr:uid="{00000000-0005-0000-0000-0000C3650000}"/>
    <cellStyle name="Normal 55 2 2 2 2 6" xfId="7011" xr:uid="{00000000-0005-0000-0000-0000C4650000}"/>
    <cellStyle name="Normal 55 2 2 2 2 6 2" xfId="37346" xr:uid="{00000000-0005-0000-0000-0000C5650000}"/>
    <cellStyle name="Normal 55 2 2 2 2 6 3" xfId="22113" xr:uid="{00000000-0005-0000-0000-0000C6650000}"/>
    <cellStyle name="Normal 55 2 2 2 2 7" xfId="32334" xr:uid="{00000000-0005-0000-0000-0000C7650000}"/>
    <cellStyle name="Normal 55 2 2 2 2 8" xfId="17100" xr:uid="{00000000-0005-0000-0000-0000C8650000}"/>
    <cellStyle name="Normal 55 2 2 2 3" xfId="2358" xr:uid="{00000000-0005-0000-0000-0000C9650000}"/>
    <cellStyle name="Normal 55 2 2 2 3 2" xfId="4048" xr:uid="{00000000-0005-0000-0000-0000CA650000}"/>
    <cellStyle name="Normal 55 2 2 2 3 2 2" xfId="14121" xr:uid="{00000000-0005-0000-0000-0000CB650000}"/>
    <cellStyle name="Normal 55 2 2 2 3 2 2 2" xfId="44452" xr:uid="{00000000-0005-0000-0000-0000CC650000}"/>
    <cellStyle name="Normal 55 2 2 2 3 2 2 3" xfId="29219" xr:uid="{00000000-0005-0000-0000-0000CD650000}"/>
    <cellStyle name="Normal 55 2 2 2 3 2 3" xfId="9101" xr:uid="{00000000-0005-0000-0000-0000CE650000}"/>
    <cellStyle name="Normal 55 2 2 2 3 2 3 2" xfId="39435" xr:uid="{00000000-0005-0000-0000-0000CF650000}"/>
    <cellStyle name="Normal 55 2 2 2 3 2 3 3" xfId="24202" xr:uid="{00000000-0005-0000-0000-0000D0650000}"/>
    <cellStyle name="Normal 55 2 2 2 3 2 4" xfId="34422" xr:uid="{00000000-0005-0000-0000-0000D1650000}"/>
    <cellStyle name="Normal 55 2 2 2 3 2 5" xfId="19189" xr:uid="{00000000-0005-0000-0000-0000D2650000}"/>
    <cellStyle name="Normal 55 2 2 2 3 3" xfId="5740" xr:uid="{00000000-0005-0000-0000-0000D3650000}"/>
    <cellStyle name="Normal 55 2 2 2 3 3 2" xfId="15792" xr:uid="{00000000-0005-0000-0000-0000D4650000}"/>
    <cellStyle name="Normal 55 2 2 2 3 3 2 2" xfId="46123" xr:uid="{00000000-0005-0000-0000-0000D5650000}"/>
    <cellStyle name="Normal 55 2 2 2 3 3 2 3" xfId="30890" xr:uid="{00000000-0005-0000-0000-0000D6650000}"/>
    <cellStyle name="Normal 55 2 2 2 3 3 3" xfId="10772" xr:uid="{00000000-0005-0000-0000-0000D7650000}"/>
    <cellStyle name="Normal 55 2 2 2 3 3 3 2" xfId="41106" xr:uid="{00000000-0005-0000-0000-0000D8650000}"/>
    <cellStyle name="Normal 55 2 2 2 3 3 3 3" xfId="25873" xr:uid="{00000000-0005-0000-0000-0000D9650000}"/>
    <cellStyle name="Normal 55 2 2 2 3 3 4" xfId="36093" xr:uid="{00000000-0005-0000-0000-0000DA650000}"/>
    <cellStyle name="Normal 55 2 2 2 3 3 5" xfId="20860" xr:uid="{00000000-0005-0000-0000-0000DB650000}"/>
    <cellStyle name="Normal 55 2 2 2 3 4" xfId="12450" xr:uid="{00000000-0005-0000-0000-0000DC650000}"/>
    <cellStyle name="Normal 55 2 2 2 3 4 2" xfId="42781" xr:uid="{00000000-0005-0000-0000-0000DD650000}"/>
    <cellStyle name="Normal 55 2 2 2 3 4 3" xfId="27548" xr:uid="{00000000-0005-0000-0000-0000DE650000}"/>
    <cellStyle name="Normal 55 2 2 2 3 5" xfId="7429" xr:uid="{00000000-0005-0000-0000-0000DF650000}"/>
    <cellStyle name="Normal 55 2 2 2 3 5 2" xfId="37764" xr:uid="{00000000-0005-0000-0000-0000E0650000}"/>
    <cellStyle name="Normal 55 2 2 2 3 5 3" xfId="22531" xr:uid="{00000000-0005-0000-0000-0000E1650000}"/>
    <cellStyle name="Normal 55 2 2 2 3 6" xfId="32752" xr:uid="{00000000-0005-0000-0000-0000E2650000}"/>
    <cellStyle name="Normal 55 2 2 2 3 7" xfId="17518" xr:uid="{00000000-0005-0000-0000-0000E3650000}"/>
    <cellStyle name="Normal 55 2 2 2 4" xfId="3211" xr:uid="{00000000-0005-0000-0000-0000E4650000}"/>
    <cellStyle name="Normal 55 2 2 2 4 2" xfId="13285" xr:uid="{00000000-0005-0000-0000-0000E5650000}"/>
    <cellStyle name="Normal 55 2 2 2 4 2 2" xfId="43616" xr:uid="{00000000-0005-0000-0000-0000E6650000}"/>
    <cellStyle name="Normal 55 2 2 2 4 2 3" xfId="28383" xr:uid="{00000000-0005-0000-0000-0000E7650000}"/>
    <cellStyle name="Normal 55 2 2 2 4 3" xfId="8265" xr:uid="{00000000-0005-0000-0000-0000E8650000}"/>
    <cellStyle name="Normal 55 2 2 2 4 3 2" xfId="38599" xr:uid="{00000000-0005-0000-0000-0000E9650000}"/>
    <cellStyle name="Normal 55 2 2 2 4 3 3" xfId="23366" xr:uid="{00000000-0005-0000-0000-0000EA650000}"/>
    <cellStyle name="Normal 55 2 2 2 4 4" xfId="33586" xr:uid="{00000000-0005-0000-0000-0000EB650000}"/>
    <cellStyle name="Normal 55 2 2 2 4 5" xfId="18353" xr:uid="{00000000-0005-0000-0000-0000EC650000}"/>
    <cellStyle name="Normal 55 2 2 2 5" xfId="4904" xr:uid="{00000000-0005-0000-0000-0000ED650000}"/>
    <cellStyle name="Normal 55 2 2 2 5 2" xfId="14956" xr:uid="{00000000-0005-0000-0000-0000EE650000}"/>
    <cellStyle name="Normal 55 2 2 2 5 2 2" xfId="45287" xr:uid="{00000000-0005-0000-0000-0000EF650000}"/>
    <cellStyle name="Normal 55 2 2 2 5 2 3" xfId="30054" xr:uid="{00000000-0005-0000-0000-0000F0650000}"/>
    <cellStyle name="Normal 55 2 2 2 5 3" xfId="9936" xr:uid="{00000000-0005-0000-0000-0000F1650000}"/>
    <cellStyle name="Normal 55 2 2 2 5 3 2" xfId="40270" xr:uid="{00000000-0005-0000-0000-0000F2650000}"/>
    <cellStyle name="Normal 55 2 2 2 5 3 3" xfId="25037" xr:uid="{00000000-0005-0000-0000-0000F3650000}"/>
    <cellStyle name="Normal 55 2 2 2 5 4" xfId="35257" xr:uid="{00000000-0005-0000-0000-0000F4650000}"/>
    <cellStyle name="Normal 55 2 2 2 5 5" xfId="20024" xr:uid="{00000000-0005-0000-0000-0000F5650000}"/>
    <cellStyle name="Normal 55 2 2 2 6" xfId="11614" xr:uid="{00000000-0005-0000-0000-0000F6650000}"/>
    <cellStyle name="Normal 55 2 2 2 6 2" xfId="41945" xr:uid="{00000000-0005-0000-0000-0000F7650000}"/>
    <cellStyle name="Normal 55 2 2 2 6 3" xfId="26712" xr:uid="{00000000-0005-0000-0000-0000F8650000}"/>
    <cellStyle name="Normal 55 2 2 2 7" xfId="6593" xr:uid="{00000000-0005-0000-0000-0000F9650000}"/>
    <cellStyle name="Normal 55 2 2 2 7 2" xfId="36928" xr:uid="{00000000-0005-0000-0000-0000FA650000}"/>
    <cellStyle name="Normal 55 2 2 2 7 3" xfId="21695" xr:uid="{00000000-0005-0000-0000-0000FB650000}"/>
    <cellStyle name="Normal 55 2 2 2 8" xfId="31916" xr:uid="{00000000-0005-0000-0000-0000FC650000}"/>
    <cellStyle name="Normal 55 2 2 2 9" xfId="16682" xr:uid="{00000000-0005-0000-0000-0000FD650000}"/>
    <cellStyle name="Normal 55 2 2 3" xfId="1729" xr:uid="{00000000-0005-0000-0000-0000FE650000}"/>
    <cellStyle name="Normal 55 2 2 3 2" xfId="2568" xr:uid="{00000000-0005-0000-0000-0000FF650000}"/>
    <cellStyle name="Normal 55 2 2 3 2 2" xfId="4258" xr:uid="{00000000-0005-0000-0000-000000660000}"/>
    <cellStyle name="Normal 55 2 2 3 2 2 2" xfId="14331" xr:uid="{00000000-0005-0000-0000-000001660000}"/>
    <cellStyle name="Normal 55 2 2 3 2 2 2 2" xfId="44662" xr:uid="{00000000-0005-0000-0000-000002660000}"/>
    <cellStyle name="Normal 55 2 2 3 2 2 2 3" xfId="29429" xr:uid="{00000000-0005-0000-0000-000003660000}"/>
    <cellStyle name="Normal 55 2 2 3 2 2 3" xfId="9311" xr:uid="{00000000-0005-0000-0000-000004660000}"/>
    <cellStyle name="Normal 55 2 2 3 2 2 3 2" xfId="39645" xr:uid="{00000000-0005-0000-0000-000005660000}"/>
    <cellStyle name="Normal 55 2 2 3 2 2 3 3" xfId="24412" xr:uid="{00000000-0005-0000-0000-000006660000}"/>
    <cellStyle name="Normal 55 2 2 3 2 2 4" xfId="34632" xr:uid="{00000000-0005-0000-0000-000007660000}"/>
    <cellStyle name="Normal 55 2 2 3 2 2 5" xfId="19399" xr:uid="{00000000-0005-0000-0000-000008660000}"/>
    <cellStyle name="Normal 55 2 2 3 2 3" xfId="5950" xr:uid="{00000000-0005-0000-0000-000009660000}"/>
    <cellStyle name="Normal 55 2 2 3 2 3 2" xfId="16002" xr:uid="{00000000-0005-0000-0000-00000A660000}"/>
    <cellStyle name="Normal 55 2 2 3 2 3 2 2" xfId="46333" xr:uid="{00000000-0005-0000-0000-00000B660000}"/>
    <cellStyle name="Normal 55 2 2 3 2 3 2 3" xfId="31100" xr:uid="{00000000-0005-0000-0000-00000C660000}"/>
    <cellStyle name="Normal 55 2 2 3 2 3 3" xfId="10982" xr:uid="{00000000-0005-0000-0000-00000D660000}"/>
    <cellStyle name="Normal 55 2 2 3 2 3 3 2" xfId="41316" xr:uid="{00000000-0005-0000-0000-00000E660000}"/>
    <cellStyle name="Normal 55 2 2 3 2 3 3 3" xfId="26083" xr:uid="{00000000-0005-0000-0000-00000F660000}"/>
    <cellStyle name="Normal 55 2 2 3 2 3 4" xfId="36303" xr:uid="{00000000-0005-0000-0000-000010660000}"/>
    <cellStyle name="Normal 55 2 2 3 2 3 5" xfId="21070" xr:uid="{00000000-0005-0000-0000-000011660000}"/>
    <cellStyle name="Normal 55 2 2 3 2 4" xfId="12660" xr:uid="{00000000-0005-0000-0000-000012660000}"/>
    <cellStyle name="Normal 55 2 2 3 2 4 2" xfId="42991" xr:uid="{00000000-0005-0000-0000-000013660000}"/>
    <cellStyle name="Normal 55 2 2 3 2 4 3" xfId="27758" xr:uid="{00000000-0005-0000-0000-000014660000}"/>
    <cellStyle name="Normal 55 2 2 3 2 5" xfId="7639" xr:uid="{00000000-0005-0000-0000-000015660000}"/>
    <cellStyle name="Normal 55 2 2 3 2 5 2" xfId="37974" xr:uid="{00000000-0005-0000-0000-000016660000}"/>
    <cellStyle name="Normal 55 2 2 3 2 5 3" xfId="22741" xr:uid="{00000000-0005-0000-0000-000017660000}"/>
    <cellStyle name="Normal 55 2 2 3 2 6" xfId="32962" xr:uid="{00000000-0005-0000-0000-000018660000}"/>
    <cellStyle name="Normal 55 2 2 3 2 7" xfId="17728" xr:uid="{00000000-0005-0000-0000-000019660000}"/>
    <cellStyle name="Normal 55 2 2 3 3" xfId="3421" xr:uid="{00000000-0005-0000-0000-00001A660000}"/>
    <cellStyle name="Normal 55 2 2 3 3 2" xfId="13495" xr:uid="{00000000-0005-0000-0000-00001B660000}"/>
    <cellStyle name="Normal 55 2 2 3 3 2 2" xfId="43826" xr:uid="{00000000-0005-0000-0000-00001C660000}"/>
    <cellStyle name="Normal 55 2 2 3 3 2 3" xfId="28593" xr:uid="{00000000-0005-0000-0000-00001D660000}"/>
    <cellStyle name="Normal 55 2 2 3 3 3" xfId="8475" xr:uid="{00000000-0005-0000-0000-00001E660000}"/>
    <cellStyle name="Normal 55 2 2 3 3 3 2" xfId="38809" xr:uid="{00000000-0005-0000-0000-00001F660000}"/>
    <cellStyle name="Normal 55 2 2 3 3 3 3" xfId="23576" xr:uid="{00000000-0005-0000-0000-000020660000}"/>
    <cellStyle name="Normal 55 2 2 3 3 4" xfId="33796" xr:uid="{00000000-0005-0000-0000-000021660000}"/>
    <cellStyle name="Normal 55 2 2 3 3 5" xfId="18563" xr:uid="{00000000-0005-0000-0000-000022660000}"/>
    <cellStyle name="Normal 55 2 2 3 4" xfId="5114" xr:uid="{00000000-0005-0000-0000-000023660000}"/>
    <cellStyle name="Normal 55 2 2 3 4 2" xfId="15166" xr:uid="{00000000-0005-0000-0000-000024660000}"/>
    <cellStyle name="Normal 55 2 2 3 4 2 2" xfId="45497" xr:uid="{00000000-0005-0000-0000-000025660000}"/>
    <cellStyle name="Normal 55 2 2 3 4 2 3" xfId="30264" xr:uid="{00000000-0005-0000-0000-000026660000}"/>
    <cellStyle name="Normal 55 2 2 3 4 3" xfId="10146" xr:uid="{00000000-0005-0000-0000-000027660000}"/>
    <cellStyle name="Normal 55 2 2 3 4 3 2" xfId="40480" xr:uid="{00000000-0005-0000-0000-000028660000}"/>
    <cellStyle name="Normal 55 2 2 3 4 3 3" xfId="25247" xr:uid="{00000000-0005-0000-0000-000029660000}"/>
    <cellStyle name="Normal 55 2 2 3 4 4" xfId="35467" xr:uid="{00000000-0005-0000-0000-00002A660000}"/>
    <cellStyle name="Normal 55 2 2 3 4 5" xfId="20234" xr:uid="{00000000-0005-0000-0000-00002B660000}"/>
    <cellStyle name="Normal 55 2 2 3 5" xfId="11824" xr:uid="{00000000-0005-0000-0000-00002C660000}"/>
    <cellStyle name="Normal 55 2 2 3 5 2" xfId="42155" xr:uid="{00000000-0005-0000-0000-00002D660000}"/>
    <cellStyle name="Normal 55 2 2 3 5 3" xfId="26922" xr:uid="{00000000-0005-0000-0000-00002E660000}"/>
    <cellStyle name="Normal 55 2 2 3 6" xfId="6803" xr:uid="{00000000-0005-0000-0000-00002F660000}"/>
    <cellStyle name="Normal 55 2 2 3 6 2" xfId="37138" xr:uid="{00000000-0005-0000-0000-000030660000}"/>
    <cellStyle name="Normal 55 2 2 3 6 3" xfId="21905" xr:uid="{00000000-0005-0000-0000-000031660000}"/>
    <cellStyle name="Normal 55 2 2 3 7" xfId="32126" xr:uid="{00000000-0005-0000-0000-000032660000}"/>
    <cellStyle name="Normal 55 2 2 3 8" xfId="16892" xr:uid="{00000000-0005-0000-0000-000033660000}"/>
    <cellStyle name="Normal 55 2 2 4" xfId="2150" xr:uid="{00000000-0005-0000-0000-000034660000}"/>
    <cellStyle name="Normal 55 2 2 4 2" xfId="3840" xr:uid="{00000000-0005-0000-0000-000035660000}"/>
    <cellStyle name="Normal 55 2 2 4 2 2" xfId="13913" xr:uid="{00000000-0005-0000-0000-000036660000}"/>
    <cellStyle name="Normal 55 2 2 4 2 2 2" xfId="44244" xr:uid="{00000000-0005-0000-0000-000037660000}"/>
    <cellStyle name="Normal 55 2 2 4 2 2 3" xfId="29011" xr:uid="{00000000-0005-0000-0000-000038660000}"/>
    <cellStyle name="Normal 55 2 2 4 2 3" xfId="8893" xr:uid="{00000000-0005-0000-0000-000039660000}"/>
    <cellStyle name="Normal 55 2 2 4 2 3 2" xfId="39227" xr:uid="{00000000-0005-0000-0000-00003A660000}"/>
    <cellStyle name="Normal 55 2 2 4 2 3 3" xfId="23994" xr:uid="{00000000-0005-0000-0000-00003B660000}"/>
    <cellStyle name="Normal 55 2 2 4 2 4" xfId="34214" xr:uid="{00000000-0005-0000-0000-00003C660000}"/>
    <cellStyle name="Normal 55 2 2 4 2 5" xfId="18981" xr:uid="{00000000-0005-0000-0000-00003D660000}"/>
    <cellStyle name="Normal 55 2 2 4 3" xfId="5532" xr:uid="{00000000-0005-0000-0000-00003E660000}"/>
    <cellStyle name="Normal 55 2 2 4 3 2" xfId="15584" xr:uid="{00000000-0005-0000-0000-00003F660000}"/>
    <cellStyle name="Normal 55 2 2 4 3 2 2" xfId="45915" xr:uid="{00000000-0005-0000-0000-000040660000}"/>
    <cellStyle name="Normal 55 2 2 4 3 2 3" xfId="30682" xr:uid="{00000000-0005-0000-0000-000041660000}"/>
    <cellStyle name="Normal 55 2 2 4 3 3" xfId="10564" xr:uid="{00000000-0005-0000-0000-000042660000}"/>
    <cellStyle name="Normal 55 2 2 4 3 3 2" xfId="40898" xr:uid="{00000000-0005-0000-0000-000043660000}"/>
    <cellStyle name="Normal 55 2 2 4 3 3 3" xfId="25665" xr:uid="{00000000-0005-0000-0000-000044660000}"/>
    <cellStyle name="Normal 55 2 2 4 3 4" xfId="35885" xr:uid="{00000000-0005-0000-0000-000045660000}"/>
    <cellStyle name="Normal 55 2 2 4 3 5" xfId="20652" xr:uid="{00000000-0005-0000-0000-000046660000}"/>
    <cellStyle name="Normal 55 2 2 4 4" xfId="12242" xr:uid="{00000000-0005-0000-0000-000047660000}"/>
    <cellStyle name="Normal 55 2 2 4 4 2" xfId="42573" xr:uid="{00000000-0005-0000-0000-000048660000}"/>
    <cellStyle name="Normal 55 2 2 4 4 3" xfId="27340" xr:uid="{00000000-0005-0000-0000-000049660000}"/>
    <cellStyle name="Normal 55 2 2 4 5" xfId="7221" xr:uid="{00000000-0005-0000-0000-00004A660000}"/>
    <cellStyle name="Normal 55 2 2 4 5 2" xfId="37556" xr:uid="{00000000-0005-0000-0000-00004B660000}"/>
    <cellStyle name="Normal 55 2 2 4 5 3" xfId="22323" xr:uid="{00000000-0005-0000-0000-00004C660000}"/>
    <cellStyle name="Normal 55 2 2 4 6" xfId="32544" xr:uid="{00000000-0005-0000-0000-00004D660000}"/>
    <cellStyle name="Normal 55 2 2 4 7" xfId="17310" xr:uid="{00000000-0005-0000-0000-00004E660000}"/>
    <cellStyle name="Normal 55 2 2 5" xfId="3003" xr:uid="{00000000-0005-0000-0000-00004F660000}"/>
    <cellStyle name="Normal 55 2 2 5 2" xfId="13077" xr:uid="{00000000-0005-0000-0000-000050660000}"/>
    <cellStyle name="Normal 55 2 2 5 2 2" xfId="43408" xr:uid="{00000000-0005-0000-0000-000051660000}"/>
    <cellStyle name="Normal 55 2 2 5 2 3" xfId="28175" xr:uid="{00000000-0005-0000-0000-000052660000}"/>
    <cellStyle name="Normal 55 2 2 5 3" xfId="8057" xr:uid="{00000000-0005-0000-0000-000053660000}"/>
    <cellStyle name="Normal 55 2 2 5 3 2" xfId="38391" xr:uid="{00000000-0005-0000-0000-000054660000}"/>
    <cellStyle name="Normal 55 2 2 5 3 3" xfId="23158" xr:uid="{00000000-0005-0000-0000-000055660000}"/>
    <cellStyle name="Normal 55 2 2 5 4" xfId="33378" xr:uid="{00000000-0005-0000-0000-000056660000}"/>
    <cellStyle name="Normal 55 2 2 5 5" xfId="18145" xr:uid="{00000000-0005-0000-0000-000057660000}"/>
    <cellStyle name="Normal 55 2 2 6" xfId="4696" xr:uid="{00000000-0005-0000-0000-000058660000}"/>
    <cellStyle name="Normal 55 2 2 6 2" xfId="14748" xr:uid="{00000000-0005-0000-0000-000059660000}"/>
    <cellStyle name="Normal 55 2 2 6 2 2" xfId="45079" xr:uid="{00000000-0005-0000-0000-00005A660000}"/>
    <cellStyle name="Normal 55 2 2 6 2 3" xfId="29846" xr:uid="{00000000-0005-0000-0000-00005B660000}"/>
    <cellStyle name="Normal 55 2 2 6 3" xfId="9728" xr:uid="{00000000-0005-0000-0000-00005C660000}"/>
    <cellStyle name="Normal 55 2 2 6 3 2" xfId="40062" xr:uid="{00000000-0005-0000-0000-00005D660000}"/>
    <cellStyle name="Normal 55 2 2 6 3 3" xfId="24829" xr:uid="{00000000-0005-0000-0000-00005E660000}"/>
    <cellStyle name="Normal 55 2 2 6 4" xfId="35049" xr:uid="{00000000-0005-0000-0000-00005F660000}"/>
    <cellStyle name="Normal 55 2 2 6 5" xfId="19816" xr:uid="{00000000-0005-0000-0000-000060660000}"/>
    <cellStyle name="Normal 55 2 2 7" xfId="11406" xr:uid="{00000000-0005-0000-0000-000061660000}"/>
    <cellStyle name="Normal 55 2 2 7 2" xfId="41737" xr:uid="{00000000-0005-0000-0000-000062660000}"/>
    <cellStyle name="Normal 55 2 2 7 3" xfId="26504" xr:uid="{00000000-0005-0000-0000-000063660000}"/>
    <cellStyle name="Normal 55 2 2 8" xfId="6385" xr:uid="{00000000-0005-0000-0000-000064660000}"/>
    <cellStyle name="Normal 55 2 2 8 2" xfId="36720" xr:uid="{00000000-0005-0000-0000-000065660000}"/>
    <cellStyle name="Normal 55 2 2 8 3" xfId="21487" xr:uid="{00000000-0005-0000-0000-000066660000}"/>
    <cellStyle name="Normal 55 2 2 9" xfId="31708" xr:uid="{00000000-0005-0000-0000-000067660000}"/>
    <cellStyle name="Normal 55 2 3" xfId="1412" xr:uid="{00000000-0005-0000-0000-000068660000}"/>
    <cellStyle name="Normal 55 2 3 2" xfId="1833" xr:uid="{00000000-0005-0000-0000-000069660000}"/>
    <cellStyle name="Normal 55 2 3 2 2" xfId="2672" xr:uid="{00000000-0005-0000-0000-00006A660000}"/>
    <cellStyle name="Normal 55 2 3 2 2 2" xfId="4362" xr:uid="{00000000-0005-0000-0000-00006B660000}"/>
    <cellStyle name="Normal 55 2 3 2 2 2 2" xfId="14435" xr:uid="{00000000-0005-0000-0000-00006C660000}"/>
    <cellStyle name="Normal 55 2 3 2 2 2 2 2" xfId="44766" xr:uid="{00000000-0005-0000-0000-00006D660000}"/>
    <cellStyle name="Normal 55 2 3 2 2 2 2 3" xfId="29533" xr:uid="{00000000-0005-0000-0000-00006E660000}"/>
    <cellStyle name="Normal 55 2 3 2 2 2 3" xfId="9415" xr:uid="{00000000-0005-0000-0000-00006F660000}"/>
    <cellStyle name="Normal 55 2 3 2 2 2 3 2" xfId="39749" xr:uid="{00000000-0005-0000-0000-000070660000}"/>
    <cellStyle name="Normal 55 2 3 2 2 2 3 3" xfId="24516" xr:uid="{00000000-0005-0000-0000-000071660000}"/>
    <cellStyle name="Normal 55 2 3 2 2 2 4" xfId="34736" xr:uid="{00000000-0005-0000-0000-000072660000}"/>
    <cellStyle name="Normal 55 2 3 2 2 2 5" xfId="19503" xr:uid="{00000000-0005-0000-0000-000073660000}"/>
    <cellStyle name="Normal 55 2 3 2 2 3" xfId="6054" xr:uid="{00000000-0005-0000-0000-000074660000}"/>
    <cellStyle name="Normal 55 2 3 2 2 3 2" xfId="16106" xr:uid="{00000000-0005-0000-0000-000075660000}"/>
    <cellStyle name="Normal 55 2 3 2 2 3 2 2" xfId="46437" xr:uid="{00000000-0005-0000-0000-000076660000}"/>
    <cellStyle name="Normal 55 2 3 2 2 3 2 3" xfId="31204" xr:uid="{00000000-0005-0000-0000-000077660000}"/>
    <cellStyle name="Normal 55 2 3 2 2 3 3" xfId="11086" xr:uid="{00000000-0005-0000-0000-000078660000}"/>
    <cellStyle name="Normal 55 2 3 2 2 3 3 2" xfId="41420" xr:uid="{00000000-0005-0000-0000-000079660000}"/>
    <cellStyle name="Normal 55 2 3 2 2 3 3 3" xfId="26187" xr:uid="{00000000-0005-0000-0000-00007A660000}"/>
    <cellStyle name="Normal 55 2 3 2 2 3 4" xfId="36407" xr:uid="{00000000-0005-0000-0000-00007B660000}"/>
    <cellStyle name="Normal 55 2 3 2 2 3 5" xfId="21174" xr:uid="{00000000-0005-0000-0000-00007C660000}"/>
    <cellStyle name="Normal 55 2 3 2 2 4" xfId="12764" xr:uid="{00000000-0005-0000-0000-00007D660000}"/>
    <cellStyle name="Normal 55 2 3 2 2 4 2" xfId="43095" xr:uid="{00000000-0005-0000-0000-00007E660000}"/>
    <cellStyle name="Normal 55 2 3 2 2 4 3" xfId="27862" xr:uid="{00000000-0005-0000-0000-00007F660000}"/>
    <cellStyle name="Normal 55 2 3 2 2 5" xfId="7743" xr:uid="{00000000-0005-0000-0000-000080660000}"/>
    <cellStyle name="Normal 55 2 3 2 2 5 2" xfId="38078" xr:uid="{00000000-0005-0000-0000-000081660000}"/>
    <cellStyle name="Normal 55 2 3 2 2 5 3" xfId="22845" xr:uid="{00000000-0005-0000-0000-000082660000}"/>
    <cellStyle name="Normal 55 2 3 2 2 6" xfId="33066" xr:uid="{00000000-0005-0000-0000-000083660000}"/>
    <cellStyle name="Normal 55 2 3 2 2 7" xfId="17832" xr:uid="{00000000-0005-0000-0000-000084660000}"/>
    <cellStyle name="Normal 55 2 3 2 3" xfId="3525" xr:uid="{00000000-0005-0000-0000-000085660000}"/>
    <cellStyle name="Normal 55 2 3 2 3 2" xfId="13599" xr:uid="{00000000-0005-0000-0000-000086660000}"/>
    <cellStyle name="Normal 55 2 3 2 3 2 2" xfId="43930" xr:uid="{00000000-0005-0000-0000-000087660000}"/>
    <cellStyle name="Normal 55 2 3 2 3 2 3" xfId="28697" xr:uid="{00000000-0005-0000-0000-000088660000}"/>
    <cellStyle name="Normal 55 2 3 2 3 3" xfId="8579" xr:uid="{00000000-0005-0000-0000-000089660000}"/>
    <cellStyle name="Normal 55 2 3 2 3 3 2" xfId="38913" xr:uid="{00000000-0005-0000-0000-00008A660000}"/>
    <cellStyle name="Normal 55 2 3 2 3 3 3" xfId="23680" xr:uid="{00000000-0005-0000-0000-00008B660000}"/>
    <cellStyle name="Normal 55 2 3 2 3 4" xfId="33900" xr:uid="{00000000-0005-0000-0000-00008C660000}"/>
    <cellStyle name="Normal 55 2 3 2 3 5" xfId="18667" xr:uid="{00000000-0005-0000-0000-00008D660000}"/>
    <cellStyle name="Normal 55 2 3 2 4" xfId="5218" xr:uid="{00000000-0005-0000-0000-00008E660000}"/>
    <cellStyle name="Normal 55 2 3 2 4 2" xfId="15270" xr:uid="{00000000-0005-0000-0000-00008F660000}"/>
    <cellStyle name="Normal 55 2 3 2 4 2 2" xfId="45601" xr:uid="{00000000-0005-0000-0000-000090660000}"/>
    <cellStyle name="Normal 55 2 3 2 4 2 3" xfId="30368" xr:uid="{00000000-0005-0000-0000-000091660000}"/>
    <cellStyle name="Normal 55 2 3 2 4 3" xfId="10250" xr:uid="{00000000-0005-0000-0000-000092660000}"/>
    <cellStyle name="Normal 55 2 3 2 4 3 2" xfId="40584" xr:uid="{00000000-0005-0000-0000-000093660000}"/>
    <cellStyle name="Normal 55 2 3 2 4 3 3" xfId="25351" xr:uid="{00000000-0005-0000-0000-000094660000}"/>
    <cellStyle name="Normal 55 2 3 2 4 4" xfId="35571" xr:uid="{00000000-0005-0000-0000-000095660000}"/>
    <cellStyle name="Normal 55 2 3 2 4 5" xfId="20338" xr:uid="{00000000-0005-0000-0000-000096660000}"/>
    <cellStyle name="Normal 55 2 3 2 5" xfId="11928" xr:uid="{00000000-0005-0000-0000-000097660000}"/>
    <cellStyle name="Normal 55 2 3 2 5 2" xfId="42259" xr:uid="{00000000-0005-0000-0000-000098660000}"/>
    <cellStyle name="Normal 55 2 3 2 5 3" xfId="27026" xr:uid="{00000000-0005-0000-0000-000099660000}"/>
    <cellStyle name="Normal 55 2 3 2 6" xfId="6907" xr:uid="{00000000-0005-0000-0000-00009A660000}"/>
    <cellStyle name="Normal 55 2 3 2 6 2" xfId="37242" xr:uid="{00000000-0005-0000-0000-00009B660000}"/>
    <cellStyle name="Normal 55 2 3 2 6 3" xfId="22009" xr:uid="{00000000-0005-0000-0000-00009C660000}"/>
    <cellStyle name="Normal 55 2 3 2 7" xfId="32230" xr:uid="{00000000-0005-0000-0000-00009D660000}"/>
    <cellStyle name="Normal 55 2 3 2 8" xfId="16996" xr:uid="{00000000-0005-0000-0000-00009E660000}"/>
    <cellStyle name="Normal 55 2 3 3" xfId="2254" xr:uid="{00000000-0005-0000-0000-00009F660000}"/>
    <cellStyle name="Normal 55 2 3 3 2" xfId="3944" xr:uid="{00000000-0005-0000-0000-0000A0660000}"/>
    <cellStyle name="Normal 55 2 3 3 2 2" xfId="14017" xr:uid="{00000000-0005-0000-0000-0000A1660000}"/>
    <cellStyle name="Normal 55 2 3 3 2 2 2" xfId="44348" xr:uid="{00000000-0005-0000-0000-0000A2660000}"/>
    <cellStyle name="Normal 55 2 3 3 2 2 3" xfId="29115" xr:uid="{00000000-0005-0000-0000-0000A3660000}"/>
    <cellStyle name="Normal 55 2 3 3 2 3" xfId="8997" xr:uid="{00000000-0005-0000-0000-0000A4660000}"/>
    <cellStyle name="Normal 55 2 3 3 2 3 2" xfId="39331" xr:uid="{00000000-0005-0000-0000-0000A5660000}"/>
    <cellStyle name="Normal 55 2 3 3 2 3 3" xfId="24098" xr:uid="{00000000-0005-0000-0000-0000A6660000}"/>
    <cellStyle name="Normal 55 2 3 3 2 4" xfId="34318" xr:uid="{00000000-0005-0000-0000-0000A7660000}"/>
    <cellStyle name="Normal 55 2 3 3 2 5" xfId="19085" xr:uid="{00000000-0005-0000-0000-0000A8660000}"/>
    <cellStyle name="Normal 55 2 3 3 3" xfId="5636" xr:uid="{00000000-0005-0000-0000-0000A9660000}"/>
    <cellStyle name="Normal 55 2 3 3 3 2" xfId="15688" xr:uid="{00000000-0005-0000-0000-0000AA660000}"/>
    <cellStyle name="Normal 55 2 3 3 3 2 2" xfId="46019" xr:uid="{00000000-0005-0000-0000-0000AB660000}"/>
    <cellStyle name="Normal 55 2 3 3 3 2 3" xfId="30786" xr:uid="{00000000-0005-0000-0000-0000AC660000}"/>
    <cellStyle name="Normal 55 2 3 3 3 3" xfId="10668" xr:uid="{00000000-0005-0000-0000-0000AD660000}"/>
    <cellStyle name="Normal 55 2 3 3 3 3 2" xfId="41002" xr:uid="{00000000-0005-0000-0000-0000AE660000}"/>
    <cellStyle name="Normal 55 2 3 3 3 3 3" xfId="25769" xr:uid="{00000000-0005-0000-0000-0000AF660000}"/>
    <cellStyle name="Normal 55 2 3 3 3 4" xfId="35989" xr:uid="{00000000-0005-0000-0000-0000B0660000}"/>
    <cellStyle name="Normal 55 2 3 3 3 5" xfId="20756" xr:uid="{00000000-0005-0000-0000-0000B1660000}"/>
    <cellStyle name="Normal 55 2 3 3 4" xfId="12346" xr:uid="{00000000-0005-0000-0000-0000B2660000}"/>
    <cellStyle name="Normal 55 2 3 3 4 2" xfId="42677" xr:uid="{00000000-0005-0000-0000-0000B3660000}"/>
    <cellStyle name="Normal 55 2 3 3 4 3" xfId="27444" xr:uid="{00000000-0005-0000-0000-0000B4660000}"/>
    <cellStyle name="Normal 55 2 3 3 5" xfId="7325" xr:uid="{00000000-0005-0000-0000-0000B5660000}"/>
    <cellStyle name="Normal 55 2 3 3 5 2" xfId="37660" xr:uid="{00000000-0005-0000-0000-0000B6660000}"/>
    <cellStyle name="Normal 55 2 3 3 5 3" xfId="22427" xr:uid="{00000000-0005-0000-0000-0000B7660000}"/>
    <cellStyle name="Normal 55 2 3 3 6" xfId="32648" xr:uid="{00000000-0005-0000-0000-0000B8660000}"/>
    <cellStyle name="Normal 55 2 3 3 7" xfId="17414" xr:uid="{00000000-0005-0000-0000-0000B9660000}"/>
    <cellStyle name="Normal 55 2 3 4" xfId="3107" xr:uid="{00000000-0005-0000-0000-0000BA660000}"/>
    <cellStyle name="Normal 55 2 3 4 2" xfId="13181" xr:uid="{00000000-0005-0000-0000-0000BB660000}"/>
    <cellStyle name="Normal 55 2 3 4 2 2" xfId="43512" xr:uid="{00000000-0005-0000-0000-0000BC660000}"/>
    <cellStyle name="Normal 55 2 3 4 2 3" xfId="28279" xr:uid="{00000000-0005-0000-0000-0000BD660000}"/>
    <cellStyle name="Normal 55 2 3 4 3" xfId="8161" xr:uid="{00000000-0005-0000-0000-0000BE660000}"/>
    <cellStyle name="Normal 55 2 3 4 3 2" xfId="38495" xr:uid="{00000000-0005-0000-0000-0000BF660000}"/>
    <cellStyle name="Normal 55 2 3 4 3 3" xfId="23262" xr:uid="{00000000-0005-0000-0000-0000C0660000}"/>
    <cellStyle name="Normal 55 2 3 4 4" xfId="33482" xr:uid="{00000000-0005-0000-0000-0000C1660000}"/>
    <cellStyle name="Normal 55 2 3 4 5" xfId="18249" xr:uid="{00000000-0005-0000-0000-0000C2660000}"/>
    <cellStyle name="Normal 55 2 3 5" xfId="4800" xr:uid="{00000000-0005-0000-0000-0000C3660000}"/>
    <cellStyle name="Normal 55 2 3 5 2" xfId="14852" xr:uid="{00000000-0005-0000-0000-0000C4660000}"/>
    <cellStyle name="Normal 55 2 3 5 2 2" xfId="45183" xr:uid="{00000000-0005-0000-0000-0000C5660000}"/>
    <cellStyle name="Normal 55 2 3 5 2 3" xfId="29950" xr:uid="{00000000-0005-0000-0000-0000C6660000}"/>
    <cellStyle name="Normal 55 2 3 5 3" xfId="9832" xr:uid="{00000000-0005-0000-0000-0000C7660000}"/>
    <cellStyle name="Normal 55 2 3 5 3 2" xfId="40166" xr:uid="{00000000-0005-0000-0000-0000C8660000}"/>
    <cellStyle name="Normal 55 2 3 5 3 3" xfId="24933" xr:uid="{00000000-0005-0000-0000-0000C9660000}"/>
    <cellStyle name="Normal 55 2 3 5 4" xfId="35153" xr:uid="{00000000-0005-0000-0000-0000CA660000}"/>
    <cellStyle name="Normal 55 2 3 5 5" xfId="19920" xr:uid="{00000000-0005-0000-0000-0000CB660000}"/>
    <cellStyle name="Normal 55 2 3 6" xfId="11510" xr:uid="{00000000-0005-0000-0000-0000CC660000}"/>
    <cellStyle name="Normal 55 2 3 6 2" xfId="41841" xr:uid="{00000000-0005-0000-0000-0000CD660000}"/>
    <cellStyle name="Normal 55 2 3 6 3" xfId="26608" xr:uid="{00000000-0005-0000-0000-0000CE660000}"/>
    <cellStyle name="Normal 55 2 3 7" xfId="6489" xr:uid="{00000000-0005-0000-0000-0000CF660000}"/>
    <cellStyle name="Normal 55 2 3 7 2" xfId="36824" xr:uid="{00000000-0005-0000-0000-0000D0660000}"/>
    <cellStyle name="Normal 55 2 3 7 3" xfId="21591" xr:uid="{00000000-0005-0000-0000-0000D1660000}"/>
    <cellStyle name="Normal 55 2 3 8" xfId="31812" xr:uid="{00000000-0005-0000-0000-0000D2660000}"/>
    <cellStyle name="Normal 55 2 3 9" xfId="16578" xr:uid="{00000000-0005-0000-0000-0000D3660000}"/>
    <cellStyle name="Normal 55 2 4" xfId="1625" xr:uid="{00000000-0005-0000-0000-0000D4660000}"/>
    <cellStyle name="Normal 55 2 4 2" xfId="2464" xr:uid="{00000000-0005-0000-0000-0000D5660000}"/>
    <cellStyle name="Normal 55 2 4 2 2" xfId="4154" xr:uid="{00000000-0005-0000-0000-0000D6660000}"/>
    <cellStyle name="Normal 55 2 4 2 2 2" xfId="14227" xr:uid="{00000000-0005-0000-0000-0000D7660000}"/>
    <cellStyle name="Normal 55 2 4 2 2 2 2" xfId="44558" xr:uid="{00000000-0005-0000-0000-0000D8660000}"/>
    <cellStyle name="Normal 55 2 4 2 2 2 3" xfId="29325" xr:uid="{00000000-0005-0000-0000-0000D9660000}"/>
    <cellStyle name="Normal 55 2 4 2 2 3" xfId="9207" xr:uid="{00000000-0005-0000-0000-0000DA660000}"/>
    <cellStyle name="Normal 55 2 4 2 2 3 2" xfId="39541" xr:uid="{00000000-0005-0000-0000-0000DB660000}"/>
    <cellStyle name="Normal 55 2 4 2 2 3 3" xfId="24308" xr:uid="{00000000-0005-0000-0000-0000DC660000}"/>
    <cellStyle name="Normal 55 2 4 2 2 4" xfId="34528" xr:uid="{00000000-0005-0000-0000-0000DD660000}"/>
    <cellStyle name="Normal 55 2 4 2 2 5" xfId="19295" xr:uid="{00000000-0005-0000-0000-0000DE660000}"/>
    <cellStyle name="Normal 55 2 4 2 3" xfId="5846" xr:uid="{00000000-0005-0000-0000-0000DF660000}"/>
    <cellStyle name="Normal 55 2 4 2 3 2" xfId="15898" xr:uid="{00000000-0005-0000-0000-0000E0660000}"/>
    <cellStyle name="Normal 55 2 4 2 3 2 2" xfId="46229" xr:uid="{00000000-0005-0000-0000-0000E1660000}"/>
    <cellStyle name="Normal 55 2 4 2 3 2 3" xfId="30996" xr:uid="{00000000-0005-0000-0000-0000E2660000}"/>
    <cellStyle name="Normal 55 2 4 2 3 3" xfId="10878" xr:uid="{00000000-0005-0000-0000-0000E3660000}"/>
    <cellStyle name="Normal 55 2 4 2 3 3 2" xfId="41212" xr:uid="{00000000-0005-0000-0000-0000E4660000}"/>
    <cellStyle name="Normal 55 2 4 2 3 3 3" xfId="25979" xr:uid="{00000000-0005-0000-0000-0000E5660000}"/>
    <cellStyle name="Normal 55 2 4 2 3 4" xfId="36199" xr:uid="{00000000-0005-0000-0000-0000E6660000}"/>
    <cellStyle name="Normal 55 2 4 2 3 5" xfId="20966" xr:uid="{00000000-0005-0000-0000-0000E7660000}"/>
    <cellStyle name="Normal 55 2 4 2 4" xfId="12556" xr:uid="{00000000-0005-0000-0000-0000E8660000}"/>
    <cellStyle name="Normal 55 2 4 2 4 2" xfId="42887" xr:uid="{00000000-0005-0000-0000-0000E9660000}"/>
    <cellStyle name="Normal 55 2 4 2 4 3" xfId="27654" xr:uid="{00000000-0005-0000-0000-0000EA660000}"/>
    <cellStyle name="Normal 55 2 4 2 5" xfId="7535" xr:uid="{00000000-0005-0000-0000-0000EB660000}"/>
    <cellStyle name="Normal 55 2 4 2 5 2" xfId="37870" xr:uid="{00000000-0005-0000-0000-0000EC660000}"/>
    <cellStyle name="Normal 55 2 4 2 5 3" xfId="22637" xr:uid="{00000000-0005-0000-0000-0000ED660000}"/>
    <cellStyle name="Normal 55 2 4 2 6" xfId="32858" xr:uid="{00000000-0005-0000-0000-0000EE660000}"/>
    <cellStyle name="Normal 55 2 4 2 7" xfId="17624" xr:uid="{00000000-0005-0000-0000-0000EF660000}"/>
    <cellStyle name="Normal 55 2 4 3" xfId="3317" xr:uid="{00000000-0005-0000-0000-0000F0660000}"/>
    <cellStyle name="Normal 55 2 4 3 2" xfId="13391" xr:uid="{00000000-0005-0000-0000-0000F1660000}"/>
    <cellStyle name="Normal 55 2 4 3 2 2" xfId="43722" xr:uid="{00000000-0005-0000-0000-0000F2660000}"/>
    <cellStyle name="Normal 55 2 4 3 2 3" xfId="28489" xr:uid="{00000000-0005-0000-0000-0000F3660000}"/>
    <cellStyle name="Normal 55 2 4 3 3" xfId="8371" xr:uid="{00000000-0005-0000-0000-0000F4660000}"/>
    <cellStyle name="Normal 55 2 4 3 3 2" xfId="38705" xr:uid="{00000000-0005-0000-0000-0000F5660000}"/>
    <cellStyle name="Normal 55 2 4 3 3 3" xfId="23472" xr:uid="{00000000-0005-0000-0000-0000F6660000}"/>
    <cellStyle name="Normal 55 2 4 3 4" xfId="33692" xr:uid="{00000000-0005-0000-0000-0000F7660000}"/>
    <cellStyle name="Normal 55 2 4 3 5" xfId="18459" xr:uid="{00000000-0005-0000-0000-0000F8660000}"/>
    <cellStyle name="Normal 55 2 4 4" xfId="5010" xr:uid="{00000000-0005-0000-0000-0000F9660000}"/>
    <cellStyle name="Normal 55 2 4 4 2" xfId="15062" xr:uid="{00000000-0005-0000-0000-0000FA660000}"/>
    <cellStyle name="Normal 55 2 4 4 2 2" xfId="45393" xr:uid="{00000000-0005-0000-0000-0000FB660000}"/>
    <cellStyle name="Normal 55 2 4 4 2 3" xfId="30160" xr:uid="{00000000-0005-0000-0000-0000FC660000}"/>
    <cellStyle name="Normal 55 2 4 4 3" xfId="10042" xr:uid="{00000000-0005-0000-0000-0000FD660000}"/>
    <cellStyle name="Normal 55 2 4 4 3 2" xfId="40376" xr:uid="{00000000-0005-0000-0000-0000FE660000}"/>
    <cellStyle name="Normal 55 2 4 4 3 3" xfId="25143" xr:uid="{00000000-0005-0000-0000-0000FF660000}"/>
    <cellStyle name="Normal 55 2 4 4 4" xfId="35363" xr:uid="{00000000-0005-0000-0000-000000670000}"/>
    <cellStyle name="Normal 55 2 4 4 5" xfId="20130" xr:uid="{00000000-0005-0000-0000-000001670000}"/>
    <cellStyle name="Normal 55 2 4 5" xfId="11720" xr:uid="{00000000-0005-0000-0000-000002670000}"/>
    <cellStyle name="Normal 55 2 4 5 2" xfId="42051" xr:uid="{00000000-0005-0000-0000-000003670000}"/>
    <cellStyle name="Normal 55 2 4 5 3" xfId="26818" xr:uid="{00000000-0005-0000-0000-000004670000}"/>
    <cellStyle name="Normal 55 2 4 6" xfId="6699" xr:uid="{00000000-0005-0000-0000-000005670000}"/>
    <cellStyle name="Normal 55 2 4 6 2" xfId="37034" xr:uid="{00000000-0005-0000-0000-000006670000}"/>
    <cellStyle name="Normal 55 2 4 6 3" xfId="21801" xr:uid="{00000000-0005-0000-0000-000007670000}"/>
    <cellStyle name="Normal 55 2 4 7" xfId="32022" xr:uid="{00000000-0005-0000-0000-000008670000}"/>
    <cellStyle name="Normal 55 2 4 8" xfId="16788" xr:uid="{00000000-0005-0000-0000-000009670000}"/>
    <cellStyle name="Normal 55 2 5" xfId="2046" xr:uid="{00000000-0005-0000-0000-00000A670000}"/>
    <cellStyle name="Normal 55 2 5 2" xfId="3736" xr:uid="{00000000-0005-0000-0000-00000B670000}"/>
    <cellStyle name="Normal 55 2 5 2 2" xfId="13809" xr:uid="{00000000-0005-0000-0000-00000C670000}"/>
    <cellStyle name="Normal 55 2 5 2 2 2" xfId="44140" xr:uid="{00000000-0005-0000-0000-00000D670000}"/>
    <cellStyle name="Normal 55 2 5 2 2 3" xfId="28907" xr:uid="{00000000-0005-0000-0000-00000E670000}"/>
    <cellStyle name="Normal 55 2 5 2 3" xfId="8789" xr:uid="{00000000-0005-0000-0000-00000F670000}"/>
    <cellStyle name="Normal 55 2 5 2 3 2" xfId="39123" xr:uid="{00000000-0005-0000-0000-000010670000}"/>
    <cellStyle name="Normal 55 2 5 2 3 3" xfId="23890" xr:uid="{00000000-0005-0000-0000-000011670000}"/>
    <cellStyle name="Normal 55 2 5 2 4" xfId="34110" xr:uid="{00000000-0005-0000-0000-000012670000}"/>
    <cellStyle name="Normal 55 2 5 2 5" xfId="18877" xr:uid="{00000000-0005-0000-0000-000013670000}"/>
    <cellStyle name="Normal 55 2 5 3" xfId="5428" xr:uid="{00000000-0005-0000-0000-000014670000}"/>
    <cellStyle name="Normal 55 2 5 3 2" xfId="15480" xr:uid="{00000000-0005-0000-0000-000015670000}"/>
    <cellStyle name="Normal 55 2 5 3 2 2" xfId="45811" xr:uid="{00000000-0005-0000-0000-000016670000}"/>
    <cellStyle name="Normal 55 2 5 3 2 3" xfId="30578" xr:uid="{00000000-0005-0000-0000-000017670000}"/>
    <cellStyle name="Normal 55 2 5 3 3" xfId="10460" xr:uid="{00000000-0005-0000-0000-000018670000}"/>
    <cellStyle name="Normal 55 2 5 3 3 2" xfId="40794" xr:uid="{00000000-0005-0000-0000-000019670000}"/>
    <cellStyle name="Normal 55 2 5 3 3 3" xfId="25561" xr:uid="{00000000-0005-0000-0000-00001A670000}"/>
    <cellStyle name="Normal 55 2 5 3 4" xfId="35781" xr:uid="{00000000-0005-0000-0000-00001B670000}"/>
    <cellStyle name="Normal 55 2 5 3 5" xfId="20548" xr:uid="{00000000-0005-0000-0000-00001C670000}"/>
    <cellStyle name="Normal 55 2 5 4" xfId="12138" xr:uid="{00000000-0005-0000-0000-00001D670000}"/>
    <cellStyle name="Normal 55 2 5 4 2" xfId="42469" xr:uid="{00000000-0005-0000-0000-00001E670000}"/>
    <cellStyle name="Normal 55 2 5 4 3" xfId="27236" xr:uid="{00000000-0005-0000-0000-00001F670000}"/>
    <cellStyle name="Normal 55 2 5 5" xfId="7117" xr:uid="{00000000-0005-0000-0000-000020670000}"/>
    <cellStyle name="Normal 55 2 5 5 2" xfId="37452" xr:uid="{00000000-0005-0000-0000-000021670000}"/>
    <cellStyle name="Normal 55 2 5 5 3" xfId="22219" xr:uid="{00000000-0005-0000-0000-000022670000}"/>
    <cellStyle name="Normal 55 2 5 6" xfId="32440" xr:uid="{00000000-0005-0000-0000-000023670000}"/>
    <cellStyle name="Normal 55 2 5 7" xfId="17206" xr:uid="{00000000-0005-0000-0000-000024670000}"/>
    <cellStyle name="Normal 55 2 6" xfId="2899" xr:uid="{00000000-0005-0000-0000-000025670000}"/>
    <cellStyle name="Normal 55 2 6 2" xfId="12973" xr:uid="{00000000-0005-0000-0000-000026670000}"/>
    <cellStyle name="Normal 55 2 6 2 2" xfId="43304" xr:uid="{00000000-0005-0000-0000-000027670000}"/>
    <cellStyle name="Normal 55 2 6 2 3" xfId="28071" xr:uid="{00000000-0005-0000-0000-000028670000}"/>
    <cellStyle name="Normal 55 2 6 3" xfId="7953" xr:uid="{00000000-0005-0000-0000-000029670000}"/>
    <cellStyle name="Normal 55 2 6 3 2" xfId="38287" xr:uid="{00000000-0005-0000-0000-00002A670000}"/>
    <cellStyle name="Normal 55 2 6 3 3" xfId="23054" xr:uid="{00000000-0005-0000-0000-00002B670000}"/>
    <cellStyle name="Normal 55 2 6 4" xfId="33274" xr:uid="{00000000-0005-0000-0000-00002C670000}"/>
    <cellStyle name="Normal 55 2 6 5" xfId="18041" xr:uid="{00000000-0005-0000-0000-00002D670000}"/>
    <cellStyle name="Normal 55 2 7" xfId="4592" xr:uid="{00000000-0005-0000-0000-00002E670000}"/>
    <cellStyle name="Normal 55 2 7 2" xfId="14644" xr:uid="{00000000-0005-0000-0000-00002F670000}"/>
    <cellStyle name="Normal 55 2 7 2 2" xfId="44975" xr:uid="{00000000-0005-0000-0000-000030670000}"/>
    <cellStyle name="Normal 55 2 7 2 3" xfId="29742" xr:uid="{00000000-0005-0000-0000-000031670000}"/>
    <cellStyle name="Normal 55 2 7 3" xfId="9624" xr:uid="{00000000-0005-0000-0000-000032670000}"/>
    <cellStyle name="Normal 55 2 7 3 2" xfId="39958" xr:uid="{00000000-0005-0000-0000-000033670000}"/>
    <cellStyle name="Normal 55 2 7 3 3" xfId="24725" xr:uid="{00000000-0005-0000-0000-000034670000}"/>
    <cellStyle name="Normal 55 2 7 4" xfId="34945" xr:uid="{00000000-0005-0000-0000-000035670000}"/>
    <cellStyle name="Normal 55 2 7 5" xfId="19712" xr:uid="{00000000-0005-0000-0000-000036670000}"/>
    <cellStyle name="Normal 55 2 8" xfId="11302" xr:uid="{00000000-0005-0000-0000-000037670000}"/>
    <cellStyle name="Normal 55 2 8 2" xfId="41633" xr:uid="{00000000-0005-0000-0000-000038670000}"/>
    <cellStyle name="Normal 55 2 8 3" xfId="26400" xr:uid="{00000000-0005-0000-0000-000039670000}"/>
    <cellStyle name="Normal 55 2 9" xfId="6281" xr:uid="{00000000-0005-0000-0000-00003A670000}"/>
    <cellStyle name="Normal 55 2 9 2" xfId="36616" xr:uid="{00000000-0005-0000-0000-00003B670000}"/>
    <cellStyle name="Normal 55 2 9 3" xfId="21383" xr:uid="{00000000-0005-0000-0000-00003C670000}"/>
    <cellStyle name="Normal 55 3" xfId="1245" xr:uid="{00000000-0005-0000-0000-00003D670000}"/>
    <cellStyle name="Normal 55 3 10" xfId="16422" xr:uid="{00000000-0005-0000-0000-00003E670000}"/>
    <cellStyle name="Normal 55 3 2" xfId="1464" xr:uid="{00000000-0005-0000-0000-00003F670000}"/>
    <cellStyle name="Normal 55 3 2 2" xfId="1885" xr:uid="{00000000-0005-0000-0000-000040670000}"/>
    <cellStyle name="Normal 55 3 2 2 2" xfId="2724" xr:uid="{00000000-0005-0000-0000-000041670000}"/>
    <cellStyle name="Normal 55 3 2 2 2 2" xfId="4414" xr:uid="{00000000-0005-0000-0000-000042670000}"/>
    <cellStyle name="Normal 55 3 2 2 2 2 2" xfId="14487" xr:uid="{00000000-0005-0000-0000-000043670000}"/>
    <cellStyle name="Normal 55 3 2 2 2 2 2 2" xfId="44818" xr:uid="{00000000-0005-0000-0000-000044670000}"/>
    <cellStyle name="Normal 55 3 2 2 2 2 2 3" xfId="29585" xr:uid="{00000000-0005-0000-0000-000045670000}"/>
    <cellStyle name="Normal 55 3 2 2 2 2 3" xfId="9467" xr:uid="{00000000-0005-0000-0000-000046670000}"/>
    <cellStyle name="Normal 55 3 2 2 2 2 3 2" xfId="39801" xr:uid="{00000000-0005-0000-0000-000047670000}"/>
    <cellStyle name="Normal 55 3 2 2 2 2 3 3" xfId="24568" xr:uid="{00000000-0005-0000-0000-000048670000}"/>
    <cellStyle name="Normal 55 3 2 2 2 2 4" xfId="34788" xr:uid="{00000000-0005-0000-0000-000049670000}"/>
    <cellStyle name="Normal 55 3 2 2 2 2 5" xfId="19555" xr:uid="{00000000-0005-0000-0000-00004A670000}"/>
    <cellStyle name="Normal 55 3 2 2 2 3" xfId="6106" xr:uid="{00000000-0005-0000-0000-00004B670000}"/>
    <cellStyle name="Normal 55 3 2 2 2 3 2" xfId="16158" xr:uid="{00000000-0005-0000-0000-00004C670000}"/>
    <cellStyle name="Normal 55 3 2 2 2 3 2 2" xfId="46489" xr:uid="{00000000-0005-0000-0000-00004D670000}"/>
    <cellStyle name="Normal 55 3 2 2 2 3 2 3" xfId="31256" xr:uid="{00000000-0005-0000-0000-00004E670000}"/>
    <cellStyle name="Normal 55 3 2 2 2 3 3" xfId="11138" xr:uid="{00000000-0005-0000-0000-00004F670000}"/>
    <cellStyle name="Normal 55 3 2 2 2 3 3 2" xfId="41472" xr:uid="{00000000-0005-0000-0000-000050670000}"/>
    <cellStyle name="Normal 55 3 2 2 2 3 3 3" xfId="26239" xr:uid="{00000000-0005-0000-0000-000051670000}"/>
    <cellStyle name="Normal 55 3 2 2 2 3 4" xfId="36459" xr:uid="{00000000-0005-0000-0000-000052670000}"/>
    <cellStyle name="Normal 55 3 2 2 2 3 5" xfId="21226" xr:uid="{00000000-0005-0000-0000-000053670000}"/>
    <cellStyle name="Normal 55 3 2 2 2 4" xfId="12816" xr:uid="{00000000-0005-0000-0000-000054670000}"/>
    <cellStyle name="Normal 55 3 2 2 2 4 2" xfId="43147" xr:uid="{00000000-0005-0000-0000-000055670000}"/>
    <cellStyle name="Normal 55 3 2 2 2 4 3" xfId="27914" xr:uid="{00000000-0005-0000-0000-000056670000}"/>
    <cellStyle name="Normal 55 3 2 2 2 5" xfId="7795" xr:uid="{00000000-0005-0000-0000-000057670000}"/>
    <cellStyle name="Normal 55 3 2 2 2 5 2" xfId="38130" xr:uid="{00000000-0005-0000-0000-000058670000}"/>
    <cellStyle name="Normal 55 3 2 2 2 5 3" xfId="22897" xr:uid="{00000000-0005-0000-0000-000059670000}"/>
    <cellStyle name="Normal 55 3 2 2 2 6" xfId="33118" xr:uid="{00000000-0005-0000-0000-00005A670000}"/>
    <cellStyle name="Normal 55 3 2 2 2 7" xfId="17884" xr:uid="{00000000-0005-0000-0000-00005B670000}"/>
    <cellStyle name="Normal 55 3 2 2 3" xfId="3577" xr:uid="{00000000-0005-0000-0000-00005C670000}"/>
    <cellStyle name="Normal 55 3 2 2 3 2" xfId="13651" xr:uid="{00000000-0005-0000-0000-00005D670000}"/>
    <cellStyle name="Normal 55 3 2 2 3 2 2" xfId="43982" xr:uid="{00000000-0005-0000-0000-00005E670000}"/>
    <cellStyle name="Normal 55 3 2 2 3 2 3" xfId="28749" xr:uid="{00000000-0005-0000-0000-00005F670000}"/>
    <cellStyle name="Normal 55 3 2 2 3 3" xfId="8631" xr:uid="{00000000-0005-0000-0000-000060670000}"/>
    <cellStyle name="Normal 55 3 2 2 3 3 2" xfId="38965" xr:uid="{00000000-0005-0000-0000-000061670000}"/>
    <cellStyle name="Normal 55 3 2 2 3 3 3" xfId="23732" xr:uid="{00000000-0005-0000-0000-000062670000}"/>
    <cellStyle name="Normal 55 3 2 2 3 4" xfId="33952" xr:uid="{00000000-0005-0000-0000-000063670000}"/>
    <cellStyle name="Normal 55 3 2 2 3 5" xfId="18719" xr:uid="{00000000-0005-0000-0000-000064670000}"/>
    <cellStyle name="Normal 55 3 2 2 4" xfId="5270" xr:uid="{00000000-0005-0000-0000-000065670000}"/>
    <cellStyle name="Normal 55 3 2 2 4 2" xfId="15322" xr:uid="{00000000-0005-0000-0000-000066670000}"/>
    <cellStyle name="Normal 55 3 2 2 4 2 2" xfId="45653" xr:uid="{00000000-0005-0000-0000-000067670000}"/>
    <cellStyle name="Normal 55 3 2 2 4 2 3" xfId="30420" xr:uid="{00000000-0005-0000-0000-000068670000}"/>
    <cellStyle name="Normal 55 3 2 2 4 3" xfId="10302" xr:uid="{00000000-0005-0000-0000-000069670000}"/>
    <cellStyle name="Normal 55 3 2 2 4 3 2" xfId="40636" xr:uid="{00000000-0005-0000-0000-00006A670000}"/>
    <cellStyle name="Normal 55 3 2 2 4 3 3" xfId="25403" xr:uid="{00000000-0005-0000-0000-00006B670000}"/>
    <cellStyle name="Normal 55 3 2 2 4 4" xfId="35623" xr:uid="{00000000-0005-0000-0000-00006C670000}"/>
    <cellStyle name="Normal 55 3 2 2 4 5" xfId="20390" xr:uid="{00000000-0005-0000-0000-00006D670000}"/>
    <cellStyle name="Normal 55 3 2 2 5" xfId="11980" xr:uid="{00000000-0005-0000-0000-00006E670000}"/>
    <cellStyle name="Normal 55 3 2 2 5 2" xfId="42311" xr:uid="{00000000-0005-0000-0000-00006F670000}"/>
    <cellStyle name="Normal 55 3 2 2 5 3" xfId="27078" xr:uid="{00000000-0005-0000-0000-000070670000}"/>
    <cellStyle name="Normal 55 3 2 2 6" xfId="6959" xr:uid="{00000000-0005-0000-0000-000071670000}"/>
    <cellStyle name="Normal 55 3 2 2 6 2" xfId="37294" xr:uid="{00000000-0005-0000-0000-000072670000}"/>
    <cellStyle name="Normal 55 3 2 2 6 3" xfId="22061" xr:uid="{00000000-0005-0000-0000-000073670000}"/>
    <cellStyle name="Normal 55 3 2 2 7" xfId="32282" xr:uid="{00000000-0005-0000-0000-000074670000}"/>
    <cellStyle name="Normal 55 3 2 2 8" xfId="17048" xr:uid="{00000000-0005-0000-0000-000075670000}"/>
    <cellStyle name="Normal 55 3 2 3" xfId="2306" xr:uid="{00000000-0005-0000-0000-000076670000}"/>
    <cellStyle name="Normal 55 3 2 3 2" xfId="3996" xr:uid="{00000000-0005-0000-0000-000077670000}"/>
    <cellStyle name="Normal 55 3 2 3 2 2" xfId="14069" xr:uid="{00000000-0005-0000-0000-000078670000}"/>
    <cellStyle name="Normal 55 3 2 3 2 2 2" xfId="44400" xr:uid="{00000000-0005-0000-0000-000079670000}"/>
    <cellStyle name="Normal 55 3 2 3 2 2 3" xfId="29167" xr:uid="{00000000-0005-0000-0000-00007A670000}"/>
    <cellStyle name="Normal 55 3 2 3 2 3" xfId="9049" xr:uid="{00000000-0005-0000-0000-00007B670000}"/>
    <cellStyle name="Normal 55 3 2 3 2 3 2" xfId="39383" xr:uid="{00000000-0005-0000-0000-00007C670000}"/>
    <cellStyle name="Normal 55 3 2 3 2 3 3" xfId="24150" xr:uid="{00000000-0005-0000-0000-00007D670000}"/>
    <cellStyle name="Normal 55 3 2 3 2 4" xfId="34370" xr:uid="{00000000-0005-0000-0000-00007E670000}"/>
    <cellStyle name="Normal 55 3 2 3 2 5" xfId="19137" xr:uid="{00000000-0005-0000-0000-00007F670000}"/>
    <cellStyle name="Normal 55 3 2 3 3" xfId="5688" xr:uid="{00000000-0005-0000-0000-000080670000}"/>
    <cellStyle name="Normal 55 3 2 3 3 2" xfId="15740" xr:uid="{00000000-0005-0000-0000-000081670000}"/>
    <cellStyle name="Normal 55 3 2 3 3 2 2" xfId="46071" xr:uid="{00000000-0005-0000-0000-000082670000}"/>
    <cellStyle name="Normal 55 3 2 3 3 2 3" xfId="30838" xr:uid="{00000000-0005-0000-0000-000083670000}"/>
    <cellStyle name="Normal 55 3 2 3 3 3" xfId="10720" xr:uid="{00000000-0005-0000-0000-000084670000}"/>
    <cellStyle name="Normal 55 3 2 3 3 3 2" xfId="41054" xr:uid="{00000000-0005-0000-0000-000085670000}"/>
    <cellStyle name="Normal 55 3 2 3 3 3 3" xfId="25821" xr:uid="{00000000-0005-0000-0000-000086670000}"/>
    <cellStyle name="Normal 55 3 2 3 3 4" xfId="36041" xr:uid="{00000000-0005-0000-0000-000087670000}"/>
    <cellStyle name="Normal 55 3 2 3 3 5" xfId="20808" xr:uid="{00000000-0005-0000-0000-000088670000}"/>
    <cellStyle name="Normal 55 3 2 3 4" xfId="12398" xr:uid="{00000000-0005-0000-0000-000089670000}"/>
    <cellStyle name="Normal 55 3 2 3 4 2" xfId="42729" xr:uid="{00000000-0005-0000-0000-00008A670000}"/>
    <cellStyle name="Normal 55 3 2 3 4 3" xfId="27496" xr:uid="{00000000-0005-0000-0000-00008B670000}"/>
    <cellStyle name="Normal 55 3 2 3 5" xfId="7377" xr:uid="{00000000-0005-0000-0000-00008C670000}"/>
    <cellStyle name="Normal 55 3 2 3 5 2" xfId="37712" xr:uid="{00000000-0005-0000-0000-00008D670000}"/>
    <cellStyle name="Normal 55 3 2 3 5 3" xfId="22479" xr:uid="{00000000-0005-0000-0000-00008E670000}"/>
    <cellStyle name="Normal 55 3 2 3 6" xfId="32700" xr:uid="{00000000-0005-0000-0000-00008F670000}"/>
    <cellStyle name="Normal 55 3 2 3 7" xfId="17466" xr:uid="{00000000-0005-0000-0000-000090670000}"/>
    <cellStyle name="Normal 55 3 2 4" xfId="3159" xr:uid="{00000000-0005-0000-0000-000091670000}"/>
    <cellStyle name="Normal 55 3 2 4 2" xfId="13233" xr:uid="{00000000-0005-0000-0000-000092670000}"/>
    <cellStyle name="Normal 55 3 2 4 2 2" xfId="43564" xr:uid="{00000000-0005-0000-0000-000093670000}"/>
    <cellStyle name="Normal 55 3 2 4 2 3" xfId="28331" xr:uid="{00000000-0005-0000-0000-000094670000}"/>
    <cellStyle name="Normal 55 3 2 4 3" xfId="8213" xr:uid="{00000000-0005-0000-0000-000095670000}"/>
    <cellStyle name="Normal 55 3 2 4 3 2" xfId="38547" xr:uid="{00000000-0005-0000-0000-000096670000}"/>
    <cellStyle name="Normal 55 3 2 4 3 3" xfId="23314" xr:uid="{00000000-0005-0000-0000-000097670000}"/>
    <cellStyle name="Normal 55 3 2 4 4" xfId="33534" xr:uid="{00000000-0005-0000-0000-000098670000}"/>
    <cellStyle name="Normal 55 3 2 4 5" xfId="18301" xr:uid="{00000000-0005-0000-0000-000099670000}"/>
    <cellStyle name="Normal 55 3 2 5" xfId="4852" xr:uid="{00000000-0005-0000-0000-00009A670000}"/>
    <cellStyle name="Normal 55 3 2 5 2" xfId="14904" xr:uid="{00000000-0005-0000-0000-00009B670000}"/>
    <cellStyle name="Normal 55 3 2 5 2 2" xfId="45235" xr:uid="{00000000-0005-0000-0000-00009C670000}"/>
    <cellStyle name="Normal 55 3 2 5 2 3" xfId="30002" xr:uid="{00000000-0005-0000-0000-00009D670000}"/>
    <cellStyle name="Normal 55 3 2 5 3" xfId="9884" xr:uid="{00000000-0005-0000-0000-00009E670000}"/>
    <cellStyle name="Normal 55 3 2 5 3 2" xfId="40218" xr:uid="{00000000-0005-0000-0000-00009F670000}"/>
    <cellStyle name="Normal 55 3 2 5 3 3" xfId="24985" xr:uid="{00000000-0005-0000-0000-0000A0670000}"/>
    <cellStyle name="Normal 55 3 2 5 4" xfId="35205" xr:uid="{00000000-0005-0000-0000-0000A1670000}"/>
    <cellStyle name="Normal 55 3 2 5 5" xfId="19972" xr:uid="{00000000-0005-0000-0000-0000A2670000}"/>
    <cellStyle name="Normal 55 3 2 6" xfId="11562" xr:uid="{00000000-0005-0000-0000-0000A3670000}"/>
    <cellStyle name="Normal 55 3 2 6 2" xfId="41893" xr:uid="{00000000-0005-0000-0000-0000A4670000}"/>
    <cellStyle name="Normal 55 3 2 6 3" xfId="26660" xr:uid="{00000000-0005-0000-0000-0000A5670000}"/>
    <cellStyle name="Normal 55 3 2 7" xfId="6541" xr:uid="{00000000-0005-0000-0000-0000A6670000}"/>
    <cellStyle name="Normal 55 3 2 7 2" xfId="36876" xr:uid="{00000000-0005-0000-0000-0000A7670000}"/>
    <cellStyle name="Normal 55 3 2 7 3" xfId="21643" xr:uid="{00000000-0005-0000-0000-0000A8670000}"/>
    <cellStyle name="Normal 55 3 2 8" xfId="31864" xr:uid="{00000000-0005-0000-0000-0000A9670000}"/>
    <cellStyle name="Normal 55 3 2 9" xfId="16630" xr:uid="{00000000-0005-0000-0000-0000AA670000}"/>
    <cellStyle name="Normal 55 3 3" xfId="1677" xr:uid="{00000000-0005-0000-0000-0000AB670000}"/>
    <cellStyle name="Normal 55 3 3 2" xfId="2516" xr:uid="{00000000-0005-0000-0000-0000AC670000}"/>
    <cellStyle name="Normal 55 3 3 2 2" xfId="4206" xr:uid="{00000000-0005-0000-0000-0000AD670000}"/>
    <cellStyle name="Normal 55 3 3 2 2 2" xfId="14279" xr:uid="{00000000-0005-0000-0000-0000AE670000}"/>
    <cellStyle name="Normal 55 3 3 2 2 2 2" xfId="44610" xr:uid="{00000000-0005-0000-0000-0000AF670000}"/>
    <cellStyle name="Normal 55 3 3 2 2 2 3" xfId="29377" xr:uid="{00000000-0005-0000-0000-0000B0670000}"/>
    <cellStyle name="Normal 55 3 3 2 2 3" xfId="9259" xr:uid="{00000000-0005-0000-0000-0000B1670000}"/>
    <cellStyle name="Normal 55 3 3 2 2 3 2" xfId="39593" xr:uid="{00000000-0005-0000-0000-0000B2670000}"/>
    <cellStyle name="Normal 55 3 3 2 2 3 3" xfId="24360" xr:uid="{00000000-0005-0000-0000-0000B3670000}"/>
    <cellStyle name="Normal 55 3 3 2 2 4" xfId="34580" xr:uid="{00000000-0005-0000-0000-0000B4670000}"/>
    <cellStyle name="Normal 55 3 3 2 2 5" xfId="19347" xr:uid="{00000000-0005-0000-0000-0000B5670000}"/>
    <cellStyle name="Normal 55 3 3 2 3" xfId="5898" xr:uid="{00000000-0005-0000-0000-0000B6670000}"/>
    <cellStyle name="Normal 55 3 3 2 3 2" xfId="15950" xr:uid="{00000000-0005-0000-0000-0000B7670000}"/>
    <cellStyle name="Normal 55 3 3 2 3 2 2" xfId="46281" xr:uid="{00000000-0005-0000-0000-0000B8670000}"/>
    <cellStyle name="Normal 55 3 3 2 3 2 3" xfId="31048" xr:uid="{00000000-0005-0000-0000-0000B9670000}"/>
    <cellStyle name="Normal 55 3 3 2 3 3" xfId="10930" xr:uid="{00000000-0005-0000-0000-0000BA670000}"/>
    <cellStyle name="Normal 55 3 3 2 3 3 2" xfId="41264" xr:uid="{00000000-0005-0000-0000-0000BB670000}"/>
    <cellStyle name="Normal 55 3 3 2 3 3 3" xfId="26031" xr:uid="{00000000-0005-0000-0000-0000BC670000}"/>
    <cellStyle name="Normal 55 3 3 2 3 4" xfId="36251" xr:uid="{00000000-0005-0000-0000-0000BD670000}"/>
    <cellStyle name="Normal 55 3 3 2 3 5" xfId="21018" xr:uid="{00000000-0005-0000-0000-0000BE670000}"/>
    <cellStyle name="Normal 55 3 3 2 4" xfId="12608" xr:uid="{00000000-0005-0000-0000-0000BF670000}"/>
    <cellStyle name="Normal 55 3 3 2 4 2" xfId="42939" xr:uid="{00000000-0005-0000-0000-0000C0670000}"/>
    <cellStyle name="Normal 55 3 3 2 4 3" xfId="27706" xr:uid="{00000000-0005-0000-0000-0000C1670000}"/>
    <cellStyle name="Normal 55 3 3 2 5" xfId="7587" xr:uid="{00000000-0005-0000-0000-0000C2670000}"/>
    <cellStyle name="Normal 55 3 3 2 5 2" xfId="37922" xr:uid="{00000000-0005-0000-0000-0000C3670000}"/>
    <cellStyle name="Normal 55 3 3 2 5 3" xfId="22689" xr:uid="{00000000-0005-0000-0000-0000C4670000}"/>
    <cellStyle name="Normal 55 3 3 2 6" xfId="32910" xr:uid="{00000000-0005-0000-0000-0000C5670000}"/>
    <cellStyle name="Normal 55 3 3 2 7" xfId="17676" xr:uid="{00000000-0005-0000-0000-0000C6670000}"/>
    <cellStyle name="Normal 55 3 3 3" xfId="3369" xr:uid="{00000000-0005-0000-0000-0000C7670000}"/>
    <cellStyle name="Normal 55 3 3 3 2" xfId="13443" xr:uid="{00000000-0005-0000-0000-0000C8670000}"/>
    <cellStyle name="Normal 55 3 3 3 2 2" xfId="43774" xr:uid="{00000000-0005-0000-0000-0000C9670000}"/>
    <cellStyle name="Normal 55 3 3 3 2 3" xfId="28541" xr:uid="{00000000-0005-0000-0000-0000CA670000}"/>
    <cellStyle name="Normal 55 3 3 3 3" xfId="8423" xr:uid="{00000000-0005-0000-0000-0000CB670000}"/>
    <cellStyle name="Normal 55 3 3 3 3 2" xfId="38757" xr:uid="{00000000-0005-0000-0000-0000CC670000}"/>
    <cellStyle name="Normal 55 3 3 3 3 3" xfId="23524" xr:uid="{00000000-0005-0000-0000-0000CD670000}"/>
    <cellStyle name="Normal 55 3 3 3 4" xfId="33744" xr:uid="{00000000-0005-0000-0000-0000CE670000}"/>
    <cellStyle name="Normal 55 3 3 3 5" xfId="18511" xr:uid="{00000000-0005-0000-0000-0000CF670000}"/>
    <cellStyle name="Normal 55 3 3 4" xfId="5062" xr:uid="{00000000-0005-0000-0000-0000D0670000}"/>
    <cellStyle name="Normal 55 3 3 4 2" xfId="15114" xr:uid="{00000000-0005-0000-0000-0000D1670000}"/>
    <cellStyle name="Normal 55 3 3 4 2 2" xfId="45445" xr:uid="{00000000-0005-0000-0000-0000D2670000}"/>
    <cellStyle name="Normal 55 3 3 4 2 3" xfId="30212" xr:uid="{00000000-0005-0000-0000-0000D3670000}"/>
    <cellStyle name="Normal 55 3 3 4 3" xfId="10094" xr:uid="{00000000-0005-0000-0000-0000D4670000}"/>
    <cellStyle name="Normal 55 3 3 4 3 2" xfId="40428" xr:uid="{00000000-0005-0000-0000-0000D5670000}"/>
    <cellStyle name="Normal 55 3 3 4 3 3" xfId="25195" xr:uid="{00000000-0005-0000-0000-0000D6670000}"/>
    <cellStyle name="Normal 55 3 3 4 4" xfId="35415" xr:uid="{00000000-0005-0000-0000-0000D7670000}"/>
    <cellStyle name="Normal 55 3 3 4 5" xfId="20182" xr:uid="{00000000-0005-0000-0000-0000D8670000}"/>
    <cellStyle name="Normal 55 3 3 5" xfId="11772" xr:uid="{00000000-0005-0000-0000-0000D9670000}"/>
    <cellStyle name="Normal 55 3 3 5 2" xfId="42103" xr:uid="{00000000-0005-0000-0000-0000DA670000}"/>
    <cellStyle name="Normal 55 3 3 5 3" xfId="26870" xr:uid="{00000000-0005-0000-0000-0000DB670000}"/>
    <cellStyle name="Normal 55 3 3 6" xfId="6751" xr:uid="{00000000-0005-0000-0000-0000DC670000}"/>
    <cellStyle name="Normal 55 3 3 6 2" xfId="37086" xr:uid="{00000000-0005-0000-0000-0000DD670000}"/>
    <cellStyle name="Normal 55 3 3 6 3" xfId="21853" xr:uid="{00000000-0005-0000-0000-0000DE670000}"/>
    <cellStyle name="Normal 55 3 3 7" xfId="32074" xr:uid="{00000000-0005-0000-0000-0000DF670000}"/>
    <cellStyle name="Normal 55 3 3 8" xfId="16840" xr:uid="{00000000-0005-0000-0000-0000E0670000}"/>
    <cellStyle name="Normal 55 3 4" xfId="2098" xr:uid="{00000000-0005-0000-0000-0000E1670000}"/>
    <cellStyle name="Normal 55 3 4 2" xfId="3788" xr:uid="{00000000-0005-0000-0000-0000E2670000}"/>
    <cellStyle name="Normal 55 3 4 2 2" xfId="13861" xr:uid="{00000000-0005-0000-0000-0000E3670000}"/>
    <cellStyle name="Normal 55 3 4 2 2 2" xfId="44192" xr:uid="{00000000-0005-0000-0000-0000E4670000}"/>
    <cellStyle name="Normal 55 3 4 2 2 3" xfId="28959" xr:uid="{00000000-0005-0000-0000-0000E5670000}"/>
    <cellStyle name="Normal 55 3 4 2 3" xfId="8841" xr:uid="{00000000-0005-0000-0000-0000E6670000}"/>
    <cellStyle name="Normal 55 3 4 2 3 2" xfId="39175" xr:uid="{00000000-0005-0000-0000-0000E7670000}"/>
    <cellStyle name="Normal 55 3 4 2 3 3" xfId="23942" xr:uid="{00000000-0005-0000-0000-0000E8670000}"/>
    <cellStyle name="Normal 55 3 4 2 4" xfId="34162" xr:uid="{00000000-0005-0000-0000-0000E9670000}"/>
    <cellStyle name="Normal 55 3 4 2 5" xfId="18929" xr:uid="{00000000-0005-0000-0000-0000EA670000}"/>
    <cellStyle name="Normal 55 3 4 3" xfId="5480" xr:uid="{00000000-0005-0000-0000-0000EB670000}"/>
    <cellStyle name="Normal 55 3 4 3 2" xfId="15532" xr:uid="{00000000-0005-0000-0000-0000EC670000}"/>
    <cellStyle name="Normal 55 3 4 3 2 2" xfId="45863" xr:uid="{00000000-0005-0000-0000-0000ED670000}"/>
    <cellStyle name="Normal 55 3 4 3 2 3" xfId="30630" xr:uid="{00000000-0005-0000-0000-0000EE670000}"/>
    <cellStyle name="Normal 55 3 4 3 3" xfId="10512" xr:uid="{00000000-0005-0000-0000-0000EF670000}"/>
    <cellStyle name="Normal 55 3 4 3 3 2" xfId="40846" xr:uid="{00000000-0005-0000-0000-0000F0670000}"/>
    <cellStyle name="Normal 55 3 4 3 3 3" xfId="25613" xr:uid="{00000000-0005-0000-0000-0000F1670000}"/>
    <cellStyle name="Normal 55 3 4 3 4" xfId="35833" xr:uid="{00000000-0005-0000-0000-0000F2670000}"/>
    <cellStyle name="Normal 55 3 4 3 5" xfId="20600" xr:uid="{00000000-0005-0000-0000-0000F3670000}"/>
    <cellStyle name="Normal 55 3 4 4" xfId="12190" xr:uid="{00000000-0005-0000-0000-0000F4670000}"/>
    <cellStyle name="Normal 55 3 4 4 2" xfId="42521" xr:uid="{00000000-0005-0000-0000-0000F5670000}"/>
    <cellStyle name="Normal 55 3 4 4 3" xfId="27288" xr:uid="{00000000-0005-0000-0000-0000F6670000}"/>
    <cellStyle name="Normal 55 3 4 5" xfId="7169" xr:uid="{00000000-0005-0000-0000-0000F7670000}"/>
    <cellStyle name="Normal 55 3 4 5 2" xfId="37504" xr:uid="{00000000-0005-0000-0000-0000F8670000}"/>
    <cellStyle name="Normal 55 3 4 5 3" xfId="22271" xr:uid="{00000000-0005-0000-0000-0000F9670000}"/>
    <cellStyle name="Normal 55 3 4 6" xfId="32492" xr:uid="{00000000-0005-0000-0000-0000FA670000}"/>
    <cellStyle name="Normal 55 3 4 7" xfId="17258" xr:uid="{00000000-0005-0000-0000-0000FB670000}"/>
    <cellStyle name="Normal 55 3 5" xfId="2951" xr:uid="{00000000-0005-0000-0000-0000FC670000}"/>
    <cellStyle name="Normal 55 3 5 2" xfId="13025" xr:uid="{00000000-0005-0000-0000-0000FD670000}"/>
    <cellStyle name="Normal 55 3 5 2 2" xfId="43356" xr:uid="{00000000-0005-0000-0000-0000FE670000}"/>
    <cellStyle name="Normal 55 3 5 2 3" xfId="28123" xr:uid="{00000000-0005-0000-0000-0000FF670000}"/>
    <cellStyle name="Normal 55 3 5 3" xfId="8005" xr:uid="{00000000-0005-0000-0000-000000680000}"/>
    <cellStyle name="Normal 55 3 5 3 2" xfId="38339" xr:uid="{00000000-0005-0000-0000-000001680000}"/>
    <cellStyle name="Normal 55 3 5 3 3" xfId="23106" xr:uid="{00000000-0005-0000-0000-000002680000}"/>
    <cellStyle name="Normal 55 3 5 4" xfId="33326" xr:uid="{00000000-0005-0000-0000-000003680000}"/>
    <cellStyle name="Normal 55 3 5 5" xfId="18093" xr:uid="{00000000-0005-0000-0000-000004680000}"/>
    <cellStyle name="Normal 55 3 6" xfId="4644" xr:uid="{00000000-0005-0000-0000-000005680000}"/>
    <cellStyle name="Normal 55 3 6 2" xfId="14696" xr:uid="{00000000-0005-0000-0000-000006680000}"/>
    <cellStyle name="Normal 55 3 6 2 2" xfId="45027" xr:uid="{00000000-0005-0000-0000-000007680000}"/>
    <cellStyle name="Normal 55 3 6 2 3" xfId="29794" xr:uid="{00000000-0005-0000-0000-000008680000}"/>
    <cellStyle name="Normal 55 3 6 3" xfId="9676" xr:uid="{00000000-0005-0000-0000-000009680000}"/>
    <cellStyle name="Normal 55 3 6 3 2" xfId="40010" xr:uid="{00000000-0005-0000-0000-00000A680000}"/>
    <cellStyle name="Normal 55 3 6 3 3" xfId="24777" xr:uid="{00000000-0005-0000-0000-00000B680000}"/>
    <cellStyle name="Normal 55 3 6 4" xfId="34997" xr:uid="{00000000-0005-0000-0000-00000C680000}"/>
    <cellStyle name="Normal 55 3 6 5" xfId="19764" xr:uid="{00000000-0005-0000-0000-00000D680000}"/>
    <cellStyle name="Normal 55 3 7" xfId="11354" xr:uid="{00000000-0005-0000-0000-00000E680000}"/>
    <cellStyle name="Normal 55 3 7 2" xfId="41685" xr:uid="{00000000-0005-0000-0000-00000F680000}"/>
    <cellStyle name="Normal 55 3 7 3" xfId="26452" xr:uid="{00000000-0005-0000-0000-000010680000}"/>
    <cellStyle name="Normal 55 3 8" xfId="6333" xr:uid="{00000000-0005-0000-0000-000011680000}"/>
    <cellStyle name="Normal 55 3 8 2" xfId="36668" xr:uid="{00000000-0005-0000-0000-000012680000}"/>
    <cellStyle name="Normal 55 3 8 3" xfId="21435" xr:uid="{00000000-0005-0000-0000-000013680000}"/>
    <cellStyle name="Normal 55 3 9" xfId="31657" xr:uid="{00000000-0005-0000-0000-000014680000}"/>
    <cellStyle name="Normal 55 4" xfId="1358" xr:uid="{00000000-0005-0000-0000-000015680000}"/>
    <cellStyle name="Normal 55 4 2" xfId="1781" xr:uid="{00000000-0005-0000-0000-000016680000}"/>
    <cellStyle name="Normal 55 4 2 2" xfId="2620" xr:uid="{00000000-0005-0000-0000-000017680000}"/>
    <cellStyle name="Normal 55 4 2 2 2" xfId="4310" xr:uid="{00000000-0005-0000-0000-000018680000}"/>
    <cellStyle name="Normal 55 4 2 2 2 2" xfId="14383" xr:uid="{00000000-0005-0000-0000-000019680000}"/>
    <cellStyle name="Normal 55 4 2 2 2 2 2" xfId="44714" xr:uid="{00000000-0005-0000-0000-00001A680000}"/>
    <cellStyle name="Normal 55 4 2 2 2 2 3" xfId="29481" xr:uid="{00000000-0005-0000-0000-00001B680000}"/>
    <cellStyle name="Normal 55 4 2 2 2 3" xfId="9363" xr:uid="{00000000-0005-0000-0000-00001C680000}"/>
    <cellStyle name="Normal 55 4 2 2 2 3 2" xfId="39697" xr:uid="{00000000-0005-0000-0000-00001D680000}"/>
    <cellStyle name="Normal 55 4 2 2 2 3 3" xfId="24464" xr:uid="{00000000-0005-0000-0000-00001E680000}"/>
    <cellStyle name="Normal 55 4 2 2 2 4" xfId="34684" xr:uid="{00000000-0005-0000-0000-00001F680000}"/>
    <cellStyle name="Normal 55 4 2 2 2 5" xfId="19451" xr:uid="{00000000-0005-0000-0000-000020680000}"/>
    <cellStyle name="Normal 55 4 2 2 3" xfId="6002" xr:uid="{00000000-0005-0000-0000-000021680000}"/>
    <cellStyle name="Normal 55 4 2 2 3 2" xfId="16054" xr:uid="{00000000-0005-0000-0000-000022680000}"/>
    <cellStyle name="Normal 55 4 2 2 3 2 2" xfId="46385" xr:uid="{00000000-0005-0000-0000-000023680000}"/>
    <cellStyle name="Normal 55 4 2 2 3 2 3" xfId="31152" xr:uid="{00000000-0005-0000-0000-000024680000}"/>
    <cellStyle name="Normal 55 4 2 2 3 3" xfId="11034" xr:uid="{00000000-0005-0000-0000-000025680000}"/>
    <cellStyle name="Normal 55 4 2 2 3 3 2" xfId="41368" xr:uid="{00000000-0005-0000-0000-000026680000}"/>
    <cellStyle name="Normal 55 4 2 2 3 3 3" xfId="26135" xr:uid="{00000000-0005-0000-0000-000027680000}"/>
    <cellStyle name="Normal 55 4 2 2 3 4" xfId="36355" xr:uid="{00000000-0005-0000-0000-000028680000}"/>
    <cellStyle name="Normal 55 4 2 2 3 5" xfId="21122" xr:uid="{00000000-0005-0000-0000-000029680000}"/>
    <cellStyle name="Normal 55 4 2 2 4" xfId="12712" xr:uid="{00000000-0005-0000-0000-00002A680000}"/>
    <cellStyle name="Normal 55 4 2 2 4 2" xfId="43043" xr:uid="{00000000-0005-0000-0000-00002B680000}"/>
    <cellStyle name="Normal 55 4 2 2 4 3" xfId="27810" xr:uid="{00000000-0005-0000-0000-00002C680000}"/>
    <cellStyle name="Normal 55 4 2 2 5" xfId="7691" xr:uid="{00000000-0005-0000-0000-00002D680000}"/>
    <cellStyle name="Normal 55 4 2 2 5 2" xfId="38026" xr:uid="{00000000-0005-0000-0000-00002E680000}"/>
    <cellStyle name="Normal 55 4 2 2 5 3" xfId="22793" xr:uid="{00000000-0005-0000-0000-00002F680000}"/>
    <cellStyle name="Normal 55 4 2 2 6" xfId="33014" xr:uid="{00000000-0005-0000-0000-000030680000}"/>
    <cellStyle name="Normal 55 4 2 2 7" xfId="17780" xr:uid="{00000000-0005-0000-0000-000031680000}"/>
    <cellStyle name="Normal 55 4 2 3" xfId="3473" xr:uid="{00000000-0005-0000-0000-000032680000}"/>
    <cellStyle name="Normal 55 4 2 3 2" xfId="13547" xr:uid="{00000000-0005-0000-0000-000033680000}"/>
    <cellStyle name="Normal 55 4 2 3 2 2" xfId="43878" xr:uid="{00000000-0005-0000-0000-000034680000}"/>
    <cellStyle name="Normal 55 4 2 3 2 3" xfId="28645" xr:uid="{00000000-0005-0000-0000-000035680000}"/>
    <cellStyle name="Normal 55 4 2 3 3" xfId="8527" xr:uid="{00000000-0005-0000-0000-000036680000}"/>
    <cellStyle name="Normal 55 4 2 3 3 2" xfId="38861" xr:uid="{00000000-0005-0000-0000-000037680000}"/>
    <cellStyle name="Normal 55 4 2 3 3 3" xfId="23628" xr:uid="{00000000-0005-0000-0000-000038680000}"/>
    <cellStyle name="Normal 55 4 2 3 4" xfId="33848" xr:uid="{00000000-0005-0000-0000-000039680000}"/>
    <cellStyle name="Normal 55 4 2 3 5" xfId="18615" xr:uid="{00000000-0005-0000-0000-00003A680000}"/>
    <cellStyle name="Normal 55 4 2 4" xfId="5166" xr:uid="{00000000-0005-0000-0000-00003B680000}"/>
    <cellStyle name="Normal 55 4 2 4 2" xfId="15218" xr:uid="{00000000-0005-0000-0000-00003C680000}"/>
    <cellStyle name="Normal 55 4 2 4 2 2" xfId="45549" xr:uid="{00000000-0005-0000-0000-00003D680000}"/>
    <cellStyle name="Normal 55 4 2 4 2 3" xfId="30316" xr:uid="{00000000-0005-0000-0000-00003E680000}"/>
    <cellStyle name="Normal 55 4 2 4 3" xfId="10198" xr:uid="{00000000-0005-0000-0000-00003F680000}"/>
    <cellStyle name="Normal 55 4 2 4 3 2" xfId="40532" xr:uid="{00000000-0005-0000-0000-000040680000}"/>
    <cellStyle name="Normal 55 4 2 4 3 3" xfId="25299" xr:uid="{00000000-0005-0000-0000-000041680000}"/>
    <cellStyle name="Normal 55 4 2 4 4" xfId="35519" xr:uid="{00000000-0005-0000-0000-000042680000}"/>
    <cellStyle name="Normal 55 4 2 4 5" xfId="20286" xr:uid="{00000000-0005-0000-0000-000043680000}"/>
    <cellStyle name="Normal 55 4 2 5" xfId="11876" xr:uid="{00000000-0005-0000-0000-000044680000}"/>
    <cellStyle name="Normal 55 4 2 5 2" xfId="42207" xr:uid="{00000000-0005-0000-0000-000045680000}"/>
    <cellStyle name="Normal 55 4 2 5 3" xfId="26974" xr:uid="{00000000-0005-0000-0000-000046680000}"/>
    <cellStyle name="Normal 55 4 2 6" xfId="6855" xr:uid="{00000000-0005-0000-0000-000047680000}"/>
    <cellStyle name="Normal 55 4 2 6 2" xfId="37190" xr:uid="{00000000-0005-0000-0000-000048680000}"/>
    <cellStyle name="Normal 55 4 2 6 3" xfId="21957" xr:uid="{00000000-0005-0000-0000-000049680000}"/>
    <cellStyle name="Normal 55 4 2 7" xfId="32178" xr:uid="{00000000-0005-0000-0000-00004A680000}"/>
    <cellStyle name="Normal 55 4 2 8" xfId="16944" xr:uid="{00000000-0005-0000-0000-00004B680000}"/>
    <cellStyle name="Normal 55 4 3" xfId="2202" xr:uid="{00000000-0005-0000-0000-00004C680000}"/>
    <cellStyle name="Normal 55 4 3 2" xfId="3892" xr:uid="{00000000-0005-0000-0000-00004D680000}"/>
    <cellStyle name="Normal 55 4 3 2 2" xfId="13965" xr:uid="{00000000-0005-0000-0000-00004E680000}"/>
    <cellStyle name="Normal 55 4 3 2 2 2" xfId="44296" xr:uid="{00000000-0005-0000-0000-00004F680000}"/>
    <cellStyle name="Normal 55 4 3 2 2 3" xfId="29063" xr:uid="{00000000-0005-0000-0000-000050680000}"/>
    <cellStyle name="Normal 55 4 3 2 3" xfId="8945" xr:uid="{00000000-0005-0000-0000-000051680000}"/>
    <cellStyle name="Normal 55 4 3 2 3 2" xfId="39279" xr:uid="{00000000-0005-0000-0000-000052680000}"/>
    <cellStyle name="Normal 55 4 3 2 3 3" xfId="24046" xr:uid="{00000000-0005-0000-0000-000053680000}"/>
    <cellStyle name="Normal 55 4 3 2 4" xfId="34266" xr:uid="{00000000-0005-0000-0000-000054680000}"/>
    <cellStyle name="Normal 55 4 3 2 5" xfId="19033" xr:uid="{00000000-0005-0000-0000-000055680000}"/>
    <cellStyle name="Normal 55 4 3 3" xfId="5584" xr:uid="{00000000-0005-0000-0000-000056680000}"/>
    <cellStyle name="Normal 55 4 3 3 2" xfId="15636" xr:uid="{00000000-0005-0000-0000-000057680000}"/>
    <cellStyle name="Normal 55 4 3 3 2 2" xfId="45967" xr:uid="{00000000-0005-0000-0000-000058680000}"/>
    <cellStyle name="Normal 55 4 3 3 2 3" xfId="30734" xr:uid="{00000000-0005-0000-0000-000059680000}"/>
    <cellStyle name="Normal 55 4 3 3 3" xfId="10616" xr:uid="{00000000-0005-0000-0000-00005A680000}"/>
    <cellStyle name="Normal 55 4 3 3 3 2" xfId="40950" xr:uid="{00000000-0005-0000-0000-00005B680000}"/>
    <cellStyle name="Normal 55 4 3 3 3 3" xfId="25717" xr:uid="{00000000-0005-0000-0000-00005C680000}"/>
    <cellStyle name="Normal 55 4 3 3 4" xfId="35937" xr:uid="{00000000-0005-0000-0000-00005D680000}"/>
    <cellStyle name="Normal 55 4 3 3 5" xfId="20704" xr:uid="{00000000-0005-0000-0000-00005E680000}"/>
    <cellStyle name="Normal 55 4 3 4" xfId="12294" xr:uid="{00000000-0005-0000-0000-00005F680000}"/>
    <cellStyle name="Normal 55 4 3 4 2" xfId="42625" xr:uid="{00000000-0005-0000-0000-000060680000}"/>
    <cellStyle name="Normal 55 4 3 4 3" xfId="27392" xr:uid="{00000000-0005-0000-0000-000061680000}"/>
    <cellStyle name="Normal 55 4 3 5" xfId="7273" xr:uid="{00000000-0005-0000-0000-000062680000}"/>
    <cellStyle name="Normal 55 4 3 5 2" xfId="37608" xr:uid="{00000000-0005-0000-0000-000063680000}"/>
    <cellStyle name="Normal 55 4 3 5 3" xfId="22375" xr:uid="{00000000-0005-0000-0000-000064680000}"/>
    <cellStyle name="Normal 55 4 3 6" xfId="32596" xr:uid="{00000000-0005-0000-0000-000065680000}"/>
    <cellStyle name="Normal 55 4 3 7" xfId="17362" xr:uid="{00000000-0005-0000-0000-000066680000}"/>
    <cellStyle name="Normal 55 4 4" xfId="3055" xr:uid="{00000000-0005-0000-0000-000067680000}"/>
    <cellStyle name="Normal 55 4 4 2" xfId="13129" xr:uid="{00000000-0005-0000-0000-000068680000}"/>
    <cellStyle name="Normal 55 4 4 2 2" xfId="43460" xr:uid="{00000000-0005-0000-0000-000069680000}"/>
    <cellStyle name="Normal 55 4 4 2 3" xfId="28227" xr:uid="{00000000-0005-0000-0000-00006A680000}"/>
    <cellStyle name="Normal 55 4 4 3" xfId="8109" xr:uid="{00000000-0005-0000-0000-00006B680000}"/>
    <cellStyle name="Normal 55 4 4 3 2" xfId="38443" xr:uid="{00000000-0005-0000-0000-00006C680000}"/>
    <cellStyle name="Normal 55 4 4 3 3" xfId="23210" xr:uid="{00000000-0005-0000-0000-00006D680000}"/>
    <cellStyle name="Normal 55 4 4 4" xfId="33430" xr:uid="{00000000-0005-0000-0000-00006E680000}"/>
    <cellStyle name="Normal 55 4 4 5" xfId="18197" xr:uid="{00000000-0005-0000-0000-00006F680000}"/>
    <cellStyle name="Normal 55 4 5" xfId="4748" xr:uid="{00000000-0005-0000-0000-000070680000}"/>
    <cellStyle name="Normal 55 4 5 2" xfId="14800" xr:uid="{00000000-0005-0000-0000-000071680000}"/>
    <cellStyle name="Normal 55 4 5 2 2" xfId="45131" xr:uid="{00000000-0005-0000-0000-000072680000}"/>
    <cellStyle name="Normal 55 4 5 2 3" xfId="29898" xr:uid="{00000000-0005-0000-0000-000073680000}"/>
    <cellStyle name="Normal 55 4 5 3" xfId="9780" xr:uid="{00000000-0005-0000-0000-000074680000}"/>
    <cellStyle name="Normal 55 4 5 3 2" xfId="40114" xr:uid="{00000000-0005-0000-0000-000075680000}"/>
    <cellStyle name="Normal 55 4 5 3 3" xfId="24881" xr:uid="{00000000-0005-0000-0000-000076680000}"/>
    <cellStyle name="Normal 55 4 5 4" xfId="35101" xr:uid="{00000000-0005-0000-0000-000077680000}"/>
    <cellStyle name="Normal 55 4 5 5" xfId="19868" xr:uid="{00000000-0005-0000-0000-000078680000}"/>
    <cellStyle name="Normal 55 4 6" xfId="11458" xr:uid="{00000000-0005-0000-0000-000079680000}"/>
    <cellStyle name="Normal 55 4 6 2" xfId="41789" xr:uid="{00000000-0005-0000-0000-00007A680000}"/>
    <cellStyle name="Normal 55 4 6 3" xfId="26556" xr:uid="{00000000-0005-0000-0000-00007B680000}"/>
    <cellStyle name="Normal 55 4 7" xfId="6437" xr:uid="{00000000-0005-0000-0000-00007C680000}"/>
    <cellStyle name="Normal 55 4 7 2" xfId="36772" xr:uid="{00000000-0005-0000-0000-00007D680000}"/>
    <cellStyle name="Normal 55 4 7 3" xfId="21539" xr:uid="{00000000-0005-0000-0000-00007E680000}"/>
    <cellStyle name="Normal 55 4 8" xfId="31760" xr:uid="{00000000-0005-0000-0000-00007F680000}"/>
    <cellStyle name="Normal 55 4 9" xfId="16526" xr:uid="{00000000-0005-0000-0000-000080680000}"/>
    <cellStyle name="Normal 55 5" xfId="1571" xr:uid="{00000000-0005-0000-0000-000081680000}"/>
    <cellStyle name="Normal 55 5 2" xfId="2412" xr:uid="{00000000-0005-0000-0000-000082680000}"/>
    <cellStyle name="Normal 55 5 2 2" xfId="4102" xr:uid="{00000000-0005-0000-0000-000083680000}"/>
    <cellStyle name="Normal 55 5 2 2 2" xfId="14175" xr:uid="{00000000-0005-0000-0000-000084680000}"/>
    <cellStyle name="Normal 55 5 2 2 2 2" xfId="44506" xr:uid="{00000000-0005-0000-0000-000085680000}"/>
    <cellStyle name="Normal 55 5 2 2 2 3" xfId="29273" xr:uid="{00000000-0005-0000-0000-000086680000}"/>
    <cellStyle name="Normal 55 5 2 2 3" xfId="9155" xr:uid="{00000000-0005-0000-0000-000087680000}"/>
    <cellStyle name="Normal 55 5 2 2 3 2" xfId="39489" xr:uid="{00000000-0005-0000-0000-000088680000}"/>
    <cellStyle name="Normal 55 5 2 2 3 3" xfId="24256" xr:uid="{00000000-0005-0000-0000-000089680000}"/>
    <cellStyle name="Normal 55 5 2 2 4" xfId="34476" xr:uid="{00000000-0005-0000-0000-00008A680000}"/>
    <cellStyle name="Normal 55 5 2 2 5" xfId="19243" xr:uid="{00000000-0005-0000-0000-00008B680000}"/>
    <cellStyle name="Normal 55 5 2 3" xfId="5794" xr:uid="{00000000-0005-0000-0000-00008C680000}"/>
    <cellStyle name="Normal 55 5 2 3 2" xfId="15846" xr:uid="{00000000-0005-0000-0000-00008D680000}"/>
    <cellStyle name="Normal 55 5 2 3 2 2" xfId="46177" xr:uid="{00000000-0005-0000-0000-00008E680000}"/>
    <cellStyle name="Normal 55 5 2 3 2 3" xfId="30944" xr:uid="{00000000-0005-0000-0000-00008F680000}"/>
    <cellStyle name="Normal 55 5 2 3 3" xfId="10826" xr:uid="{00000000-0005-0000-0000-000090680000}"/>
    <cellStyle name="Normal 55 5 2 3 3 2" xfId="41160" xr:uid="{00000000-0005-0000-0000-000091680000}"/>
    <cellStyle name="Normal 55 5 2 3 3 3" xfId="25927" xr:uid="{00000000-0005-0000-0000-000092680000}"/>
    <cellStyle name="Normal 55 5 2 3 4" xfId="36147" xr:uid="{00000000-0005-0000-0000-000093680000}"/>
    <cellStyle name="Normal 55 5 2 3 5" xfId="20914" xr:uid="{00000000-0005-0000-0000-000094680000}"/>
    <cellStyle name="Normal 55 5 2 4" xfId="12504" xr:uid="{00000000-0005-0000-0000-000095680000}"/>
    <cellStyle name="Normal 55 5 2 4 2" xfId="42835" xr:uid="{00000000-0005-0000-0000-000096680000}"/>
    <cellStyle name="Normal 55 5 2 4 3" xfId="27602" xr:uid="{00000000-0005-0000-0000-000097680000}"/>
    <cellStyle name="Normal 55 5 2 5" xfId="7483" xr:uid="{00000000-0005-0000-0000-000098680000}"/>
    <cellStyle name="Normal 55 5 2 5 2" xfId="37818" xr:uid="{00000000-0005-0000-0000-000099680000}"/>
    <cellStyle name="Normal 55 5 2 5 3" xfId="22585" xr:uid="{00000000-0005-0000-0000-00009A680000}"/>
    <cellStyle name="Normal 55 5 2 6" xfId="32806" xr:uid="{00000000-0005-0000-0000-00009B680000}"/>
    <cellStyle name="Normal 55 5 2 7" xfId="17572" xr:uid="{00000000-0005-0000-0000-00009C680000}"/>
    <cellStyle name="Normal 55 5 3" xfId="3265" xr:uid="{00000000-0005-0000-0000-00009D680000}"/>
    <cellStyle name="Normal 55 5 3 2" xfId="13339" xr:uid="{00000000-0005-0000-0000-00009E680000}"/>
    <cellStyle name="Normal 55 5 3 2 2" xfId="43670" xr:uid="{00000000-0005-0000-0000-00009F680000}"/>
    <cellStyle name="Normal 55 5 3 2 3" xfId="28437" xr:uid="{00000000-0005-0000-0000-0000A0680000}"/>
    <cellStyle name="Normal 55 5 3 3" xfId="8319" xr:uid="{00000000-0005-0000-0000-0000A1680000}"/>
    <cellStyle name="Normal 55 5 3 3 2" xfId="38653" xr:uid="{00000000-0005-0000-0000-0000A2680000}"/>
    <cellStyle name="Normal 55 5 3 3 3" xfId="23420" xr:uid="{00000000-0005-0000-0000-0000A3680000}"/>
    <cellStyle name="Normal 55 5 3 4" xfId="33640" xr:uid="{00000000-0005-0000-0000-0000A4680000}"/>
    <cellStyle name="Normal 55 5 3 5" xfId="18407" xr:uid="{00000000-0005-0000-0000-0000A5680000}"/>
    <cellStyle name="Normal 55 5 4" xfId="4958" xr:uid="{00000000-0005-0000-0000-0000A6680000}"/>
    <cellStyle name="Normal 55 5 4 2" xfId="15010" xr:uid="{00000000-0005-0000-0000-0000A7680000}"/>
    <cellStyle name="Normal 55 5 4 2 2" xfId="45341" xr:uid="{00000000-0005-0000-0000-0000A8680000}"/>
    <cellStyle name="Normal 55 5 4 2 3" xfId="30108" xr:uid="{00000000-0005-0000-0000-0000A9680000}"/>
    <cellStyle name="Normal 55 5 4 3" xfId="9990" xr:uid="{00000000-0005-0000-0000-0000AA680000}"/>
    <cellStyle name="Normal 55 5 4 3 2" xfId="40324" xr:uid="{00000000-0005-0000-0000-0000AB680000}"/>
    <cellStyle name="Normal 55 5 4 3 3" xfId="25091" xr:uid="{00000000-0005-0000-0000-0000AC680000}"/>
    <cellStyle name="Normal 55 5 4 4" xfId="35311" xr:uid="{00000000-0005-0000-0000-0000AD680000}"/>
    <cellStyle name="Normal 55 5 4 5" xfId="20078" xr:uid="{00000000-0005-0000-0000-0000AE680000}"/>
    <cellStyle name="Normal 55 5 5" xfId="11668" xr:uid="{00000000-0005-0000-0000-0000AF680000}"/>
    <cellStyle name="Normal 55 5 5 2" xfId="41999" xr:uid="{00000000-0005-0000-0000-0000B0680000}"/>
    <cellStyle name="Normal 55 5 5 3" xfId="26766" xr:uid="{00000000-0005-0000-0000-0000B1680000}"/>
    <cellStyle name="Normal 55 5 6" xfId="6647" xr:uid="{00000000-0005-0000-0000-0000B2680000}"/>
    <cellStyle name="Normal 55 5 6 2" xfId="36982" xr:uid="{00000000-0005-0000-0000-0000B3680000}"/>
    <cellStyle name="Normal 55 5 6 3" xfId="21749" xr:uid="{00000000-0005-0000-0000-0000B4680000}"/>
    <cellStyle name="Normal 55 5 7" xfId="31970" xr:uid="{00000000-0005-0000-0000-0000B5680000}"/>
    <cellStyle name="Normal 55 5 8" xfId="16736" xr:uid="{00000000-0005-0000-0000-0000B6680000}"/>
    <cellStyle name="Normal 55 6" xfId="1992" xr:uid="{00000000-0005-0000-0000-0000B7680000}"/>
    <cellStyle name="Normal 55 6 2" xfId="3684" xr:uid="{00000000-0005-0000-0000-0000B8680000}"/>
    <cellStyle name="Normal 55 6 2 2" xfId="13757" xr:uid="{00000000-0005-0000-0000-0000B9680000}"/>
    <cellStyle name="Normal 55 6 2 2 2" xfId="44088" xr:uid="{00000000-0005-0000-0000-0000BA680000}"/>
    <cellStyle name="Normal 55 6 2 2 3" xfId="28855" xr:uid="{00000000-0005-0000-0000-0000BB680000}"/>
    <cellStyle name="Normal 55 6 2 3" xfId="8737" xr:uid="{00000000-0005-0000-0000-0000BC680000}"/>
    <cellStyle name="Normal 55 6 2 3 2" xfId="39071" xr:uid="{00000000-0005-0000-0000-0000BD680000}"/>
    <cellStyle name="Normal 55 6 2 3 3" xfId="23838" xr:uid="{00000000-0005-0000-0000-0000BE680000}"/>
    <cellStyle name="Normal 55 6 2 4" xfId="34058" xr:uid="{00000000-0005-0000-0000-0000BF680000}"/>
    <cellStyle name="Normal 55 6 2 5" xfId="18825" xr:uid="{00000000-0005-0000-0000-0000C0680000}"/>
    <cellStyle name="Normal 55 6 3" xfId="5376" xr:uid="{00000000-0005-0000-0000-0000C1680000}"/>
    <cellStyle name="Normal 55 6 3 2" xfId="15428" xr:uid="{00000000-0005-0000-0000-0000C2680000}"/>
    <cellStyle name="Normal 55 6 3 2 2" xfId="45759" xr:uid="{00000000-0005-0000-0000-0000C3680000}"/>
    <cellStyle name="Normal 55 6 3 2 3" xfId="30526" xr:uid="{00000000-0005-0000-0000-0000C4680000}"/>
    <cellStyle name="Normal 55 6 3 3" xfId="10408" xr:uid="{00000000-0005-0000-0000-0000C5680000}"/>
    <cellStyle name="Normal 55 6 3 3 2" xfId="40742" xr:uid="{00000000-0005-0000-0000-0000C6680000}"/>
    <cellStyle name="Normal 55 6 3 3 3" xfId="25509" xr:uid="{00000000-0005-0000-0000-0000C7680000}"/>
    <cellStyle name="Normal 55 6 3 4" xfId="35729" xr:uid="{00000000-0005-0000-0000-0000C8680000}"/>
    <cellStyle name="Normal 55 6 3 5" xfId="20496" xr:uid="{00000000-0005-0000-0000-0000C9680000}"/>
    <cellStyle name="Normal 55 6 4" xfId="12086" xr:uid="{00000000-0005-0000-0000-0000CA680000}"/>
    <cellStyle name="Normal 55 6 4 2" xfId="42417" xr:uid="{00000000-0005-0000-0000-0000CB680000}"/>
    <cellStyle name="Normal 55 6 4 3" xfId="27184" xr:uid="{00000000-0005-0000-0000-0000CC680000}"/>
    <cellStyle name="Normal 55 6 5" xfId="7065" xr:uid="{00000000-0005-0000-0000-0000CD680000}"/>
    <cellStyle name="Normal 55 6 5 2" xfId="37400" xr:uid="{00000000-0005-0000-0000-0000CE680000}"/>
    <cellStyle name="Normal 55 6 5 3" xfId="22167" xr:uid="{00000000-0005-0000-0000-0000CF680000}"/>
    <cellStyle name="Normal 55 6 6" xfId="32388" xr:uid="{00000000-0005-0000-0000-0000D0680000}"/>
    <cellStyle name="Normal 55 6 7" xfId="17154" xr:uid="{00000000-0005-0000-0000-0000D1680000}"/>
    <cellStyle name="Normal 55 7" xfId="2843" xr:uid="{00000000-0005-0000-0000-0000D2680000}"/>
    <cellStyle name="Normal 55 7 2" xfId="12921" xr:uid="{00000000-0005-0000-0000-0000D3680000}"/>
    <cellStyle name="Normal 55 7 2 2" xfId="43252" xr:uid="{00000000-0005-0000-0000-0000D4680000}"/>
    <cellStyle name="Normal 55 7 2 3" xfId="28019" xr:uid="{00000000-0005-0000-0000-0000D5680000}"/>
    <cellStyle name="Normal 55 7 3" xfId="7901" xr:uid="{00000000-0005-0000-0000-0000D6680000}"/>
    <cellStyle name="Normal 55 7 3 2" xfId="38235" xr:uid="{00000000-0005-0000-0000-0000D7680000}"/>
    <cellStyle name="Normal 55 7 3 3" xfId="23002" xr:uid="{00000000-0005-0000-0000-0000D8680000}"/>
    <cellStyle name="Normal 55 7 4" xfId="33222" xr:uid="{00000000-0005-0000-0000-0000D9680000}"/>
    <cellStyle name="Normal 55 7 5" xfId="17989" xr:uid="{00000000-0005-0000-0000-0000DA680000}"/>
    <cellStyle name="Normal 55 8" xfId="4537" xr:uid="{00000000-0005-0000-0000-0000DB680000}"/>
    <cellStyle name="Normal 55 8 2" xfId="14592" xr:uid="{00000000-0005-0000-0000-0000DC680000}"/>
    <cellStyle name="Normal 55 8 2 2" xfId="44923" xr:uid="{00000000-0005-0000-0000-0000DD680000}"/>
    <cellStyle name="Normal 55 8 2 3" xfId="29690" xr:uid="{00000000-0005-0000-0000-0000DE680000}"/>
    <cellStyle name="Normal 55 8 3" xfId="9572" xr:uid="{00000000-0005-0000-0000-0000DF680000}"/>
    <cellStyle name="Normal 55 8 3 2" xfId="39906" xr:uid="{00000000-0005-0000-0000-0000E0680000}"/>
    <cellStyle name="Normal 55 8 3 3" xfId="24673" xr:uid="{00000000-0005-0000-0000-0000E1680000}"/>
    <cellStyle name="Normal 55 8 4" xfId="34893" xr:uid="{00000000-0005-0000-0000-0000E2680000}"/>
    <cellStyle name="Normal 55 8 5" xfId="19660" xr:uid="{00000000-0005-0000-0000-0000E3680000}"/>
    <cellStyle name="Normal 55 9" xfId="11248" xr:uid="{00000000-0005-0000-0000-0000E4680000}"/>
    <cellStyle name="Normal 55 9 2" xfId="41581" xr:uid="{00000000-0005-0000-0000-0000E5680000}"/>
    <cellStyle name="Normal 55 9 3" xfId="26348" xr:uid="{00000000-0005-0000-0000-0000E6680000}"/>
    <cellStyle name="Normal 56" xfId="871" xr:uid="{00000000-0005-0000-0000-0000E7680000}"/>
    <cellStyle name="Normal 56 10" xfId="6228" xr:uid="{00000000-0005-0000-0000-0000E8680000}"/>
    <cellStyle name="Normal 56 10 2" xfId="36565" xr:uid="{00000000-0005-0000-0000-0000E9680000}"/>
    <cellStyle name="Normal 56 10 3" xfId="21332" xr:uid="{00000000-0005-0000-0000-0000EA680000}"/>
    <cellStyle name="Normal 56 11" xfId="31556" xr:uid="{00000000-0005-0000-0000-0000EB680000}"/>
    <cellStyle name="Normal 56 12" xfId="16317" xr:uid="{00000000-0005-0000-0000-0000EC680000}"/>
    <cellStyle name="Normal 56 2" xfId="1192" xr:uid="{00000000-0005-0000-0000-0000ED680000}"/>
    <cellStyle name="Normal 56 2 10" xfId="31608" xr:uid="{00000000-0005-0000-0000-0000EE680000}"/>
    <cellStyle name="Normal 56 2 11" xfId="16371" xr:uid="{00000000-0005-0000-0000-0000EF680000}"/>
    <cellStyle name="Normal 56 2 2" xfId="1300" xr:uid="{00000000-0005-0000-0000-0000F0680000}"/>
    <cellStyle name="Normal 56 2 2 10" xfId="16475" xr:uid="{00000000-0005-0000-0000-0000F1680000}"/>
    <cellStyle name="Normal 56 2 2 2" xfId="1517" xr:uid="{00000000-0005-0000-0000-0000F2680000}"/>
    <cellStyle name="Normal 56 2 2 2 2" xfId="1938" xr:uid="{00000000-0005-0000-0000-0000F3680000}"/>
    <cellStyle name="Normal 56 2 2 2 2 2" xfId="2777" xr:uid="{00000000-0005-0000-0000-0000F4680000}"/>
    <cellStyle name="Normal 56 2 2 2 2 2 2" xfId="4467" xr:uid="{00000000-0005-0000-0000-0000F5680000}"/>
    <cellStyle name="Normal 56 2 2 2 2 2 2 2" xfId="14540" xr:uid="{00000000-0005-0000-0000-0000F6680000}"/>
    <cellStyle name="Normal 56 2 2 2 2 2 2 2 2" xfId="44871" xr:uid="{00000000-0005-0000-0000-0000F7680000}"/>
    <cellStyle name="Normal 56 2 2 2 2 2 2 2 3" xfId="29638" xr:uid="{00000000-0005-0000-0000-0000F8680000}"/>
    <cellStyle name="Normal 56 2 2 2 2 2 2 3" xfId="9520" xr:uid="{00000000-0005-0000-0000-0000F9680000}"/>
    <cellStyle name="Normal 56 2 2 2 2 2 2 3 2" xfId="39854" xr:uid="{00000000-0005-0000-0000-0000FA680000}"/>
    <cellStyle name="Normal 56 2 2 2 2 2 2 3 3" xfId="24621" xr:uid="{00000000-0005-0000-0000-0000FB680000}"/>
    <cellStyle name="Normal 56 2 2 2 2 2 2 4" xfId="34841" xr:uid="{00000000-0005-0000-0000-0000FC680000}"/>
    <cellStyle name="Normal 56 2 2 2 2 2 2 5" xfId="19608" xr:uid="{00000000-0005-0000-0000-0000FD680000}"/>
    <cellStyle name="Normal 56 2 2 2 2 2 3" xfId="6159" xr:uid="{00000000-0005-0000-0000-0000FE680000}"/>
    <cellStyle name="Normal 56 2 2 2 2 2 3 2" xfId="16211" xr:uid="{00000000-0005-0000-0000-0000FF680000}"/>
    <cellStyle name="Normal 56 2 2 2 2 2 3 2 2" xfId="46542" xr:uid="{00000000-0005-0000-0000-000000690000}"/>
    <cellStyle name="Normal 56 2 2 2 2 2 3 2 3" xfId="31309" xr:uid="{00000000-0005-0000-0000-000001690000}"/>
    <cellStyle name="Normal 56 2 2 2 2 2 3 3" xfId="11191" xr:uid="{00000000-0005-0000-0000-000002690000}"/>
    <cellStyle name="Normal 56 2 2 2 2 2 3 3 2" xfId="41525" xr:uid="{00000000-0005-0000-0000-000003690000}"/>
    <cellStyle name="Normal 56 2 2 2 2 2 3 3 3" xfId="26292" xr:uid="{00000000-0005-0000-0000-000004690000}"/>
    <cellStyle name="Normal 56 2 2 2 2 2 3 4" xfId="36512" xr:uid="{00000000-0005-0000-0000-000005690000}"/>
    <cellStyle name="Normal 56 2 2 2 2 2 3 5" xfId="21279" xr:uid="{00000000-0005-0000-0000-000006690000}"/>
    <cellStyle name="Normal 56 2 2 2 2 2 4" xfId="12869" xr:uid="{00000000-0005-0000-0000-000007690000}"/>
    <cellStyle name="Normal 56 2 2 2 2 2 4 2" xfId="43200" xr:uid="{00000000-0005-0000-0000-000008690000}"/>
    <cellStyle name="Normal 56 2 2 2 2 2 4 3" xfId="27967" xr:uid="{00000000-0005-0000-0000-000009690000}"/>
    <cellStyle name="Normal 56 2 2 2 2 2 5" xfId="7848" xr:uid="{00000000-0005-0000-0000-00000A690000}"/>
    <cellStyle name="Normal 56 2 2 2 2 2 5 2" xfId="38183" xr:uid="{00000000-0005-0000-0000-00000B690000}"/>
    <cellStyle name="Normal 56 2 2 2 2 2 5 3" xfId="22950" xr:uid="{00000000-0005-0000-0000-00000C690000}"/>
    <cellStyle name="Normal 56 2 2 2 2 2 6" xfId="33171" xr:uid="{00000000-0005-0000-0000-00000D690000}"/>
    <cellStyle name="Normal 56 2 2 2 2 2 7" xfId="17937" xr:uid="{00000000-0005-0000-0000-00000E690000}"/>
    <cellStyle name="Normal 56 2 2 2 2 3" xfId="3630" xr:uid="{00000000-0005-0000-0000-00000F690000}"/>
    <cellStyle name="Normal 56 2 2 2 2 3 2" xfId="13704" xr:uid="{00000000-0005-0000-0000-000010690000}"/>
    <cellStyle name="Normal 56 2 2 2 2 3 2 2" xfId="44035" xr:uid="{00000000-0005-0000-0000-000011690000}"/>
    <cellStyle name="Normal 56 2 2 2 2 3 2 3" xfId="28802" xr:uid="{00000000-0005-0000-0000-000012690000}"/>
    <cellStyle name="Normal 56 2 2 2 2 3 3" xfId="8684" xr:uid="{00000000-0005-0000-0000-000013690000}"/>
    <cellStyle name="Normal 56 2 2 2 2 3 3 2" xfId="39018" xr:uid="{00000000-0005-0000-0000-000014690000}"/>
    <cellStyle name="Normal 56 2 2 2 2 3 3 3" xfId="23785" xr:uid="{00000000-0005-0000-0000-000015690000}"/>
    <cellStyle name="Normal 56 2 2 2 2 3 4" xfId="34005" xr:uid="{00000000-0005-0000-0000-000016690000}"/>
    <cellStyle name="Normal 56 2 2 2 2 3 5" xfId="18772" xr:uid="{00000000-0005-0000-0000-000017690000}"/>
    <cellStyle name="Normal 56 2 2 2 2 4" xfId="5323" xr:uid="{00000000-0005-0000-0000-000018690000}"/>
    <cellStyle name="Normal 56 2 2 2 2 4 2" xfId="15375" xr:uid="{00000000-0005-0000-0000-000019690000}"/>
    <cellStyle name="Normal 56 2 2 2 2 4 2 2" xfId="45706" xr:uid="{00000000-0005-0000-0000-00001A690000}"/>
    <cellStyle name="Normal 56 2 2 2 2 4 2 3" xfId="30473" xr:uid="{00000000-0005-0000-0000-00001B690000}"/>
    <cellStyle name="Normal 56 2 2 2 2 4 3" xfId="10355" xr:uid="{00000000-0005-0000-0000-00001C690000}"/>
    <cellStyle name="Normal 56 2 2 2 2 4 3 2" xfId="40689" xr:uid="{00000000-0005-0000-0000-00001D690000}"/>
    <cellStyle name="Normal 56 2 2 2 2 4 3 3" xfId="25456" xr:uid="{00000000-0005-0000-0000-00001E690000}"/>
    <cellStyle name="Normal 56 2 2 2 2 4 4" xfId="35676" xr:uid="{00000000-0005-0000-0000-00001F690000}"/>
    <cellStyle name="Normal 56 2 2 2 2 4 5" xfId="20443" xr:uid="{00000000-0005-0000-0000-000020690000}"/>
    <cellStyle name="Normal 56 2 2 2 2 5" xfId="12033" xr:uid="{00000000-0005-0000-0000-000021690000}"/>
    <cellStyle name="Normal 56 2 2 2 2 5 2" xfId="42364" xr:uid="{00000000-0005-0000-0000-000022690000}"/>
    <cellStyle name="Normal 56 2 2 2 2 5 3" xfId="27131" xr:uid="{00000000-0005-0000-0000-000023690000}"/>
    <cellStyle name="Normal 56 2 2 2 2 6" xfId="7012" xr:uid="{00000000-0005-0000-0000-000024690000}"/>
    <cellStyle name="Normal 56 2 2 2 2 6 2" xfId="37347" xr:uid="{00000000-0005-0000-0000-000025690000}"/>
    <cellStyle name="Normal 56 2 2 2 2 6 3" xfId="22114" xr:uid="{00000000-0005-0000-0000-000026690000}"/>
    <cellStyle name="Normal 56 2 2 2 2 7" xfId="32335" xr:uid="{00000000-0005-0000-0000-000027690000}"/>
    <cellStyle name="Normal 56 2 2 2 2 8" xfId="17101" xr:uid="{00000000-0005-0000-0000-000028690000}"/>
    <cellStyle name="Normal 56 2 2 2 3" xfId="2359" xr:uid="{00000000-0005-0000-0000-000029690000}"/>
    <cellStyle name="Normal 56 2 2 2 3 2" xfId="4049" xr:uid="{00000000-0005-0000-0000-00002A690000}"/>
    <cellStyle name="Normal 56 2 2 2 3 2 2" xfId="14122" xr:uid="{00000000-0005-0000-0000-00002B690000}"/>
    <cellStyle name="Normal 56 2 2 2 3 2 2 2" xfId="44453" xr:uid="{00000000-0005-0000-0000-00002C690000}"/>
    <cellStyle name="Normal 56 2 2 2 3 2 2 3" xfId="29220" xr:uid="{00000000-0005-0000-0000-00002D690000}"/>
    <cellStyle name="Normal 56 2 2 2 3 2 3" xfId="9102" xr:uid="{00000000-0005-0000-0000-00002E690000}"/>
    <cellStyle name="Normal 56 2 2 2 3 2 3 2" xfId="39436" xr:uid="{00000000-0005-0000-0000-00002F690000}"/>
    <cellStyle name="Normal 56 2 2 2 3 2 3 3" xfId="24203" xr:uid="{00000000-0005-0000-0000-000030690000}"/>
    <cellStyle name="Normal 56 2 2 2 3 2 4" xfId="34423" xr:uid="{00000000-0005-0000-0000-000031690000}"/>
    <cellStyle name="Normal 56 2 2 2 3 2 5" xfId="19190" xr:uid="{00000000-0005-0000-0000-000032690000}"/>
    <cellStyle name="Normal 56 2 2 2 3 3" xfId="5741" xr:uid="{00000000-0005-0000-0000-000033690000}"/>
    <cellStyle name="Normal 56 2 2 2 3 3 2" xfId="15793" xr:uid="{00000000-0005-0000-0000-000034690000}"/>
    <cellStyle name="Normal 56 2 2 2 3 3 2 2" xfId="46124" xr:uid="{00000000-0005-0000-0000-000035690000}"/>
    <cellStyle name="Normal 56 2 2 2 3 3 2 3" xfId="30891" xr:uid="{00000000-0005-0000-0000-000036690000}"/>
    <cellStyle name="Normal 56 2 2 2 3 3 3" xfId="10773" xr:uid="{00000000-0005-0000-0000-000037690000}"/>
    <cellStyle name="Normal 56 2 2 2 3 3 3 2" xfId="41107" xr:uid="{00000000-0005-0000-0000-000038690000}"/>
    <cellStyle name="Normal 56 2 2 2 3 3 3 3" xfId="25874" xr:uid="{00000000-0005-0000-0000-000039690000}"/>
    <cellStyle name="Normal 56 2 2 2 3 3 4" xfId="36094" xr:uid="{00000000-0005-0000-0000-00003A690000}"/>
    <cellStyle name="Normal 56 2 2 2 3 3 5" xfId="20861" xr:uid="{00000000-0005-0000-0000-00003B690000}"/>
    <cellStyle name="Normal 56 2 2 2 3 4" xfId="12451" xr:uid="{00000000-0005-0000-0000-00003C690000}"/>
    <cellStyle name="Normal 56 2 2 2 3 4 2" xfId="42782" xr:uid="{00000000-0005-0000-0000-00003D690000}"/>
    <cellStyle name="Normal 56 2 2 2 3 4 3" xfId="27549" xr:uid="{00000000-0005-0000-0000-00003E690000}"/>
    <cellStyle name="Normal 56 2 2 2 3 5" xfId="7430" xr:uid="{00000000-0005-0000-0000-00003F690000}"/>
    <cellStyle name="Normal 56 2 2 2 3 5 2" xfId="37765" xr:uid="{00000000-0005-0000-0000-000040690000}"/>
    <cellStyle name="Normal 56 2 2 2 3 5 3" xfId="22532" xr:uid="{00000000-0005-0000-0000-000041690000}"/>
    <cellStyle name="Normal 56 2 2 2 3 6" xfId="32753" xr:uid="{00000000-0005-0000-0000-000042690000}"/>
    <cellStyle name="Normal 56 2 2 2 3 7" xfId="17519" xr:uid="{00000000-0005-0000-0000-000043690000}"/>
    <cellStyle name="Normal 56 2 2 2 4" xfId="3212" xr:uid="{00000000-0005-0000-0000-000044690000}"/>
    <cellStyle name="Normal 56 2 2 2 4 2" xfId="13286" xr:uid="{00000000-0005-0000-0000-000045690000}"/>
    <cellStyle name="Normal 56 2 2 2 4 2 2" xfId="43617" xr:uid="{00000000-0005-0000-0000-000046690000}"/>
    <cellStyle name="Normal 56 2 2 2 4 2 3" xfId="28384" xr:uid="{00000000-0005-0000-0000-000047690000}"/>
    <cellStyle name="Normal 56 2 2 2 4 3" xfId="8266" xr:uid="{00000000-0005-0000-0000-000048690000}"/>
    <cellStyle name="Normal 56 2 2 2 4 3 2" xfId="38600" xr:uid="{00000000-0005-0000-0000-000049690000}"/>
    <cellStyle name="Normal 56 2 2 2 4 3 3" xfId="23367" xr:uid="{00000000-0005-0000-0000-00004A690000}"/>
    <cellStyle name="Normal 56 2 2 2 4 4" xfId="33587" xr:uid="{00000000-0005-0000-0000-00004B690000}"/>
    <cellStyle name="Normal 56 2 2 2 4 5" xfId="18354" xr:uid="{00000000-0005-0000-0000-00004C690000}"/>
    <cellStyle name="Normal 56 2 2 2 5" xfId="4905" xr:uid="{00000000-0005-0000-0000-00004D690000}"/>
    <cellStyle name="Normal 56 2 2 2 5 2" xfId="14957" xr:uid="{00000000-0005-0000-0000-00004E690000}"/>
    <cellStyle name="Normal 56 2 2 2 5 2 2" xfId="45288" xr:uid="{00000000-0005-0000-0000-00004F690000}"/>
    <cellStyle name="Normal 56 2 2 2 5 2 3" xfId="30055" xr:uid="{00000000-0005-0000-0000-000050690000}"/>
    <cellStyle name="Normal 56 2 2 2 5 3" xfId="9937" xr:uid="{00000000-0005-0000-0000-000051690000}"/>
    <cellStyle name="Normal 56 2 2 2 5 3 2" xfId="40271" xr:uid="{00000000-0005-0000-0000-000052690000}"/>
    <cellStyle name="Normal 56 2 2 2 5 3 3" xfId="25038" xr:uid="{00000000-0005-0000-0000-000053690000}"/>
    <cellStyle name="Normal 56 2 2 2 5 4" xfId="35258" xr:uid="{00000000-0005-0000-0000-000054690000}"/>
    <cellStyle name="Normal 56 2 2 2 5 5" xfId="20025" xr:uid="{00000000-0005-0000-0000-000055690000}"/>
    <cellStyle name="Normal 56 2 2 2 6" xfId="11615" xr:uid="{00000000-0005-0000-0000-000056690000}"/>
    <cellStyle name="Normal 56 2 2 2 6 2" xfId="41946" xr:uid="{00000000-0005-0000-0000-000057690000}"/>
    <cellStyle name="Normal 56 2 2 2 6 3" xfId="26713" xr:uid="{00000000-0005-0000-0000-000058690000}"/>
    <cellStyle name="Normal 56 2 2 2 7" xfId="6594" xr:uid="{00000000-0005-0000-0000-000059690000}"/>
    <cellStyle name="Normal 56 2 2 2 7 2" xfId="36929" xr:uid="{00000000-0005-0000-0000-00005A690000}"/>
    <cellStyle name="Normal 56 2 2 2 7 3" xfId="21696" xr:uid="{00000000-0005-0000-0000-00005B690000}"/>
    <cellStyle name="Normal 56 2 2 2 8" xfId="31917" xr:uid="{00000000-0005-0000-0000-00005C690000}"/>
    <cellStyle name="Normal 56 2 2 2 9" xfId="16683" xr:uid="{00000000-0005-0000-0000-00005D690000}"/>
    <cellStyle name="Normal 56 2 2 3" xfId="1730" xr:uid="{00000000-0005-0000-0000-00005E690000}"/>
    <cellStyle name="Normal 56 2 2 3 2" xfId="2569" xr:uid="{00000000-0005-0000-0000-00005F690000}"/>
    <cellStyle name="Normal 56 2 2 3 2 2" xfId="4259" xr:uid="{00000000-0005-0000-0000-000060690000}"/>
    <cellStyle name="Normal 56 2 2 3 2 2 2" xfId="14332" xr:uid="{00000000-0005-0000-0000-000061690000}"/>
    <cellStyle name="Normal 56 2 2 3 2 2 2 2" xfId="44663" xr:uid="{00000000-0005-0000-0000-000062690000}"/>
    <cellStyle name="Normal 56 2 2 3 2 2 2 3" xfId="29430" xr:uid="{00000000-0005-0000-0000-000063690000}"/>
    <cellStyle name="Normal 56 2 2 3 2 2 3" xfId="9312" xr:uid="{00000000-0005-0000-0000-000064690000}"/>
    <cellStyle name="Normal 56 2 2 3 2 2 3 2" xfId="39646" xr:uid="{00000000-0005-0000-0000-000065690000}"/>
    <cellStyle name="Normal 56 2 2 3 2 2 3 3" xfId="24413" xr:uid="{00000000-0005-0000-0000-000066690000}"/>
    <cellStyle name="Normal 56 2 2 3 2 2 4" xfId="34633" xr:uid="{00000000-0005-0000-0000-000067690000}"/>
    <cellStyle name="Normal 56 2 2 3 2 2 5" xfId="19400" xr:uid="{00000000-0005-0000-0000-000068690000}"/>
    <cellStyle name="Normal 56 2 2 3 2 3" xfId="5951" xr:uid="{00000000-0005-0000-0000-000069690000}"/>
    <cellStyle name="Normal 56 2 2 3 2 3 2" xfId="16003" xr:uid="{00000000-0005-0000-0000-00006A690000}"/>
    <cellStyle name="Normal 56 2 2 3 2 3 2 2" xfId="46334" xr:uid="{00000000-0005-0000-0000-00006B690000}"/>
    <cellStyle name="Normal 56 2 2 3 2 3 2 3" xfId="31101" xr:uid="{00000000-0005-0000-0000-00006C690000}"/>
    <cellStyle name="Normal 56 2 2 3 2 3 3" xfId="10983" xr:uid="{00000000-0005-0000-0000-00006D690000}"/>
    <cellStyle name="Normal 56 2 2 3 2 3 3 2" xfId="41317" xr:uid="{00000000-0005-0000-0000-00006E690000}"/>
    <cellStyle name="Normal 56 2 2 3 2 3 3 3" xfId="26084" xr:uid="{00000000-0005-0000-0000-00006F690000}"/>
    <cellStyle name="Normal 56 2 2 3 2 3 4" xfId="36304" xr:uid="{00000000-0005-0000-0000-000070690000}"/>
    <cellStyle name="Normal 56 2 2 3 2 3 5" xfId="21071" xr:uid="{00000000-0005-0000-0000-000071690000}"/>
    <cellStyle name="Normal 56 2 2 3 2 4" xfId="12661" xr:uid="{00000000-0005-0000-0000-000072690000}"/>
    <cellStyle name="Normal 56 2 2 3 2 4 2" xfId="42992" xr:uid="{00000000-0005-0000-0000-000073690000}"/>
    <cellStyle name="Normal 56 2 2 3 2 4 3" xfId="27759" xr:uid="{00000000-0005-0000-0000-000074690000}"/>
    <cellStyle name="Normal 56 2 2 3 2 5" xfId="7640" xr:uid="{00000000-0005-0000-0000-000075690000}"/>
    <cellStyle name="Normal 56 2 2 3 2 5 2" xfId="37975" xr:uid="{00000000-0005-0000-0000-000076690000}"/>
    <cellStyle name="Normal 56 2 2 3 2 5 3" xfId="22742" xr:uid="{00000000-0005-0000-0000-000077690000}"/>
    <cellStyle name="Normal 56 2 2 3 2 6" xfId="32963" xr:uid="{00000000-0005-0000-0000-000078690000}"/>
    <cellStyle name="Normal 56 2 2 3 2 7" xfId="17729" xr:uid="{00000000-0005-0000-0000-000079690000}"/>
    <cellStyle name="Normal 56 2 2 3 3" xfId="3422" xr:uid="{00000000-0005-0000-0000-00007A690000}"/>
    <cellStyle name="Normal 56 2 2 3 3 2" xfId="13496" xr:uid="{00000000-0005-0000-0000-00007B690000}"/>
    <cellStyle name="Normal 56 2 2 3 3 2 2" xfId="43827" xr:uid="{00000000-0005-0000-0000-00007C690000}"/>
    <cellStyle name="Normal 56 2 2 3 3 2 3" xfId="28594" xr:uid="{00000000-0005-0000-0000-00007D690000}"/>
    <cellStyle name="Normal 56 2 2 3 3 3" xfId="8476" xr:uid="{00000000-0005-0000-0000-00007E690000}"/>
    <cellStyle name="Normal 56 2 2 3 3 3 2" xfId="38810" xr:uid="{00000000-0005-0000-0000-00007F690000}"/>
    <cellStyle name="Normal 56 2 2 3 3 3 3" xfId="23577" xr:uid="{00000000-0005-0000-0000-000080690000}"/>
    <cellStyle name="Normal 56 2 2 3 3 4" xfId="33797" xr:uid="{00000000-0005-0000-0000-000081690000}"/>
    <cellStyle name="Normal 56 2 2 3 3 5" xfId="18564" xr:uid="{00000000-0005-0000-0000-000082690000}"/>
    <cellStyle name="Normal 56 2 2 3 4" xfId="5115" xr:uid="{00000000-0005-0000-0000-000083690000}"/>
    <cellStyle name="Normal 56 2 2 3 4 2" xfId="15167" xr:uid="{00000000-0005-0000-0000-000084690000}"/>
    <cellStyle name="Normal 56 2 2 3 4 2 2" xfId="45498" xr:uid="{00000000-0005-0000-0000-000085690000}"/>
    <cellStyle name="Normal 56 2 2 3 4 2 3" xfId="30265" xr:uid="{00000000-0005-0000-0000-000086690000}"/>
    <cellStyle name="Normal 56 2 2 3 4 3" xfId="10147" xr:uid="{00000000-0005-0000-0000-000087690000}"/>
    <cellStyle name="Normal 56 2 2 3 4 3 2" xfId="40481" xr:uid="{00000000-0005-0000-0000-000088690000}"/>
    <cellStyle name="Normal 56 2 2 3 4 3 3" xfId="25248" xr:uid="{00000000-0005-0000-0000-000089690000}"/>
    <cellStyle name="Normal 56 2 2 3 4 4" xfId="35468" xr:uid="{00000000-0005-0000-0000-00008A690000}"/>
    <cellStyle name="Normal 56 2 2 3 4 5" xfId="20235" xr:uid="{00000000-0005-0000-0000-00008B690000}"/>
    <cellStyle name="Normal 56 2 2 3 5" xfId="11825" xr:uid="{00000000-0005-0000-0000-00008C690000}"/>
    <cellStyle name="Normal 56 2 2 3 5 2" xfId="42156" xr:uid="{00000000-0005-0000-0000-00008D690000}"/>
    <cellStyle name="Normal 56 2 2 3 5 3" xfId="26923" xr:uid="{00000000-0005-0000-0000-00008E690000}"/>
    <cellStyle name="Normal 56 2 2 3 6" xfId="6804" xr:uid="{00000000-0005-0000-0000-00008F690000}"/>
    <cellStyle name="Normal 56 2 2 3 6 2" xfId="37139" xr:uid="{00000000-0005-0000-0000-000090690000}"/>
    <cellStyle name="Normal 56 2 2 3 6 3" xfId="21906" xr:uid="{00000000-0005-0000-0000-000091690000}"/>
    <cellStyle name="Normal 56 2 2 3 7" xfId="32127" xr:uid="{00000000-0005-0000-0000-000092690000}"/>
    <cellStyle name="Normal 56 2 2 3 8" xfId="16893" xr:uid="{00000000-0005-0000-0000-000093690000}"/>
    <cellStyle name="Normal 56 2 2 4" xfId="2151" xr:uid="{00000000-0005-0000-0000-000094690000}"/>
    <cellStyle name="Normal 56 2 2 4 2" xfId="3841" xr:uid="{00000000-0005-0000-0000-000095690000}"/>
    <cellStyle name="Normal 56 2 2 4 2 2" xfId="13914" xr:uid="{00000000-0005-0000-0000-000096690000}"/>
    <cellStyle name="Normal 56 2 2 4 2 2 2" xfId="44245" xr:uid="{00000000-0005-0000-0000-000097690000}"/>
    <cellStyle name="Normal 56 2 2 4 2 2 3" xfId="29012" xr:uid="{00000000-0005-0000-0000-000098690000}"/>
    <cellStyle name="Normal 56 2 2 4 2 3" xfId="8894" xr:uid="{00000000-0005-0000-0000-000099690000}"/>
    <cellStyle name="Normal 56 2 2 4 2 3 2" xfId="39228" xr:uid="{00000000-0005-0000-0000-00009A690000}"/>
    <cellStyle name="Normal 56 2 2 4 2 3 3" xfId="23995" xr:uid="{00000000-0005-0000-0000-00009B690000}"/>
    <cellStyle name="Normal 56 2 2 4 2 4" xfId="34215" xr:uid="{00000000-0005-0000-0000-00009C690000}"/>
    <cellStyle name="Normal 56 2 2 4 2 5" xfId="18982" xr:uid="{00000000-0005-0000-0000-00009D690000}"/>
    <cellStyle name="Normal 56 2 2 4 3" xfId="5533" xr:uid="{00000000-0005-0000-0000-00009E690000}"/>
    <cellStyle name="Normal 56 2 2 4 3 2" xfId="15585" xr:uid="{00000000-0005-0000-0000-00009F690000}"/>
    <cellStyle name="Normal 56 2 2 4 3 2 2" xfId="45916" xr:uid="{00000000-0005-0000-0000-0000A0690000}"/>
    <cellStyle name="Normal 56 2 2 4 3 2 3" xfId="30683" xr:uid="{00000000-0005-0000-0000-0000A1690000}"/>
    <cellStyle name="Normal 56 2 2 4 3 3" xfId="10565" xr:uid="{00000000-0005-0000-0000-0000A2690000}"/>
    <cellStyle name="Normal 56 2 2 4 3 3 2" xfId="40899" xr:uid="{00000000-0005-0000-0000-0000A3690000}"/>
    <cellStyle name="Normal 56 2 2 4 3 3 3" xfId="25666" xr:uid="{00000000-0005-0000-0000-0000A4690000}"/>
    <cellStyle name="Normal 56 2 2 4 3 4" xfId="35886" xr:uid="{00000000-0005-0000-0000-0000A5690000}"/>
    <cellStyle name="Normal 56 2 2 4 3 5" xfId="20653" xr:uid="{00000000-0005-0000-0000-0000A6690000}"/>
    <cellStyle name="Normal 56 2 2 4 4" xfId="12243" xr:uid="{00000000-0005-0000-0000-0000A7690000}"/>
    <cellStyle name="Normal 56 2 2 4 4 2" xfId="42574" xr:uid="{00000000-0005-0000-0000-0000A8690000}"/>
    <cellStyle name="Normal 56 2 2 4 4 3" xfId="27341" xr:uid="{00000000-0005-0000-0000-0000A9690000}"/>
    <cellStyle name="Normal 56 2 2 4 5" xfId="7222" xr:uid="{00000000-0005-0000-0000-0000AA690000}"/>
    <cellStyle name="Normal 56 2 2 4 5 2" xfId="37557" xr:uid="{00000000-0005-0000-0000-0000AB690000}"/>
    <cellStyle name="Normal 56 2 2 4 5 3" xfId="22324" xr:uid="{00000000-0005-0000-0000-0000AC690000}"/>
    <cellStyle name="Normal 56 2 2 4 6" xfId="32545" xr:uid="{00000000-0005-0000-0000-0000AD690000}"/>
    <cellStyle name="Normal 56 2 2 4 7" xfId="17311" xr:uid="{00000000-0005-0000-0000-0000AE690000}"/>
    <cellStyle name="Normal 56 2 2 5" xfId="3004" xr:uid="{00000000-0005-0000-0000-0000AF690000}"/>
    <cellStyle name="Normal 56 2 2 5 2" xfId="13078" xr:uid="{00000000-0005-0000-0000-0000B0690000}"/>
    <cellStyle name="Normal 56 2 2 5 2 2" xfId="43409" xr:uid="{00000000-0005-0000-0000-0000B1690000}"/>
    <cellStyle name="Normal 56 2 2 5 2 3" xfId="28176" xr:uid="{00000000-0005-0000-0000-0000B2690000}"/>
    <cellStyle name="Normal 56 2 2 5 3" xfId="8058" xr:uid="{00000000-0005-0000-0000-0000B3690000}"/>
    <cellStyle name="Normal 56 2 2 5 3 2" xfId="38392" xr:uid="{00000000-0005-0000-0000-0000B4690000}"/>
    <cellStyle name="Normal 56 2 2 5 3 3" xfId="23159" xr:uid="{00000000-0005-0000-0000-0000B5690000}"/>
    <cellStyle name="Normal 56 2 2 5 4" xfId="33379" xr:uid="{00000000-0005-0000-0000-0000B6690000}"/>
    <cellStyle name="Normal 56 2 2 5 5" xfId="18146" xr:uid="{00000000-0005-0000-0000-0000B7690000}"/>
    <cellStyle name="Normal 56 2 2 6" xfId="4697" xr:uid="{00000000-0005-0000-0000-0000B8690000}"/>
    <cellStyle name="Normal 56 2 2 6 2" xfId="14749" xr:uid="{00000000-0005-0000-0000-0000B9690000}"/>
    <cellStyle name="Normal 56 2 2 6 2 2" xfId="45080" xr:uid="{00000000-0005-0000-0000-0000BA690000}"/>
    <cellStyle name="Normal 56 2 2 6 2 3" xfId="29847" xr:uid="{00000000-0005-0000-0000-0000BB690000}"/>
    <cellStyle name="Normal 56 2 2 6 3" xfId="9729" xr:uid="{00000000-0005-0000-0000-0000BC690000}"/>
    <cellStyle name="Normal 56 2 2 6 3 2" xfId="40063" xr:uid="{00000000-0005-0000-0000-0000BD690000}"/>
    <cellStyle name="Normal 56 2 2 6 3 3" xfId="24830" xr:uid="{00000000-0005-0000-0000-0000BE690000}"/>
    <cellStyle name="Normal 56 2 2 6 4" xfId="35050" xr:uid="{00000000-0005-0000-0000-0000BF690000}"/>
    <cellStyle name="Normal 56 2 2 6 5" xfId="19817" xr:uid="{00000000-0005-0000-0000-0000C0690000}"/>
    <cellStyle name="Normal 56 2 2 7" xfId="11407" xr:uid="{00000000-0005-0000-0000-0000C1690000}"/>
    <cellStyle name="Normal 56 2 2 7 2" xfId="41738" xr:uid="{00000000-0005-0000-0000-0000C2690000}"/>
    <cellStyle name="Normal 56 2 2 7 3" xfId="26505" xr:uid="{00000000-0005-0000-0000-0000C3690000}"/>
    <cellStyle name="Normal 56 2 2 8" xfId="6386" xr:uid="{00000000-0005-0000-0000-0000C4690000}"/>
    <cellStyle name="Normal 56 2 2 8 2" xfId="36721" xr:uid="{00000000-0005-0000-0000-0000C5690000}"/>
    <cellStyle name="Normal 56 2 2 8 3" xfId="21488" xr:uid="{00000000-0005-0000-0000-0000C6690000}"/>
    <cellStyle name="Normal 56 2 2 9" xfId="31709" xr:uid="{00000000-0005-0000-0000-0000C7690000}"/>
    <cellStyle name="Normal 56 2 3" xfId="1413" xr:uid="{00000000-0005-0000-0000-0000C8690000}"/>
    <cellStyle name="Normal 56 2 3 2" xfId="1834" xr:uid="{00000000-0005-0000-0000-0000C9690000}"/>
    <cellStyle name="Normal 56 2 3 2 2" xfId="2673" xr:uid="{00000000-0005-0000-0000-0000CA690000}"/>
    <cellStyle name="Normal 56 2 3 2 2 2" xfId="4363" xr:uid="{00000000-0005-0000-0000-0000CB690000}"/>
    <cellStyle name="Normal 56 2 3 2 2 2 2" xfId="14436" xr:uid="{00000000-0005-0000-0000-0000CC690000}"/>
    <cellStyle name="Normal 56 2 3 2 2 2 2 2" xfId="44767" xr:uid="{00000000-0005-0000-0000-0000CD690000}"/>
    <cellStyle name="Normal 56 2 3 2 2 2 2 3" xfId="29534" xr:uid="{00000000-0005-0000-0000-0000CE690000}"/>
    <cellStyle name="Normal 56 2 3 2 2 2 3" xfId="9416" xr:uid="{00000000-0005-0000-0000-0000CF690000}"/>
    <cellStyle name="Normal 56 2 3 2 2 2 3 2" xfId="39750" xr:uid="{00000000-0005-0000-0000-0000D0690000}"/>
    <cellStyle name="Normal 56 2 3 2 2 2 3 3" xfId="24517" xr:uid="{00000000-0005-0000-0000-0000D1690000}"/>
    <cellStyle name="Normal 56 2 3 2 2 2 4" xfId="34737" xr:uid="{00000000-0005-0000-0000-0000D2690000}"/>
    <cellStyle name="Normal 56 2 3 2 2 2 5" xfId="19504" xr:uid="{00000000-0005-0000-0000-0000D3690000}"/>
    <cellStyle name="Normal 56 2 3 2 2 3" xfId="6055" xr:uid="{00000000-0005-0000-0000-0000D4690000}"/>
    <cellStyle name="Normal 56 2 3 2 2 3 2" xfId="16107" xr:uid="{00000000-0005-0000-0000-0000D5690000}"/>
    <cellStyle name="Normal 56 2 3 2 2 3 2 2" xfId="46438" xr:uid="{00000000-0005-0000-0000-0000D6690000}"/>
    <cellStyle name="Normal 56 2 3 2 2 3 2 3" xfId="31205" xr:uid="{00000000-0005-0000-0000-0000D7690000}"/>
    <cellStyle name="Normal 56 2 3 2 2 3 3" xfId="11087" xr:uid="{00000000-0005-0000-0000-0000D8690000}"/>
    <cellStyle name="Normal 56 2 3 2 2 3 3 2" xfId="41421" xr:uid="{00000000-0005-0000-0000-0000D9690000}"/>
    <cellStyle name="Normal 56 2 3 2 2 3 3 3" xfId="26188" xr:uid="{00000000-0005-0000-0000-0000DA690000}"/>
    <cellStyle name="Normal 56 2 3 2 2 3 4" xfId="36408" xr:uid="{00000000-0005-0000-0000-0000DB690000}"/>
    <cellStyle name="Normal 56 2 3 2 2 3 5" xfId="21175" xr:uid="{00000000-0005-0000-0000-0000DC690000}"/>
    <cellStyle name="Normal 56 2 3 2 2 4" xfId="12765" xr:uid="{00000000-0005-0000-0000-0000DD690000}"/>
    <cellStyle name="Normal 56 2 3 2 2 4 2" xfId="43096" xr:uid="{00000000-0005-0000-0000-0000DE690000}"/>
    <cellStyle name="Normal 56 2 3 2 2 4 3" xfId="27863" xr:uid="{00000000-0005-0000-0000-0000DF690000}"/>
    <cellStyle name="Normal 56 2 3 2 2 5" xfId="7744" xr:uid="{00000000-0005-0000-0000-0000E0690000}"/>
    <cellStyle name="Normal 56 2 3 2 2 5 2" xfId="38079" xr:uid="{00000000-0005-0000-0000-0000E1690000}"/>
    <cellStyle name="Normal 56 2 3 2 2 5 3" xfId="22846" xr:uid="{00000000-0005-0000-0000-0000E2690000}"/>
    <cellStyle name="Normal 56 2 3 2 2 6" xfId="33067" xr:uid="{00000000-0005-0000-0000-0000E3690000}"/>
    <cellStyle name="Normal 56 2 3 2 2 7" xfId="17833" xr:uid="{00000000-0005-0000-0000-0000E4690000}"/>
    <cellStyle name="Normal 56 2 3 2 3" xfId="3526" xr:uid="{00000000-0005-0000-0000-0000E5690000}"/>
    <cellStyle name="Normal 56 2 3 2 3 2" xfId="13600" xr:uid="{00000000-0005-0000-0000-0000E6690000}"/>
    <cellStyle name="Normal 56 2 3 2 3 2 2" xfId="43931" xr:uid="{00000000-0005-0000-0000-0000E7690000}"/>
    <cellStyle name="Normal 56 2 3 2 3 2 3" xfId="28698" xr:uid="{00000000-0005-0000-0000-0000E8690000}"/>
    <cellStyle name="Normal 56 2 3 2 3 3" xfId="8580" xr:uid="{00000000-0005-0000-0000-0000E9690000}"/>
    <cellStyle name="Normal 56 2 3 2 3 3 2" xfId="38914" xr:uid="{00000000-0005-0000-0000-0000EA690000}"/>
    <cellStyle name="Normal 56 2 3 2 3 3 3" xfId="23681" xr:uid="{00000000-0005-0000-0000-0000EB690000}"/>
    <cellStyle name="Normal 56 2 3 2 3 4" xfId="33901" xr:uid="{00000000-0005-0000-0000-0000EC690000}"/>
    <cellStyle name="Normal 56 2 3 2 3 5" xfId="18668" xr:uid="{00000000-0005-0000-0000-0000ED690000}"/>
    <cellStyle name="Normal 56 2 3 2 4" xfId="5219" xr:uid="{00000000-0005-0000-0000-0000EE690000}"/>
    <cellStyle name="Normal 56 2 3 2 4 2" xfId="15271" xr:uid="{00000000-0005-0000-0000-0000EF690000}"/>
    <cellStyle name="Normal 56 2 3 2 4 2 2" xfId="45602" xr:uid="{00000000-0005-0000-0000-0000F0690000}"/>
    <cellStyle name="Normal 56 2 3 2 4 2 3" xfId="30369" xr:uid="{00000000-0005-0000-0000-0000F1690000}"/>
    <cellStyle name="Normal 56 2 3 2 4 3" xfId="10251" xr:uid="{00000000-0005-0000-0000-0000F2690000}"/>
    <cellStyle name="Normal 56 2 3 2 4 3 2" xfId="40585" xr:uid="{00000000-0005-0000-0000-0000F3690000}"/>
    <cellStyle name="Normal 56 2 3 2 4 3 3" xfId="25352" xr:uid="{00000000-0005-0000-0000-0000F4690000}"/>
    <cellStyle name="Normal 56 2 3 2 4 4" xfId="35572" xr:uid="{00000000-0005-0000-0000-0000F5690000}"/>
    <cellStyle name="Normal 56 2 3 2 4 5" xfId="20339" xr:uid="{00000000-0005-0000-0000-0000F6690000}"/>
    <cellStyle name="Normal 56 2 3 2 5" xfId="11929" xr:uid="{00000000-0005-0000-0000-0000F7690000}"/>
    <cellStyle name="Normal 56 2 3 2 5 2" xfId="42260" xr:uid="{00000000-0005-0000-0000-0000F8690000}"/>
    <cellStyle name="Normal 56 2 3 2 5 3" xfId="27027" xr:uid="{00000000-0005-0000-0000-0000F9690000}"/>
    <cellStyle name="Normal 56 2 3 2 6" xfId="6908" xr:uid="{00000000-0005-0000-0000-0000FA690000}"/>
    <cellStyle name="Normal 56 2 3 2 6 2" xfId="37243" xr:uid="{00000000-0005-0000-0000-0000FB690000}"/>
    <cellStyle name="Normal 56 2 3 2 6 3" xfId="22010" xr:uid="{00000000-0005-0000-0000-0000FC690000}"/>
    <cellStyle name="Normal 56 2 3 2 7" xfId="32231" xr:uid="{00000000-0005-0000-0000-0000FD690000}"/>
    <cellStyle name="Normal 56 2 3 2 8" xfId="16997" xr:uid="{00000000-0005-0000-0000-0000FE690000}"/>
    <cellStyle name="Normal 56 2 3 3" xfId="2255" xr:uid="{00000000-0005-0000-0000-0000FF690000}"/>
    <cellStyle name="Normal 56 2 3 3 2" xfId="3945" xr:uid="{00000000-0005-0000-0000-0000006A0000}"/>
    <cellStyle name="Normal 56 2 3 3 2 2" xfId="14018" xr:uid="{00000000-0005-0000-0000-0000016A0000}"/>
    <cellStyle name="Normal 56 2 3 3 2 2 2" xfId="44349" xr:uid="{00000000-0005-0000-0000-0000026A0000}"/>
    <cellStyle name="Normal 56 2 3 3 2 2 3" xfId="29116" xr:uid="{00000000-0005-0000-0000-0000036A0000}"/>
    <cellStyle name="Normal 56 2 3 3 2 3" xfId="8998" xr:uid="{00000000-0005-0000-0000-0000046A0000}"/>
    <cellStyle name="Normal 56 2 3 3 2 3 2" xfId="39332" xr:uid="{00000000-0005-0000-0000-0000056A0000}"/>
    <cellStyle name="Normal 56 2 3 3 2 3 3" xfId="24099" xr:uid="{00000000-0005-0000-0000-0000066A0000}"/>
    <cellStyle name="Normal 56 2 3 3 2 4" xfId="34319" xr:uid="{00000000-0005-0000-0000-0000076A0000}"/>
    <cellStyle name="Normal 56 2 3 3 2 5" xfId="19086" xr:uid="{00000000-0005-0000-0000-0000086A0000}"/>
    <cellStyle name="Normal 56 2 3 3 3" xfId="5637" xr:uid="{00000000-0005-0000-0000-0000096A0000}"/>
    <cellStyle name="Normal 56 2 3 3 3 2" xfId="15689" xr:uid="{00000000-0005-0000-0000-00000A6A0000}"/>
    <cellStyle name="Normal 56 2 3 3 3 2 2" xfId="46020" xr:uid="{00000000-0005-0000-0000-00000B6A0000}"/>
    <cellStyle name="Normal 56 2 3 3 3 2 3" xfId="30787" xr:uid="{00000000-0005-0000-0000-00000C6A0000}"/>
    <cellStyle name="Normal 56 2 3 3 3 3" xfId="10669" xr:uid="{00000000-0005-0000-0000-00000D6A0000}"/>
    <cellStyle name="Normal 56 2 3 3 3 3 2" xfId="41003" xr:uid="{00000000-0005-0000-0000-00000E6A0000}"/>
    <cellStyle name="Normal 56 2 3 3 3 3 3" xfId="25770" xr:uid="{00000000-0005-0000-0000-00000F6A0000}"/>
    <cellStyle name="Normal 56 2 3 3 3 4" xfId="35990" xr:uid="{00000000-0005-0000-0000-0000106A0000}"/>
    <cellStyle name="Normal 56 2 3 3 3 5" xfId="20757" xr:uid="{00000000-0005-0000-0000-0000116A0000}"/>
    <cellStyle name="Normal 56 2 3 3 4" xfId="12347" xr:uid="{00000000-0005-0000-0000-0000126A0000}"/>
    <cellStyle name="Normal 56 2 3 3 4 2" xfId="42678" xr:uid="{00000000-0005-0000-0000-0000136A0000}"/>
    <cellStyle name="Normal 56 2 3 3 4 3" xfId="27445" xr:uid="{00000000-0005-0000-0000-0000146A0000}"/>
    <cellStyle name="Normal 56 2 3 3 5" xfId="7326" xr:uid="{00000000-0005-0000-0000-0000156A0000}"/>
    <cellStyle name="Normal 56 2 3 3 5 2" xfId="37661" xr:uid="{00000000-0005-0000-0000-0000166A0000}"/>
    <cellStyle name="Normal 56 2 3 3 5 3" xfId="22428" xr:uid="{00000000-0005-0000-0000-0000176A0000}"/>
    <cellStyle name="Normal 56 2 3 3 6" xfId="32649" xr:uid="{00000000-0005-0000-0000-0000186A0000}"/>
    <cellStyle name="Normal 56 2 3 3 7" xfId="17415" xr:uid="{00000000-0005-0000-0000-0000196A0000}"/>
    <cellStyle name="Normal 56 2 3 4" xfId="3108" xr:uid="{00000000-0005-0000-0000-00001A6A0000}"/>
    <cellStyle name="Normal 56 2 3 4 2" xfId="13182" xr:uid="{00000000-0005-0000-0000-00001B6A0000}"/>
    <cellStyle name="Normal 56 2 3 4 2 2" xfId="43513" xr:uid="{00000000-0005-0000-0000-00001C6A0000}"/>
    <cellStyle name="Normal 56 2 3 4 2 3" xfId="28280" xr:uid="{00000000-0005-0000-0000-00001D6A0000}"/>
    <cellStyle name="Normal 56 2 3 4 3" xfId="8162" xr:uid="{00000000-0005-0000-0000-00001E6A0000}"/>
    <cellStyle name="Normal 56 2 3 4 3 2" xfId="38496" xr:uid="{00000000-0005-0000-0000-00001F6A0000}"/>
    <cellStyle name="Normal 56 2 3 4 3 3" xfId="23263" xr:uid="{00000000-0005-0000-0000-0000206A0000}"/>
    <cellStyle name="Normal 56 2 3 4 4" xfId="33483" xr:uid="{00000000-0005-0000-0000-0000216A0000}"/>
    <cellStyle name="Normal 56 2 3 4 5" xfId="18250" xr:uid="{00000000-0005-0000-0000-0000226A0000}"/>
    <cellStyle name="Normal 56 2 3 5" xfId="4801" xr:uid="{00000000-0005-0000-0000-0000236A0000}"/>
    <cellStyle name="Normal 56 2 3 5 2" xfId="14853" xr:uid="{00000000-0005-0000-0000-0000246A0000}"/>
    <cellStyle name="Normal 56 2 3 5 2 2" xfId="45184" xr:uid="{00000000-0005-0000-0000-0000256A0000}"/>
    <cellStyle name="Normal 56 2 3 5 2 3" xfId="29951" xr:uid="{00000000-0005-0000-0000-0000266A0000}"/>
    <cellStyle name="Normal 56 2 3 5 3" xfId="9833" xr:uid="{00000000-0005-0000-0000-0000276A0000}"/>
    <cellStyle name="Normal 56 2 3 5 3 2" xfId="40167" xr:uid="{00000000-0005-0000-0000-0000286A0000}"/>
    <cellStyle name="Normal 56 2 3 5 3 3" xfId="24934" xr:uid="{00000000-0005-0000-0000-0000296A0000}"/>
    <cellStyle name="Normal 56 2 3 5 4" xfId="35154" xr:uid="{00000000-0005-0000-0000-00002A6A0000}"/>
    <cellStyle name="Normal 56 2 3 5 5" xfId="19921" xr:uid="{00000000-0005-0000-0000-00002B6A0000}"/>
    <cellStyle name="Normal 56 2 3 6" xfId="11511" xr:uid="{00000000-0005-0000-0000-00002C6A0000}"/>
    <cellStyle name="Normal 56 2 3 6 2" xfId="41842" xr:uid="{00000000-0005-0000-0000-00002D6A0000}"/>
    <cellStyle name="Normal 56 2 3 6 3" xfId="26609" xr:uid="{00000000-0005-0000-0000-00002E6A0000}"/>
    <cellStyle name="Normal 56 2 3 7" xfId="6490" xr:uid="{00000000-0005-0000-0000-00002F6A0000}"/>
    <cellStyle name="Normal 56 2 3 7 2" xfId="36825" xr:uid="{00000000-0005-0000-0000-0000306A0000}"/>
    <cellStyle name="Normal 56 2 3 7 3" xfId="21592" xr:uid="{00000000-0005-0000-0000-0000316A0000}"/>
    <cellStyle name="Normal 56 2 3 8" xfId="31813" xr:uid="{00000000-0005-0000-0000-0000326A0000}"/>
    <cellStyle name="Normal 56 2 3 9" xfId="16579" xr:uid="{00000000-0005-0000-0000-0000336A0000}"/>
    <cellStyle name="Normal 56 2 4" xfId="1626" xr:uid="{00000000-0005-0000-0000-0000346A0000}"/>
    <cellStyle name="Normal 56 2 4 2" xfId="2465" xr:uid="{00000000-0005-0000-0000-0000356A0000}"/>
    <cellStyle name="Normal 56 2 4 2 2" xfId="4155" xr:uid="{00000000-0005-0000-0000-0000366A0000}"/>
    <cellStyle name="Normal 56 2 4 2 2 2" xfId="14228" xr:uid="{00000000-0005-0000-0000-0000376A0000}"/>
    <cellStyle name="Normal 56 2 4 2 2 2 2" xfId="44559" xr:uid="{00000000-0005-0000-0000-0000386A0000}"/>
    <cellStyle name="Normal 56 2 4 2 2 2 3" xfId="29326" xr:uid="{00000000-0005-0000-0000-0000396A0000}"/>
    <cellStyle name="Normal 56 2 4 2 2 3" xfId="9208" xr:uid="{00000000-0005-0000-0000-00003A6A0000}"/>
    <cellStyle name="Normal 56 2 4 2 2 3 2" xfId="39542" xr:uid="{00000000-0005-0000-0000-00003B6A0000}"/>
    <cellStyle name="Normal 56 2 4 2 2 3 3" xfId="24309" xr:uid="{00000000-0005-0000-0000-00003C6A0000}"/>
    <cellStyle name="Normal 56 2 4 2 2 4" xfId="34529" xr:uid="{00000000-0005-0000-0000-00003D6A0000}"/>
    <cellStyle name="Normal 56 2 4 2 2 5" xfId="19296" xr:uid="{00000000-0005-0000-0000-00003E6A0000}"/>
    <cellStyle name="Normal 56 2 4 2 3" xfId="5847" xr:uid="{00000000-0005-0000-0000-00003F6A0000}"/>
    <cellStyle name="Normal 56 2 4 2 3 2" xfId="15899" xr:uid="{00000000-0005-0000-0000-0000406A0000}"/>
    <cellStyle name="Normal 56 2 4 2 3 2 2" xfId="46230" xr:uid="{00000000-0005-0000-0000-0000416A0000}"/>
    <cellStyle name="Normal 56 2 4 2 3 2 3" xfId="30997" xr:uid="{00000000-0005-0000-0000-0000426A0000}"/>
    <cellStyle name="Normal 56 2 4 2 3 3" xfId="10879" xr:uid="{00000000-0005-0000-0000-0000436A0000}"/>
    <cellStyle name="Normal 56 2 4 2 3 3 2" xfId="41213" xr:uid="{00000000-0005-0000-0000-0000446A0000}"/>
    <cellStyle name="Normal 56 2 4 2 3 3 3" xfId="25980" xr:uid="{00000000-0005-0000-0000-0000456A0000}"/>
    <cellStyle name="Normal 56 2 4 2 3 4" xfId="36200" xr:uid="{00000000-0005-0000-0000-0000466A0000}"/>
    <cellStyle name="Normal 56 2 4 2 3 5" xfId="20967" xr:uid="{00000000-0005-0000-0000-0000476A0000}"/>
    <cellStyle name="Normal 56 2 4 2 4" xfId="12557" xr:uid="{00000000-0005-0000-0000-0000486A0000}"/>
    <cellStyle name="Normal 56 2 4 2 4 2" xfId="42888" xr:uid="{00000000-0005-0000-0000-0000496A0000}"/>
    <cellStyle name="Normal 56 2 4 2 4 3" xfId="27655" xr:uid="{00000000-0005-0000-0000-00004A6A0000}"/>
    <cellStyle name="Normal 56 2 4 2 5" xfId="7536" xr:uid="{00000000-0005-0000-0000-00004B6A0000}"/>
    <cellStyle name="Normal 56 2 4 2 5 2" xfId="37871" xr:uid="{00000000-0005-0000-0000-00004C6A0000}"/>
    <cellStyle name="Normal 56 2 4 2 5 3" xfId="22638" xr:uid="{00000000-0005-0000-0000-00004D6A0000}"/>
    <cellStyle name="Normal 56 2 4 2 6" xfId="32859" xr:uid="{00000000-0005-0000-0000-00004E6A0000}"/>
    <cellStyle name="Normal 56 2 4 2 7" xfId="17625" xr:uid="{00000000-0005-0000-0000-00004F6A0000}"/>
    <cellStyle name="Normal 56 2 4 3" xfId="3318" xr:uid="{00000000-0005-0000-0000-0000506A0000}"/>
    <cellStyle name="Normal 56 2 4 3 2" xfId="13392" xr:uid="{00000000-0005-0000-0000-0000516A0000}"/>
    <cellStyle name="Normal 56 2 4 3 2 2" xfId="43723" xr:uid="{00000000-0005-0000-0000-0000526A0000}"/>
    <cellStyle name="Normal 56 2 4 3 2 3" xfId="28490" xr:uid="{00000000-0005-0000-0000-0000536A0000}"/>
    <cellStyle name="Normal 56 2 4 3 3" xfId="8372" xr:uid="{00000000-0005-0000-0000-0000546A0000}"/>
    <cellStyle name="Normal 56 2 4 3 3 2" xfId="38706" xr:uid="{00000000-0005-0000-0000-0000556A0000}"/>
    <cellStyle name="Normal 56 2 4 3 3 3" xfId="23473" xr:uid="{00000000-0005-0000-0000-0000566A0000}"/>
    <cellStyle name="Normal 56 2 4 3 4" xfId="33693" xr:uid="{00000000-0005-0000-0000-0000576A0000}"/>
    <cellStyle name="Normal 56 2 4 3 5" xfId="18460" xr:uid="{00000000-0005-0000-0000-0000586A0000}"/>
    <cellStyle name="Normal 56 2 4 4" xfId="5011" xr:uid="{00000000-0005-0000-0000-0000596A0000}"/>
    <cellStyle name="Normal 56 2 4 4 2" xfId="15063" xr:uid="{00000000-0005-0000-0000-00005A6A0000}"/>
    <cellStyle name="Normal 56 2 4 4 2 2" xfId="45394" xr:uid="{00000000-0005-0000-0000-00005B6A0000}"/>
    <cellStyle name="Normal 56 2 4 4 2 3" xfId="30161" xr:uid="{00000000-0005-0000-0000-00005C6A0000}"/>
    <cellStyle name="Normal 56 2 4 4 3" xfId="10043" xr:uid="{00000000-0005-0000-0000-00005D6A0000}"/>
    <cellStyle name="Normal 56 2 4 4 3 2" xfId="40377" xr:uid="{00000000-0005-0000-0000-00005E6A0000}"/>
    <cellStyle name="Normal 56 2 4 4 3 3" xfId="25144" xr:uid="{00000000-0005-0000-0000-00005F6A0000}"/>
    <cellStyle name="Normal 56 2 4 4 4" xfId="35364" xr:uid="{00000000-0005-0000-0000-0000606A0000}"/>
    <cellStyle name="Normal 56 2 4 4 5" xfId="20131" xr:uid="{00000000-0005-0000-0000-0000616A0000}"/>
    <cellStyle name="Normal 56 2 4 5" xfId="11721" xr:uid="{00000000-0005-0000-0000-0000626A0000}"/>
    <cellStyle name="Normal 56 2 4 5 2" xfId="42052" xr:uid="{00000000-0005-0000-0000-0000636A0000}"/>
    <cellStyle name="Normal 56 2 4 5 3" xfId="26819" xr:uid="{00000000-0005-0000-0000-0000646A0000}"/>
    <cellStyle name="Normal 56 2 4 6" xfId="6700" xr:uid="{00000000-0005-0000-0000-0000656A0000}"/>
    <cellStyle name="Normal 56 2 4 6 2" xfId="37035" xr:uid="{00000000-0005-0000-0000-0000666A0000}"/>
    <cellStyle name="Normal 56 2 4 6 3" xfId="21802" xr:uid="{00000000-0005-0000-0000-0000676A0000}"/>
    <cellStyle name="Normal 56 2 4 7" xfId="32023" xr:uid="{00000000-0005-0000-0000-0000686A0000}"/>
    <cellStyle name="Normal 56 2 4 8" xfId="16789" xr:uid="{00000000-0005-0000-0000-0000696A0000}"/>
    <cellStyle name="Normal 56 2 5" xfId="2047" xr:uid="{00000000-0005-0000-0000-00006A6A0000}"/>
    <cellStyle name="Normal 56 2 5 2" xfId="3737" xr:uid="{00000000-0005-0000-0000-00006B6A0000}"/>
    <cellStyle name="Normal 56 2 5 2 2" xfId="13810" xr:uid="{00000000-0005-0000-0000-00006C6A0000}"/>
    <cellStyle name="Normal 56 2 5 2 2 2" xfId="44141" xr:uid="{00000000-0005-0000-0000-00006D6A0000}"/>
    <cellStyle name="Normal 56 2 5 2 2 3" xfId="28908" xr:uid="{00000000-0005-0000-0000-00006E6A0000}"/>
    <cellStyle name="Normal 56 2 5 2 3" xfId="8790" xr:uid="{00000000-0005-0000-0000-00006F6A0000}"/>
    <cellStyle name="Normal 56 2 5 2 3 2" xfId="39124" xr:uid="{00000000-0005-0000-0000-0000706A0000}"/>
    <cellStyle name="Normal 56 2 5 2 3 3" xfId="23891" xr:uid="{00000000-0005-0000-0000-0000716A0000}"/>
    <cellStyle name="Normal 56 2 5 2 4" xfId="34111" xr:uid="{00000000-0005-0000-0000-0000726A0000}"/>
    <cellStyle name="Normal 56 2 5 2 5" xfId="18878" xr:uid="{00000000-0005-0000-0000-0000736A0000}"/>
    <cellStyle name="Normal 56 2 5 3" xfId="5429" xr:uid="{00000000-0005-0000-0000-0000746A0000}"/>
    <cellStyle name="Normal 56 2 5 3 2" xfId="15481" xr:uid="{00000000-0005-0000-0000-0000756A0000}"/>
    <cellStyle name="Normal 56 2 5 3 2 2" xfId="45812" xr:uid="{00000000-0005-0000-0000-0000766A0000}"/>
    <cellStyle name="Normal 56 2 5 3 2 3" xfId="30579" xr:uid="{00000000-0005-0000-0000-0000776A0000}"/>
    <cellStyle name="Normal 56 2 5 3 3" xfId="10461" xr:uid="{00000000-0005-0000-0000-0000786A0000}"/>
    <cellStyle name="Normal 56 2 5 3 3 2" xfId="40795" xr:uid="{00000000-0005-0000-0000-0000796A0000}"/>
    <cellStyle name="Normal 56 2 5 3 3 3" xfId="25562" xr:uid="{00000000-0005-0000-0000-00007A6A0000}"/>
    <cellStyle name="Normal 56 2 5 3 4" xfId="35782" xr:uid="{00000000-0005-0000-0000-00007B6A0000}"/>
    <cellStyle name="Normal 56 2 5 3 5" xfId="20549" xr:uid="{00000000-0005-0000-0000-00007C6A0000}"/>
    <cellStyle name="Normal 56 2 5 4" xfId="12139" xr:uid="{00000000-0005-0000-0000-00007D6A0000}"/>
    <cellStyle name="Normal 56 2 5 4 2" xfId="42470" xr:uid="{00000000-0005-0000-0000-00007E6A0000}"/>
    <cellStyle name="Normal 56 2 5 4 3" xfId="27237" xr:uid="{00000000-0005-0000-0000-00007F6A0000}"/>
    <cellStyle name="Normal 56 2 5 5" xfId="7118" xr:uid="{00000000-0005-0000-0000-0000806A0000}"/>
    <cellStyle name="Normal 56 2 5 5 2" xfId="37453" xr:uid="{00000000-0005-0000-0000-0000816A0000}"/>
    <cellStyle name="Normal 56 2 5 5 3" xfId="22220" xr:uid="{00000000-0005-0000-0000-0000826A0000}"/>
    <cellStyle name="Normal 56 2 5 6" xfId="32441" xr:uid="{00000000-0005-0000-0000-0000836A0000}"/>
    <cellStyle name="Normal 56 2 5 7" xfId="17207" xr:uid="{00000000-0005-0000-0000-0000846A0000}"/>
    <cellStyle name="Normal 56 2 6" xfId="2900" xr:uid="{00000000-0005-0000-0000-0000856A0000}"/>
    <cellStyle name="Normal 56 2 6 2" xfId="12974" xr:uid="{00000000-0005-0000-0000-0000866A0000}"/>
    <cellStyle name="Normal 56 2 6 2 2" xfId="43305" xr:uid="{00000000-0005-0000-0000-0000876A0000}"/>
    <cellStyle name="Normal 56 2 6 2 3" xfId="28072" xr:uid="{00000000-0005-0000-0000-0000886A0000}"/>
    <cellStyle name="Normal 56 2 6 3" xfId="7954" xr:uid="{00000000-0005-0000-0000-0000896A0000}"/>
    <cellStyle name="Normal 56 2 6 3 2" xfId="38288" xr:uid="{00000000-0005-0000-0000-00008A6A0000}"/>
    <cellStyle name="Normal 56 2 6 3 3" xfId="23055" xr:uid="{00000000-0005-0000-0000-00008B6A0000}"/>
    <cellStyle name="Normal 56 2 6 4" xfId="33275" xr:uid="{00000000-0005-0000-0000-00008C6A0000}"/>
    <cellStyle name="Normal 56 2 6 5" xfId="18042" xr:uid="{00000000-0005-0000-0000-00008D6A0000}"/>
    <cellStyle name="Normal 56 2 7" xfId="4593" xr:uid="{00000000-0005-0000-0000-00008E6A0000}"/>
    <cellStyle name="Normal 56 2 7 2" xfId="14645" xr:uid="{00000000-0005-0000-0000-00008F6A0000}"/>
    <cellStyle name="Normal 56 2 7 2 2" xfId="44976" xr:uid="{00000000-0005-0000-0000-0000906A0000}"/>
    <cellStyle name="Normal 56 2 7 2 3" xfId="29743" xr:uid="{00000000-0005-0000-0000-0000916A0000}"/>
    <cellStyle name="Normal 56 2 7 3" xfId="9625" xr:uid="{00000000-0005-0000-0000-0000926A0000}"/>
    <cellStyle name="Normal 56 2 7 3 2" xfId="39959" xr:uid="{00000000-0005-0000-0000-0000936A0000}"/>
    <cellStyle name="Normal 56 2 7 3 3" xfId="24726" xr:uid="{00000000-0005-0000-0000-0000946A0000}"/>
    <cellStyle name="Normal 56 2 7 4" xfId="34946" xr:uid="{00000000-0005-0000-0000-0000956A0000}"/>
    <cellStyle name="Normal 56 2 7 5" xfId="19713" xr:uid="{00000000-0005-0000-0000-0000966A0000}"/>
    <cellStyle name="Normal 56 2 8" xfId="11303" xr:uid="{00000000-0005-0000-0000-0000976A0000}"/>
    <cellStyle name="Normal 56 2 8 2" xfId="41634" xr:uid="{00000000-0005-0000-0000-0000986A0000}"/>
    <cellStyle name="Normal 56 2 8 3" xfId="26401" xr:uid="{00000000-0005-0000-0000-0000996A0000}"/>
    <cellStyle name="Normal 56 2 9" xfId="6282" xr:uid="{00000000-0005-0000-0000-00009A6A0000}"/>
    <cellStyle name="Normal 56 2 9 2" xfId="36617" xr:uid="{00000000-0005-0000-0000-00009B6A0000}"/>
    <cellStyle name="Normal 56 2 9 3" xfId="21384" xr:uid="{00000000-0005-0000-0000-00009C6A0000}"/>
    <cellStyle name="Normal 56 3" xfId="1246" xr:uid="{00000000-0005-0000-0000-00009D6A0000}"/>
    <cellStyle name="Normal 56 3 10" xfId="16423" xr:uid="{00000000-0005-0000-0000-00009E6A0000}"/>
    <cellStyle name="Normal 56 3 2" xfId="1465" xr:uid="{00000000-0005-0000-0000-00009F6A0000}"/>
    <cellStyle name="Normal 56 3 2 2" xfId="1886" xr:uid="{00000000-0005-0000-0000-0000A06A0000}"/>
    <cellStyle name="Normal 56 3 2 2 2" xfId="2725" xr:uid="{00000000-0005-0000-0000-0000A16A0000}"/>
    <cellStyle name="Normal 56 3 2 2 2 2" xfId="4415" xr:uid="{00000000-0005-0000-0000-0000A26A0000}"/>
    <cellStyle name="Normal 56 3 2 2 2 2 2" xfId="14488" xr:uid="{00000000-0005-0000-0000-0000A36A0000}"/>
    <cellStyle name="Normal 56 3 2 2 2 2 2 2" xfId="44819" xr:uid="{00000000-0005-0000-0000-0000A46A0000}"/>
    <cellStyle name="Normal 56 3 2 2 2 2 2 3" xfId="29586" xr:uid="{00000000-0005-0000-0000-0000A56A0000}"/>
    <cellStyle name="Normal 56 3 2 2 2 2 3" xfId="9468" xr:uid="{00000000-0005-0000-0000-0000A66A0000}"/>
    <cellStyle name="Normal 56 3 2 2 2 2 3 2" xfId="39802" xr:uid="{00000000-0005-0000-0000-0000A76A0000}"/>
    <cellStyle name="Normal 56 3 2 2 2 2 3 3" xfId="24569" xr:uid="{00000000-0005-0000-0000-0000A86A0000}"/>
    <cellStyle name="Normal 56 3 2 2 2 2 4" xfId="34789" xr:uid="{00000000-0005-0000-0000-0000A96A0000}"/>
    <cellStyle name="Normal 56 3 2 2 2 2 5" xfId="19556" xr:uid="{00000000-0005-0000-0000-0000AA6A0000}"/>
    <cellStyle name="Normal 56 3 2 2 2 3" xfId="6107" xr:uid="{00000000-0005-0000-0000-0000AB6A0000}"/>
    <cellStyle name="Normal 56 3 2 2 2 3 2" xfId="16159" xr:uid="{00000000-0005-0000-0000-0000AC6A0000}"/>
    <cellStyle name="Normal 56 3 2 2 2 3 2 2" xfId="46490" xr:uid="{00000000-0005-0000-0000-0000AD6A0000}"/>
    <cellStyle name="Normal 56 3 2 2 2 3 2 3" xfId="31257" xr:uid="{00000000-0005-0000-0000-0000AE6A0000}"/>
    <cellStyle name="Normal 56 3 2 2 2 3 3" xfId="11139" xr:uid="{00000000-0005-0000-0000-0000AF6A0000}"/>
    <cellStyle name="Normal 56 3 2 2 2 3 3 2" xfId="41473" xr:uid="{00000000-0005-0000-0000-0000B06A0000}"/>
    <cellStyle name="Normal 56 3 2 2 2 3 3 3" xfId="26240" xr:uid="{00000000-0005-0000-0000-0000B16A0000}"/>
    <cellStyle name="Normal 56 3 2 2 2 3 4" xfId="36460" xr:uid="{00000000-0005-0000-0000-0000B26A0000}"/>
    <cellStyle name="Normal 56 3 2 2 2 3 5" xfId="21227" xr:uid="{00000000-0005-0000-0000-0000B36A0000}"/>
    <cellStyle name="Normal 56 3 2 2 2 4" xfId="12817" xr:uid="{00000000-0005-0000-0000-0000B46A0000}"/>
    <cellStyle name="Normal 56 3 2 2 2 4 2" xfId="43148" xr:uid="{00000000-0005-0000-0000-0000B56A0000}"/>
    <cellStyle name="Normal 56 3 2 2 2 4 3" xfId="27915" xr:uid="{00000000-0005-0000-0000-0000B66A0000}"/>
    <cellStyle name="Normal 56 3 2 2 2 5" xfId="7796" xr:uid="{00000000-0005-0000-0000-0000B76A0000}"/>
    <cellStyle name="Normal 56 3 2 2 2 5 2" xfId="38131" xr:uid="{00000000-0005-0000-0000-0000B86A0000}"/>
    <cellStyle name="Normal 56 3 2 2 2 5 3" xfId="22898" xr:uid="{00000000-0005-0000-0000-0000B96A0000}"/>
    <cellStyle name="Normal 56 3 2 2 2 6" xfId="33119" xr:uid="{00000000-0005-0000-0000-0000BA6A0000}"/>
    <cellStyle name="Normal 56 3 2 2 2 7" xfId="17885" xr:uid="{00000000-0005-0000-0000-0000BB6A0000}"/>
    <cellStyle name="Normal 56 3 2 2 3" xfId="3578" xr:uid="{00000000-0005-0000-0000-0000BC6A0000}"/>
    <cellStyle name="Normal 56 3 2 2 3 2" xfId="13652" xr:uid="{00000000-0005-0000-0000-0000BD6A0000}"/>
    <cellStyle name="Normal 56 3 2 2 3 2 2" xfId="43983" xr:uid="{00000000-0005-0000-0000-0000BE6A0000}"/>
    <cellStyle name="Normal 56 3 2 2 3 2 3" xfId="28750" xr:uid="{00000000-0005-0000-0000-0000BF6A0000}"/>
    <cellStyle name="Normal 56 3 2 2 3 3" xfId="8632" xr:uid="{00000000-0005-0000-0000-0000C06A0000}"/>
    <cellStyle name="Normal 56 3 2 2 3 3 2" xfId="38966" xr:uid="{00000000-0005-0000-0000-0000C16A0000}"/>
    <cellStyle name="Normal 56 3 2 2 3 3 3" xfId="23733" xr:uid="{00000000-0005-0000-0000-0000C26A0000}"/>
    <cellStyle name="Normal 56 3 2 2 3 4" xfId="33953" xr:uid="{00000000-0005-0000-0000-0000C36A0000}"/>
    <cellStyle name="Normal 56 3 2 2 3 5" xfId="18720" xr:uid="{00000000-0005-0000-0000-0000C46A0000}"/>
    <cellStyle name="Normal 56 3 2 2 4" xfId="5271" xr:uid="{00000000-0005-0000-0000-0000C56A0000}"/>
    <cellStyle name="Normal 56 3 2 2 4 2" xfId="15323" xr:uid="{00000000-0005-0000-0000-0000C66A0000}"/>
    <cellStyle name="Normal 56 3 2 2 4 2 2" xfId="45654" xr:uid="{00000000-0005-0000-0000-0000C76A0000}"/>
    <cellStyle name="Normal 56 3 2 2 4 2 3" xfId="30421" xr:uid="{00000000-0005-0000-0000-0000C86A0000}"/>
    <cellStyle name="Normal 56 3 2 2 4 3" xfId="10303" xr:uid="{00000000-0005-0000-0000-0000C96A0000}"/>
    <cellStyle name="Normal 56 3 2 2 4 3 2" xfId="40637" xr:uid="{00000000-0005-0000-0000-0000CA6A0000}"/>
    <cellStyle name="Normal 56 3 2 2 4 3 3" xfId="25404" xr:uid="{00000000-0005-0000-0000-0000CB6A0000}"/>
    <cellStyle name="Normal 56 3 2 2 4 4" xfId="35624" xr:uid="{00000000-0005-0000-0000-0000CC6A0000}"/>
    <cellStyle name="Normal 56 3 2 2 4 5" xfId="20391" xr:uid="{00000000-0005-0000-0000-0000CD6A0000}"/>
    <cellStyle name="Normal 56 3 2 2 5" xfId="11981" xr:uid="{00000000-0005-0000-0000-0000CE6A0000}"/>
    <cellStyle name="Normal 56 3 2 2 5 2" xfId="42312" xr:uid="{00000000-0005-0000-0000-0000CF6A0000}"/>
    <cellStyle name="Normal 56 3 2 2 5 3" xfId="27079" xr:uid="{00000000-0005-0000-0000-0000D06A0000}"/>
    <cellStyle name="Normal 56 3 2 2 6" xfId="6960" xr:uid="{00000000-0005-0000-0000-0000D16A0000}"/>
    <cellStyle name="Normal 56 3 2 2 6 2" xfId="37295" xr:uid="{00000000-0005-0000-0000-0000D26A0000}"/>
    <cellStyle name="Normal 56 3 2 2 6 3" xfId="22062" xr:uid="{00000000-0005-0000-0000-0000D36A0000}"/>
    <cellStyle name="Normal 56 3 2 2 7" xfId="32283" xr:uid="{00000000-0005-0000-0000-0000D46A0000}"/>
    <cellStyle name="Normal 56 3 2 2 8" xfId="17049" xr:uid="{00000000-0005-0000-0000-0000D56A0000}"/>
    <cellStyle name="Normal 56 3 2 3" xfId="2307" xr:uid="{00000000-0005-0000-0000-0000D66A0000}"/>
    <cellStyle name="Normal 56 3 2 3 2" xfId="3997" xr:uid="{00000000-0005-0000-0000-0000D76A0000}"/>
    <cellStyle name="Normal 56 3 2 3 2 2" xfId="14070" xr:uid="{00000000-0005-0000-0000-0000D86A0000}"/>
    <cellStyle name="Normal 56 3 2 3 2 2 2" xfId="44401" xr:uid="{00000000-0005-0000-0000-0000D96A0000}"/>
    <cellStyle name="Normal 56 3 2 3 2 2 3" xfId="29168" xr:uid="{00000000-0005-0000-0000-0000DA6A0000}"/>
    <cellStyle name="Normal 56 3 2 3 2 3" xfId="9050" xr:uid="{00000000-0005-0000-0000-0000DB6A0000}"/>
    <cellStyle name="Normal 56 3 2 3 2 3 2" xfId="39384" xr:uid="{00000000-0005-0000-0000-0000DC6A0000}"/>
    <cellStyle name="Normal 56 3 2 3 2 3 3" xfId="24151" xr:uid="{00000000-0005-0000-0000-0000DD6A0000}"/>
    <cellStyle name="Normal 56 3 2 3 2 4" xfId="34371" xr:uid="{00000000-0005-0000-0000-0000DE6A0000}"/>
    <cellStyle name="Normal 56 3 2 3 2 5" xfId="19138" xr:uid="{00000000-0005-0000-0000-0000DF6A0000}"/>
    <cellStyle name="Normal 56 3 2 3 3" xfId="5689" xr:uid="{00000000-0005-0000-0000-0000E06A0000}"/>
    <cellStyle name="Normal 56 3 2 3 3 2" xfId="15741" xr:uid="{00000000-0005-0000-0000-0000E16A0000}"/>
    <cellStyle name="Normal 56 3 2 3 3 2 2" xfId="46072" xr:uid="{00000000-0005-0000-0000-0000E26A0000}"/>
    <cellStyle name="Normal 56 3 2 3 3 2 3" xfId="30839" xr:uid="{00000000-0005-0000-0000-0000E36A0000}"/>
    <cellStyle name="Normal 56 3 2 3 3 3" xfId="10721" xr:uid="{00000000-0005-0000-0000-0000E46A0000}"/>
    <cellStyle name="Normal 56 3 2 3 3 3 2" xfId="41055" xr:uid="{00000000-0005-0000-0000-0000E56A0000}"/>
    <cellStyle name="Normal 56 3 2 3 3 3 3" xfId="25822" xr:uid="{00000000-0005-0000-0000-0000E66A0000}"/>
    <cellStyle name="Normal 56 3 2 3 3 4" xfId="36042" xr:uid="{00000000-0005-0000-0000-0000E76A0000}"/>
    <cellStyle name="Normal 56 3 2 3 3 5" xfId="20809" xr:uid="{00000000-0005-0000-0000-0000E86A0000}"/>
    <cellStyle name="Normal 56 3 2 3 4" xfId="12399" xr:uid="{00000000-0005-0000-0000-0000E96A0000}"/>
    <cellStyle name="Normal 56 3 2 3 4 2" xfId="42730" xr:uid="{00000000-0005-0000-0000-0000EA6A0000}"/>
    <cellStyle name="Normal 56 3 2 3 4 3" xfId="27497" xr:uid="{00000000-0005-0000-0000-0000EB6A0000}"/>
    <cellStyle name="Normal 56 3 2 3 5" xfId="7378" xr:uid="{00000000-0005-0000-0000-0000EC6A0000}"/>
    <cellStyle name="Normal 56 3 2 3 5 2" xfId="37713" xr:uid="{00000000-0005-0000-0000-0000ED6A0000}"/>
    <cellStyle name="Normal 56 3 2 3 5 3" xfId="22480" xr:uid="{00000000-0005-0000-0000-0000EE6A0000}"/>
    <cellStyle name="Normal 56 3 2 3 6" xfId="32701" xr:uid="{00000000-0005-0000-0000-0000EF6A0000}"/>
    <cellStyle name="Normal 56 3 2 3 7" xfId="17467" xr:uid="{00000000-0005-0000-0000-0000F06A0000}"/>
    <cellStyle name="Normal 56 3 2 4" xfId="3160" xr:uid="{00000000-0005-0000-0000-0000F16A0000}"/>
    <cellStyle name="Normal 56 3 2 4 2" xfId="13234" xr:uid="{00000000-0005-0000-0000-0000F26A0000}"/>
    <cellStyle name="Normal 56 3 2 4 2 2" xfId="43565" xr:uid="{00000000-0005-0000-0000-0000F36A0000}"/>
    <cellStyle name="Normal 56 3 2 4 2 3" xfId="28332" xr:uid="{00000000-0005-0000-0000-0000F46A0000}"/>
    <cellStyle name="Normal 56 3 2 4 3" xfId="8214" xr:uid="{00000000-0005-0000-0000-0000F56A0000}"/>
    <cellStyle name="Normal 56 3 2 4 3 2" xfId="38548" xr:uid="{00000000-0005-0000-0000-0000F66A0000}"/>
    <cellStyle name="Normal 56 3 2 4 3 3" xfId="23315" xr:uid="{00000000-0005-0000-0000-0000F76A0000}"/>
    <cellStyle name="Normal 56 3 2 4 4" xfId="33535" xr:uid="{00000000-0005-0000-0000-0000F86A0000}"/>
    <cellStyle name="Normal 56 3 2 4 5" xfId="18302" xr:uid="{00000000-0005-0000-0000-0000F96A0000}"/>
    <cellStyle name="Normal 56 3 2 5" xfId="4853" xr:uid="{00000000-0005-0000-0000-0000FA6A0000}"/>
    <cellStyle name="Normal 56 3 2 5 2" xfId="14905" xr:uid="{00000000-0005-0000-0000-0000FB6A0000}"/>
    <cellStyle name="Normal 56 3 2 5 2 2" xfId="45236" xr:uid="{00000000-0005-0000-0000-0000FC6A0000}"/>
    <cellStyle name="Normal 56 3 2 5 2 3" xfId="30003" xr:uid="{00000000-0005-0000-0000-0000FD6A0000}"/>
    <cellStyle name="Normal 56 3 2 5 3" xfId="9885" xr:uid="{00000000-0005-0000-0000-0000FE6A0000}"/>
    <cellStyle name="Normal 56 3 2 5 3 2" xfId="40219" xr:uid="{00000000-0005-0000-0000-0000FF6A0000}"/>
    <cellStyle name="Normal 56 3 2 5 3 3" xfId="24986" xr:uid="{00000000-0005-0000-0000-0000006B0000}"/>
    <cellStyle name="Normal 56 3 2 5 4" xfId="35206" xr:uid="{00000000-0005-0000-0000-0000016B0000}"/>
    <cellStyle name="Normal 56 3 2 5 5" xfId="19973" xr:uid="{00000000-0005-0000-0000-0000026B0000}"/>
    <cellStyle name="Normal 56 3 2 6" xfId="11563" xr:uid="{00000000-0005-0000-0000-0000036B0000}"/>
    <cellStyle name="Normal 56 3 2 6 2" xfId="41894" xr:uid="{00000000-0005-0000-0000-0000046B0000}"/>
    <cellStyle name="Normal 56 3 2 6 3" xfId="26661" xr:uid="{00000000-0005-0000-0000-0000056B0000}"/>
    <cellStyle name="Normal 56 3 2 7" xfId="6542" xr:uid="{00000000-0005-0000-0000-0000066B0000}"/>
    <cellStyle name="Normal 56 3 2 7 2" xfId="36877" xr:uid="{00000000-0005-0000-0000-0000076B0000}"/>
    <cellStyle name="Normal 56 3 2 7 3" xfId="21644" xr:uid="{00000000-0005-0000-0000-0000086B0000}"/>
    <cellStyle name="Normal 56 3 2 8" xfId="31865" xr:uid="{00000000-0005-0000-0000-0000096B0000}"/>
    <cellStyle name="Normal 56 3 2 9" xfId="16631" xr:uid="{00000000-0005-0000-0000-00000A6B0000}"/>
    <cellStyle name="Normal 56 3 3" xfId="1678" xr:uid="{00000000-0005-0000-0000-00000B6B0000}"/>
    <cellStyle name="Normal 56 3 3 2" xfId="2517" xr:uid="{00000000-0005-0000-0000-00000C6B0000}"/>
    <cellStyle name="Normal 56 3 3 2 2" xfId="4207" xr:uid="{00000000-0005-0000-0000-00000D6B0000}"/>
    <cellStyle name="Normal 56 3 3 2 2 2" xfId="14280" xr:uid="{00000000-0005-0000-0000-00000E6B0000}"/>
    <cellStyle name="Normal 56 3 3 2 2 2 2" xfId="44611" xr:uid="{00000000-0005-0000-0000-00000F6B0000}"/>
    <cellStyle name="Normal 56 3 3 2 2 2 3" xfId="29378" xr:uid="{00000000-0005-0000-0000-0000106B0000}"/>
    <cellStyle name="Normal 56 3 3 2 2 3" xfId="9260" xr:uid="{00000000-0005-0000-0000-0000116B0000}"/>
    <cellStyle name="Normal 56 3 3 2 2 3 2" xfId="39594" xr:uid="{00000000-0005-0000-0000-0000126B0000}"/>
    <cellStyle name="Normal 56 3 3 2 2 3 3" xfId="24361" xr:uid="{00000000-0005-0000-0000-0000136B0000}"/>
    <cellStyle name="Normal 56 3 3 2 2 4" xfId="34581" xr:uid="{00000000-0005-0000-0000-0000146B0000}"/>
    <cellStyle name="Normal 56 3 3 2 2 5" xfId="19348" xr:uid="{00000000-0005-0000-0000-0000156B0000}"/>
    <cellStyle name="Normal 56 3 3 2 3" xfId="5899" xr:uid="{00000000-0005-0000-0000-0000166B0000}"/>
    <cellStyle name="Normal 56 3 3 2 3 2" xfId="15951" xr:uid="{00000000-0005-0000-0000-0000176B0000}"/>
    <cellStyle name="Normal 56 3 3 2 3 2 2" xfId="46282" xr:uid="{00000000-0005-0000-0000-0000186B0000}"/>
    <cellStyle name="Normal 56 3 3 2 3 2 3" xfId="31049" xr:uid="{00000000-0005-0000-0000-0000196B0000}"/>
    <cellStyle name="Normal 56 3 3 2 3 3" xfId="10931" xr:uid="{00000000-0005-0000-0000-00001A6B0000}"/>
    <cellStyle name="Normal 56 3 3 2 3 3 2" xfId="41265" xr:uid="{00000000-0005-0000-0000-00001B6B0000}"/>
    <cellStyle name="Normal 56 3 3 2 3 3 3" xfId="26032" xr:uid="{00000000-0005-0000-0000-00001C6B0000}"/>
    <cellStyle name="Normal 56 3 3 2 3 4" xfId="36252" xr:uid="{00000000-0005-0000-0000-00001D6B0000}"/>
    <cellStyle name="Normal 56 3 3 2 3 5" xfId="21019" xr:uid="{00000000-0005-0000-0000-00001E6B0000}"/>
    <cellStyle name="Normal 56 3 3 2 4" xfId="12609" xr:uid="{00000000-0005-0000-0000-00001F6B0000}"/>
    <cellStyle name="Normal 56 3 3 2 4 2" xfId="42940" xr:uid="{00000000-0005-0000-0000-0000206B0000}"/>
    <cellStyle name="Normal 56 3 3 2 4 3" xfId="27707" xr:uid="{00000000-0005-0000-0000-0000216B0000}"/>
    <cellStyle name="Normal 56 3 3 2 5" xfId="7588" xr:uid="{00000000-0005-0000-0000-0000226B0000}"/>
    <cellStyle name="Normal 56 3 3 2 5 2" xfId="37923" xr:uid="{00000000-0005-0000-0000-0000236B0000}"/>
    <cellStyle name="Normal 56 3 3 2 5 3" xfId="22690" xr:uid="{00000000-0005-0000-0000-0000246B0000}"/>
    <cellStyle name="Normal 56 3 3 2 6" xfId="32911" xr:uid="{00000000-0005-0000-0000-0000256B0000}"/>
    <cellStyle name="Normal 56 3 3 2 7" xfId="17677" xr:uid="{00000000-0005-0000-0000-0000266B0000}"/>
    <cellStyle name="Normal 56 3 3 3" xfId="3370" xr:uid="{00000000-0005-0000-0000-0000276B0000}"/>
    <cellStyle name="Normal 56 3 3 3 2" xfId="13444" xr:uid="{00000000-0005-0000-0000-0000286B0000}"/>
    <cellStyle name="Normal 56 3 3 3 2 2" xfId="43775" xr:uid="{00000000-0005-0000-0000-0000296B0000}"/>
    <cellStyle name="Normal 56 3 3 3 2 3" xfId="28542" xr:uid="{00000000-0005-0000-0000-00002A6B0000}"/>
    <cellStyle name="Normal 56 3 3 3 3" xfId="8424" xr:uid="{00000000-0005-0000-0000-00002B6B0000}"/>
    <cellStyle name="Normal 56 3 3 3 3 2" xfId="38758" xr:uid="{00000000-0005-0000-0000-00002C6B0000}"/>
    <cellStyle name="Normal 56 3 3 3 3 3" xfId="23525" xr:uid="{00000000-0005-0000-0000-00002D6B0000}"/>
    <cellStyle name="Normal 56 3 3 3 4" xfId="33745" xr:uid="{00000000-0005-0000-0000-00002E6B0000}"/>
    <cellStyle name="Normal 56 3 3 3 5" xfId="18512" xr:uid="{00000000-0005-0000-0000-00002F6B0000}"/>
    <cellStyle name="Normal 56 3 3 4" xfId="5063" xr:uid="{00000000-0005-0000-0000-0000306B0000}"/>
    <cellStyle name="Normal 56 3 3 4 2" xfId="15115" xr:uid="{00000000-0005-0000-0000-0000316B0000}"/>
    <cellStyle name="Normal 56 3 3 4 2 2" xfId="45446" xr:uid="{00000000-0005-0000-0000-0000326B0000}"/>
    <cellStyle name="Normal 56 3 3 4 2 3" xfId="30213" xr:uid="{00000000-0005-0000-0000-0000336B0000}"/>
    <cellStyle name="Normal 56 3 3 4 3" xfId="10095" xr:uid="{00000000-0005-0000-0000-0000346B0000}"/>
    <cellStyle name="Normal 56 3 3 4 3 2" xfId="40429" xr:uid="{00000000-0005-0000-0000-0000356B0000}"/>
    <cellStyle name="Normal 56 3 3 4 3 3" xfId="25196" xr:uid="{00000000-0005-0000-0000-0000366B0000}"/>
    <cellStyle name="Normal 56 3 3 4 4" xfId="35416" xr:uid="{00000000-0005-0000-0000-0000376B0000}"/>
    <cellStyle name="Normal 56 3 3 4 5" xfId="20183" xr:uid="{00000000-0005-0000-0000-0000386B0000}"/>
    <cellStyle name="Normal 56 3 3 5" xfId="11773" xr:uid="{00000000-0005-0000-0000-0000396B0000}"/>
    <cellStyle name="Normal 56 3 3 5 2" xfId="42104" xr:uid="{00000000-0005-0000-0000-00003A6B0000}"/>
    <cellStyle name="Normal 56 3 3 5 3" xfId="26871" xr:uid="{00000000-0005-0000-0000-00003B6B0000}"/>
    <cellStyle name="Normal 56 3 3 6" xfId="6752" xr:uid="{00000000-0005-0000-0000-00003C6B0000}"/>
    <cellStyle name="Normal 56 3 3 6 2" xfId="37087" xr:uid="{00000000-0005-0000-0000-00003D6B0000}"/>
    <cellStyle name="Normal 56 3 3 6 3" xfId="21854" xr:uid="{00000000-0005-0000-0000-00003E6B0000}"/>
    <cellStyle name="Normal 56 3 3 7" xfId="32075" xr:uid="{00000000-0005-0000-0000-00003F6B0000}"/>
    <cellStyle name="Normal 56 3 3 8" xfId="16841" xr:uid="{00000000-0005-0000-0000-0000406B0000}"/>
    <cellStyle name="Normal 56 3 4" xfId="2099" xr:uid="{00000000-0005-0000-0000-0000416B0000}"/>
    <cellStyle name="Normal 56 3 4 2" xfId="3789" xr:uid="{00000000-0005-0000-0000-0000426B0000}"/>
    <cellStyle name="Normal 56 3 4 2 2" xfId="13862" xr:uid="{00000000-0005-0000-0000-0000436B0000}"/>
    <cellStyle name="Normal 56 3 4 2 2 2" xfId="44193" xr:uid="{00000000-0005-0000-0000-0000446B0000}"/>
    <cellStyle name="Normal 56 3 4 2 2 3" xfId="28960" xr:uid="{00000000-0005-0000-0000-0000456B0000}"/>
    <cellStyle name="Normal 56 3 4 2 3" xfId="8842" xr:uid="{00000000-0005-0000-0000-0000466B0000}"/>
    <cellStyle name="Normal 56 3 4 2 3 2" xfId="39176" xr:uid="{00000000-0005-0000-0000-0000476B0000}"/>
    <cellStyle name="Normal 56 3 4 2 3 3" xfId="23943" xr:uid="{00000000-0005-0000-0000-0000486B0000}"/>
    <cellStyle name="Normal 56 3 4 2 4" xfId="34163" xr:uid="{00000000-0005-0000-0000-0000496B0000}"/>
    <cellStyle name="Normal 56 3 4 2 5" xfId="18930" xr:uid="{00000000-0005-0000-0000-00004A6B0000}"/>
    <cellStyle name="Normal 56 3 4 3" xfId="5481" xr:uid="{00000000-0005-0000-0000-00004B6B0000}"/>
    <cellStyle name="Normal 56 3 4 3 2" xfId="15533" xr:uid="{00000000-0005-0000-0000-00004C6B0000}"/>
    <cellStyle name="Normal 56 3 4 3 2 2" xfId="45864" xr:uid="{00000000-0005-0000-0000-00004D6B0000}"/>
    <cellStyle name="Normal 56 3 4 3 2 3" xfId="30631" xr:uid="{00000000-0005-0000-0000-00004E6B0000}"/>
    <cellStyle name="Normal 56 3 4 3 3" xfId="10513" xr:uid="{00000000-0005-0000-0000-00004F6B0000}"/>
    <cellStyle name="Normal 56 3 4 3 3 2" xfId="40847" xr:uid="{00000000-0005-0000-0000-0000506B0000}"/>
    <cellStyle name="Normal 56 3 4 3 3 3" xfId="25614" xr:uid="{00000000-0005-0000-0000-0000516B0000}"/>
    <cellStyle name="Normal 56 3 4 3 4" xfId="35834" xr:uid="{00000000-0005-0000-0000-0000526B0000}"/>
    <cellStyle name="Normal 56 3 4 3 5" xfId="20601" xr:uid="{00000000-0005-0000-0000-0000536B0000}"/>
    <cellStyle name="Normal 56 3 4 4" xfId="12191" xr:uid="{00000000-0005-0000-0000-0000546B0000}"/>
    <cellStyle name="Normal 56 3 4 4 2" xfId="42522" xr:uid="{00000000-0005-0000-0000-0000556B0000}"/>
    <cellStyle name="Normal 56 3 4 4 3" xfId="27289" xr:uid="{00000000-0005-0000-0000-0000566B0000}"/>
    <cellStyle name="Normal 56 3 4 5" xfId="7170" xr:uid="{00000000-0005-0000-0000-0000576B0000}"/>
    <cellStyle name="Normal 56 3 4 5 2" xfId="37505" xr:uid="{00000000-0005-0000-0000-0000586B0000}"/>
    <cellStyle name="Normal 56 3 4 5 3" xfId="22272" xr:uid="{00000000-0005-0000-0000-0000596B0000}"/>
    <cellStyle name="Normal 56 3 4 6" xfId="32493" xr:uid="{00000000-0005-0000-0000-00005A6B0000}"/>
    <cellStyle name="Normal 56 3 4 7" xfId="17259" xr:uid="{00000000-0005-0000-0000-00005B6B0000}"/>
    <cellStyle name="Normal 56 3 5" xfId="2952" xr:uid="{00000000-0005-0000-0000-00005C6B0000}"/>
    <cellStyle name="Normal 56 3 5 2" xfId="13026" xr:uid="{00000000-0005-0000-0000-00005D6B0000}"/>
    <cellStyle name="Normal 56 3 5 2 2" xfId="43357" xr:uid="{00000000-0005-0000-0000-00005E6B0000}"/>
    <cellStyle name="Normal 56 3 5 2 3" xfId="28124" xr:uid="{00000000-0005-0000-0000-00005F6B0000}"/>
    <cellStyle name="Normal 56 3 5 3" xfId="8006" xr:uid="{00000000-0005-0000-0000-0000606B0000}"/>
    <cellStyle name="Normal 56 3 5 3 2" xfId="38340" xr:uid="{00000000-0005-0000-0000-0000616B0000}"/>
    <cellStyle name="Normal 56 3 5 3 3" xfId="23107" xr:uid="{00000000-0005-0000-0000-0000626B0000}"/>
    <cellStyle name="Normal 56 3 5 4" xfId="33327" xr:uid="{00000000-0005-0000-0000-0000636B0000}"/>
    <cellStyle name="Normal 56 3 5 5" xfId="18094" xr:uid="{00000000-0005-0000-0000-0000646B0000}"/>
    <cellStyle name="Normal 56 3 6" xfId="4645" xr:uid="{00000000-0005-0000-0000-0000656B0000}"/>
    <cellStyle name="Normal 56 3 6 2" xfId="14697" xr:uid="{00000000-0005-0000-0000-0000666B0000}"/>
    <cellStyle name="Normal 56 3 6 2 2" xfId="45028" xr:uid="{00000000-0005-0000-0000-0000676B0000}"/>
    <cellStyle name="Normal 56 3 6 2 3" xfId="29795" xr:uid="{00000000-0005-0000-0000-0000686B0000}"/>
    <cellStyle name="Normal 56 3 6 3" xfId="9677" xr:uid="{00000000-0005-0000-0000-0000696B0000}"/>
    <cellStyle name="Normal 56 3 6 3 2" xfId="40011" xr:uid="{00000000-0005-0000-0000-00006A6B0000}"/>
    <cellStyle name="Normal 56 3 6 3 3" xfId="24778" xr:uid="{00000000-0005-0000-0000-00006B6B0000}"/>
    <cellStyle name="Normal 56 3 6 4" xfId="34998" xr:uid="{00000000-0005-0000-0000-00006C6B0000}"/>
    <cellStyle name="Normal 56 3 6 5" xfId="19765" xr:uid="{00000000-0005-0000-0000-00006D6B0000}"/>
    <cellStyle name="Normal 56 3 7" xfId="11355" xr:uid="{00000000-0005-0000-0000-00006E6B0000}"/>
    <cellStyle name="Normal 56 3 7 2" xfId="41686" xr:uid="{00000000-0005-0000-0000-00006F6B0000}"/>
    <cellStyle name="Normal 56 3 7 3" xfId="26453" xr:uid="{00000000-0005-0000-0000-0000706B0000}"/>
    <cellStyle name="Normal 56 3 8" xfId="6334" xr:uid="{00000000-0005-0000-0000-0000716B0000}"/>
    <cellStyle name="Normal 56 3 8 2" xfId="36669" xr:uid="{00000000-0005-0000-0000-0000726B0000}"/>
    <cellStyle name="Normal 56 3 8 3" xfId="21436" xr:uid="{00000000-0005-0000-0000-0000736B0000}"/>
    <cellStyle name="Normal 56 3 9" xfId="31658" xr:uid="{00000000-0005-0000-0000-0000746B0000}"/>
    <cellStyle name="Normal 56 4" xfId="1359" xr:uid="{00000000-0005-0000-0000-0000756B0000}"/>
    <cellStyle name="Normal 56 4 2" xfId="1782" xr:uid="{00000000-0005-0000-0000-0000766B0000}"/>
    <cellStyle name="Normal 56 4 2 2" xfId="2621" xr:uid="{00000000-0005-0000-0000-0000776B0000}"/>
    <cellStyle name="Normal 56 4 2 2 2" xfId="4311" xr:uid="{00000000-0005-0000-0000-0000786B0000}"/>
    <cellStyle name="Normal 56 4 2 2 2 2" xfId="14384" xr:uid="{00000000-0005-0000-0000-0000796B0000}"/>
    <cellStyle name="Normal 56 4 2 2 2 2 2" xfId="44715" xr:uid="{00000000-0005-0000-0000-00007A6B0000}"/>
    <cellStyle name="Normal 56 4 2 2 2 2 3" xfId="29482" xr:uid="{00000000-0005-0000-0000-00007B6B0000}"/>
    <cellStyle name="Normal 56 4 2 2 2 3" xfId="9364" xr:uid="{00000000-0005-0000-0000-00007C6B0000}"/>
    <cellStyle name="Normal 56 4 2 2 2 3 2" xfId="39698" xr:uid="{00000000-0005-0000-0000-00007D6B0000}"/>
    <cellStyle name="Normal 56 4 2 2 2 3 3" xfId="24465" xr:uid="{00000000-0005-0000-0000-00007E6B0000}"/>
    <cellStyle name="Normal 56 4 2 2 2 4" xfId="34685" xr:uid="{00000000-0005-0000-0000-00007F6B0000}"/>
    <cellStyle name="Normal 56 4 2 2 2 5" xfId="19452" xr:uid="{00000000-0005-0000-0000-0000806B0000}"/>
    <cellStyle name="Normal 56 4 2 2 3" xfId="6003" xr:uid="{00000000-0005-0000-0000-0000816B0000}"/>
    <cellStyle name="Normal 56 4 2 2 3 2" xfId="16055" xr:uid="{00000000-0005-0000-0000-0000826B0000}"/>
    <cellStyle name="Normal 56 4 2 2 3 2 2" xfId="46386" xr:uid="{00000000-0005-0000-0000-0000836B0000}"/>
    <cellStyle name="Normal 56 4 2 2 3 2 3" xfId="31153" xr:uid="{00000000-0005-0000-0000-0000846B0000}"/>
    <cellStyle name="Normal 56 4 2 2 3 3" xfId="11035" xr:uid="{00000000-0005-0000-0000-0000856B0000}"/>
    <cellStyle name="Normal 56 4 2 2 3 3 2" xfId="41369" xr:uid="{00000000-0005-0000-0000-0000866B0000}"/>
    <cellStyle name="Normal 56 4 2 2 3 3 3" xfId="26136" xr:uid="{00000000-0005-0000-0000-0000876B0000}"/>
    <cellStyle name="Normal 56 4 2 2 3 4" xfId="36356" xr:uid="{00000000-0005-0000-0000-0000886B0000}"/>
    <cellStyle name="Normal 56 4 2 2 3 5" xfId="21123" xr:uid="{00000000-0005-0000-0000-0000896B0000}"/>
    <cellStyle name="Normal 56 4 2 2 4" xfId="12713" xr:uid="{00000000-0005-0000-0000-00008A6B0000}"/>
    <cellStyle name="Normal 56 4 2 2 4 2" xfId="43044" xr:uid="{00000000-0005-0000-0000-00008B6B0000}"/>
    <cellStyle name="Normal 56 4 2 2 4 3" xfId="27811" xr:uid="{00000000-0005-0000-0000-00008C6B0000}"/>
    <cellStyle name="Normal 56 4 2 2 5" xfId="7692" xr:uid="{00000000-0005-0000-0000-00008D6B0000}"/>
    <cellStyle name="Normal 56 4 2 2 5 2" xfId="38027" xr:uid="{00000000-0005-0000-0000-00008E6B0000}"/>
    <cellStyle name="Normal 56 4 2 2 5 3" xfId="22794" xr:uid="{00000000-0005-0000-0000-00008F6B0000}"/>
    <cellStyle name="Normal 56 4 2 2 6" xfId="33015" xr:uid="{00000000-0005-0000-0000-0000906B0000}"/>
    <cellStyle name="Normal 56 4 2 2 7" xfId="17781" xr:uid="{00000000-0005-0000-0000-0000916B0000}"/>
    <cellStyle name="Normal 56 4 2 3" xfId="3474" xr:uid="{00000000-0005-0000-0000-0000926B0000}"/>
    <cellStyle name="Normal 56 4 2 3 2" xfId="13548" xr:uid="{00000000-0005-0000-0000-0000936B0000}"/>
    <cellStyle name="Normal 56 4 2 3 2 2" xfId="43879" xr:uid="{00000000-0005-0000-0000-0000946B0000}"/>
    <cellStyle name="Normal 56 4 2 3 2 3" xfId="28646" xr:uid="{00000000-0005-0000-0000-0000956B0000}"/>
    <cellStyle name="Normal 56 4 2 3 3" xfId="8528" xr:uid="{00000000-0005-0000-0000-0000966B0000}"/>
    <cellStyle name="Normal 56 4 2 3 3 2" xfId="38862" xr:uid="{00000000-0005-0000-0000-0000976B0000}"/>
    <cellStyle name="Normal 56 4 2 3 3 3" xfId="23629" xr:uid="{00000000-0005-0000-0000-0000986B0000}"/>
    <cellStyle name="Normal 56 4 2 3 4" xfId="33849" xr:uid="{00000000-0005-0000-0000-0000996B0000}"/>
    <cellStyle name="Normal 56 4 2 3 5" xfId="18616" xr:uid="{00000000-0005-0000-0000-00009A6B0000}"/>
    <cellStyle name="Normal 56 4 2 4" xfId="5167" xr:uid="{00000000-0005-0000-0000-00009B6B0000}"/>
    <cellStyle name="Normal 56 4 2 4 2" xfId="15219" xr:uid="{00000000-0005-0000-0000-00009C6B0000}"/>
    <cellStyle name="Normal 56 4 2 4 2 2" xfId="45550" xr:uid="{00000000-0005-0000-0000-00009D6B0000}"/>
    <cellStyle name="Normal 56 4 2 4 2 3" xfId="30317" xr:uid="{00000000-0005-0000-0000-00009E6B0000}"/>
    <cellStyle name="Normal 56 4 2 4 3" xfId="10199" xr:uid="{00000000-0005-0000-0000-00009F6B0000}"/>
    <cellStyle name="Normal 56 4 2 4 3 2" xfId="40533" xr:uid="{00000000-0005-0000-0000-0000A06B0000}"/>
    <cellStyle name="Normal 56 4 2 4 3 3" xfId="25300" xr:uid="{00000000-0005-0000-0000-0000A16B0000}"/>
    <cellStyle name="Normal 56 4 2 4 4" xfId="35520" xr:uid="{00000000-0005-0000-0000-0000A26B0000}"/>
    <cellStyle name="Normal 56 4 2 4 5" xfId="20287" xr:uid="{00000000-0005-0000-0000-0000A36B0000}"/>
    <cellStyle name="Normal 56 4 2 5" xfId="11877" xr:uid="{00000000-0005-0000-0000-0000A46B0000}"/>
    <cellStyle name="Normal 56 4 2 5 2" xfId="42208" xr:uid="{00000000-0005-0000-0000-0000A56B0000}"/>
    <cellStyle name="Normal 56 4 2 5 3" xfId="26975" xr:uid="{00000000-0005-0000-0000-0000A66B0000}"/>
    <cellStyle name="Normal 56 4 2 6" xfId="6856" xr:uid="{00000000-0005-0000-0000-0000A76B0000}"/>
    <cellStyle name="Normal 56 4 2 6 2" xfId="37191" xr:uid="{00000000-0005-0000-0000-0000A86B0000}"/>
    <cellStyle name="Normal 56 4 2 6 3" xfId="21958" xr:uid="{00000000-0005-0000-0000-0000A96B0000}"/>
    <cellStyle name="Normal 56 4 2 7" xfId="32179" xr:uid="{00000000-0005-0000-0000-0000AA6B0000}"/>
    <cellStyle name="Normal 56 4 2 8" xfId="16945" xr:uid="{00000000-0005-0000-0000-0000AB6B0000}"/>
    <cellStyle name="Normal 56 4 3" xfId="2203" xr:uid="{00000000-0005-0000-0000-0000AC6B0000}"/>
    <cellStyle name="Normal 56 4 3 2" xfId="3893" xr:uid="{00000000-0005-0000-0000-0000AD6B0000}"/>
    <cellStyle name="Normal 56 4 3 2 2" xfId="13966" xr:uid="{00000000-0005-0000-0000-0000AE6B0000}"/>
    <cellStyle name="Normal 56 4 3 2 2 2" xfId="44297" xr:uid="{00000000-0005-0000-0000-0000AF6B0000}"/>
    <cellStyle name="Normal 56 4 3 2 2 3" xfId="29064" xr:uid="{00000000-0005-0000-0000-0000B06B0000}"/>
    <cellStyle name="Normal 56 4 3 2 3" xfId="8946" xr:uid="{00000000-0005-0000-0000-0000B16B0000}"/>
    <cellStyle name="Normal 56 4 3 2 3 2" xfId="39280" xr:uid="{00000000-0005-0000-0000-0000B26B0000}"/>
    <cellStyle name="Normal 56 4 3 2 3 3" xfId="24047" xr:uid="{00000000-0005-0000-0000-0000B36B0000}"/>
    <cellStyle name="Normal 56 4 3 2 4" xfId="34267" xr:uid="{00000000-0005-0000-0000-0000B46B0000}"/>
    <cellStyle name="Normal 56 4 3 2 5" xfId="19034" xr:uid="{00000000-0005-0000-0000-0000B56B0000}"/>
    <cellStyle name="Normal 56 4 3 3" xfId="5585" xr:uid="{00000000-0005-0000-0000-0000B66B0000}"/>
    <cellStyle name="Normal 56 4 3 3 2" xfId="15637" xr:uid="{00000000-0005-0000-0000-0000B76B0000}"/>
    <cellStyle name="Normal 56 4 3 3 2 2" xfId="45968" xr:uid="{00000000-0005-0000-0000-0000B86B0000}"/>
    <cellStyle name="Normal 56 4 3 3 2 3" xfId="30735" xr:uid="{00000000-0005-0000-0000-0000B96B0000}"/>
    <cellStyle name="Normal 56 4 3 3 3" xfId="10617" xr:uid="{00000000-0005-0000-0000-0000BA6B0000}"/>
    <cellStyle name="Normal 56 4 3 3 3 2" xfId="40951" xr:uid="{00000000-0005-0000-0000-0000BB6B0000}"/>
    <cellStyle name="Normal 56 4 3 3 3 3" xfId="25718" xr:uid="{00000000-0005-0000-0000-0000BC6B0000}"/>
    <cellStyle name="Normal 56 4 3 3 4" xfId="35938" xr:uid="{00000000-0005-0000-0000-0000BD6B0000}"/>
    <cellStyle name="Normal 56 4 3 3 5" xfId="20705" xr:uid="{00000000-0005-0000-0000-0000BE6B0000}"/>
    <cellStyle name="Normal 56 4 3 4" xfId="12295" xr:uid="{00000000-0005-0000-0000-0000BF6B0000}"/>
    <cellStyle name="Normal 56 4 3 4 2" xfId="42626" xr:uid="{00000000-0005-0000-0000-0000C06B0000}"/>
    <cellStyle name="Normal 56 4 3 4 3" xfId="27393" xr:uid="{00000000-0005-0000-0000-0000C16B0000}"/>
    <cellStyle name="Normal 56 4 3 5" xfId="7274" xr:uid="{00000000-0005-0000-0000-0000C26B0000}"/>
    <cellStyle name="Normal 56 4 3 5 2" xfId="37609" xr:uid="{00000000-0005-0000-0000-0000C36B0000}"/>
    <cellStyle name="Normal 56 4 3 5 3" xfId="22376" xr:uid="{00000000-0005-0000-0000-0000C46B0000}"/>
    <cellStyle name="Normal 56 4 3 6" xfId="32597" xr:uid="{00000000-0005-0000-0000-0000C56B0000}"/>
    <cellStyle name="Normal 56 4 3 7" xfId="17363" xr:uid="{00000000-0005-0000-0000-0000C66B0000}"/>
    <cellStyle name="Normal 56 4 4" xfId="3056" xr:uid="{00000000-0005-0000-0000-0000C76B0000}"/>
    <cellStyle name="Normal 56 4 4 2" xfId="13130" xr:uid="{00000000-0005-0000-0000-0000C86B0000}"/>
    <cellStyle name="Normal 56 4 4 2 2" xfId="43461" xr:uid="{00000000-0005-0000-0000-0000C96B0000}"/>
    <cellStyle name="Normal 56 4 4 2 3" xfId="28228" xr:uid="{00000000-0005-0000-0000-0000CA6B0000}"/>
    <cellStyle name="Normal 56 4 4 3" xfId="8110" xr:uid="{00000000-0005-0000-0000-0000CB6B0000}"/>
    <cellStyle name="Normal 56 4 4 3 2" xfId="38444" xr:uid="{00000000-0005-0000-0000-0000CC6B0000}"/>
    <cellStyle name="Normal 56 4 4 3 3" xfId="23211" xr:uid="{00000000-0005-0000-0000-0000CD6B0000}"/>
    <cellStyle name="Normal 56 4 4 4" xfId="33431" xr:uid="{00000000-0005-0000-0000-0000CE6B0000}"/>
    <cellStyle name="Normal 56 4 4 5" xfId="18198" xr:uid="{00000000-0005-0000-0000-0000CF6B0000}"/>
    <cellStyle name="Normal 56 4 5" xfId="4749" xr:uid="{00000000-0005-0000-0000-0000D06B0000}"/>
    <cellStyle name="Normal 56 4 5 2" xfId="14801" xr:uid="{00000000-0005-0000-0000-0000D16B0000}"/>
    <cellStyle name="Normal 56 4 5 2 2" xfId="45132" xr:uid="{00000000-0005-0000-0000-0000D26B0000}"/>
    <cellStyle name="Normal 56 4 5 2 3" xfId="29899" xr:uid="{00000000-0005-0000-0000-0000D36B0000}"/>
    <cellStyle name="Normal 56 4 5 3" xfId="9781" xr:uid="{00000000-0005-0000-0000-0000D46B0000}"/>
    <cellStyle name="Normal 56 4 5 3 2" xfId="40115" xr:uid="{00000000-0005-0000-0000-0000D56B0000}"/>
    <cellStyle name="Normal 56 4 5 3 3" xfId="24882" xr:uid="{00000000-0005-0000-0000-0000D66B0000}"/>
    <cellStyle name="Normal 56 4 5 4" xfId="35102" xr:uid="{00000000-0005-0000-0000-0000D76B0000}"/>
    <cellStyle name="Normal 56 4 5 5" xfId="19869" xr:uid="{00000000-0005-0000-0000-0000D86B0000}"/>
    <cellStyle name="Normal 56 4 6" xfId="11459" xr:uid="{00000000-0005-0000-0000-0000D96B0000}"/>
    <cellStyle name="Normal 56 4 6 2" xfId="41790" xr:uid="{00000000-0005-0000-0000-0000DA6B0000}"/>
    <cellStyle name="Normal 56 4 6 3" xfId="26557" xr:uid="{00000000-0005-0000-0000-0000DB6B0000}"/>
    <cellStyle name="Normal 56 4 7" xfId="6438" xr:uid="{00000000-0005-0000-0000-0000DC6B0000}"/>
    <cellStyle name="Normal 56 4 7 2" xfId="36773" xr:uid="{00000000-0005-0000-0000-0000DD6B0000}"/>
    <cellStyle name="Normal 56 4 7 3" xfId="21540" xr:uid="{00000000-0005-0000-0000-0000DE6B0000}"/>
    <cellStyle name="Normal 56 4 8" xfId="31761" xr:uid="{00000000-0005-0000-0000-0000DF6B0000}"/>
    <cellStyle name="Normal 56 4 9" xfId="16527" xr:uid="{00000000-0005-0000-0000-0000E06B0000}"/>
    <cellStyle name="Normal 56 5" xfId="1572" xr:uid="{00000000-0005-0000-0000-0000E16B0000}"/>
    <cellStyle name="Normal 56 5 2" xfId="2413" xr:uid="{00000000-0005-0000-0000-0000E26B0000}"/>
    <cellStyle name="Normal 56 5 2 2" xfId="4103" xr:uid="{00000000-0005-0000-0000-0000E36B0000}"/>
    <cellStyle name="Normal 56 5 2 2 2" xfId="14176" xr:uid="{00000000-0005-0000-0000-0000E46B0000}"/>
    <cellStyle name="Normal 56 5 2 2 2 2" xfId="44507" xr:uid="{00000000-0005-0000-0000-0000E56B0000}"/>
    <cellStyle name="Normal 56 5 2 2 2 3" xfId="29274" xr:uid="{00000000-0005-0000-0000-0000E66B0000}"/>
    <cellStyle name="Normal 56 5 2 2 3" xfId="9156" xr:uid="{00000000-0005-0000-0000-0000E76B0000}"/>
    <cellStyle name="Normal 56 5 2 2 3 2" xfId="39490" xr:uid="{00000000-0005-0000-0000-0000E86B0000}"/>
    <cellStyle name="Normal 56 5 2 2 3 3" xfId="24257" xr:uid="{00000000-0005-0000-0000-0000E96B0000}"/>
    <cellStyle name="Normal 56 5 2 2 4" xfId="34477" xr:uid="{00000000-0005-0000-0000-0000EA6B0000}"/>
    <cellStyle name="Normal 56 5 2 2 5" xfId="19244" xr:uid="{00000000-0005-0000-0000-0000EB6B0000}"/>
    <cellStyle name="Normal 56 5 2 3" xfId="5795" xr:uid="{00000000-0005-0000-0000-0000EC6B0000}"/>
    <cellStyle name="Normal 56 5 2 3 2" xfId="15847" xr:uid="{00000000-0005-0000-0000-0000ED6B0000}"/>
    <cellStyle name="Normal 56 5 2 3 2 2" xfId="46178" xr:uid="{00000000-0005-0000-0000-0000EE6B0000}"/>
    <cellStyle name="Normal 56 5 2 3 2 3" xfId="30945" xr:uid="{00000000-0005-0000-0000-0000EF6B0000}"/>
    <cellStyle name="Normal 56 5 2 3 3" xfId="10827" xr:uid="{00000000-0005-0000-0000-0000F06B0000}"/>
    <cellStyle name="Normal 56 5 2 3 3 2" xfId="41161" xr:uid="{00000000-0005-0000-0000-0000F16B0000}"/>
    <cellStyle name="Normal 56 5 2 3 3 3" xfId="25928" xr:uid="{00000000-0005-0000-0000-0000F26B0000}"/>
    <cellStyle name="Normal 56 5 2 3 4" xfId="36148" xr:uid="{00000000-0005-0000-0000-0000F36B0000}"/>
    <cellStyle name="Normal 56 5 2 3 5" xfId="20915" xr:uid="{00000000-0005-0000-0000-0000F46B0000}"/>
    <cellStyle name="Normal 56 5 2 4" xfId="12505" xr:uid="{00000000-0005-0000-0000-0000F56B0000}"/>
    <cellStyle name="Normal 56 5 2 4 2" xfId="42836" xr:uid="{00000000-0005-0000-0000-0000F66B0000}"/>
    <cellStyle name="Normal 56 5 2 4 3" xfId="27603" xr:uid="{00000000-0005-0000-0000-0000F76B0000}"/>
    <cellStyle name="Normal 56 5 2 5" xfId="7484" xr:uid="{00000000-0005-0000-0000-0000F86B0000}"/>
    <cellStyle name="Normal 56 5 2 5 2" xfId="37819" xr:uid="{00000000-0005-0000-0000-0000F96B0000}"/>
    <cellStyle name="Normal 56 5 2 5 3" xfId="22586" xr:uid="{00000000-0005-0000-0000-0000FA6B0000}"/>
    <cellStyle name="Normal 56 5 2 6" xfId="32807" xr:uid="{00000000-0005-0000-0000-0000FB6B0000}"/>
    <cellStyle name="Normal 56 5 2 7" xfId="17573" xr:uid="{00000000-0005-0000-0000-0000FC6B0000}"/>
    <cellStyle name="Normal 56 5 3" xfId="3266" xr:uid="{00000000-0005-0000-0000-0000FD6B0000}"/>
    <cellStyle name="Normal 56 5 3 2" xfId="13340" xr:uid="{00000000-0005-0000-0000-0000FE6B0000}"/>
    <cellStyle name="Normal 56 5 3 2 2" xfId="43671" xr:uid="{00000000-0005-0000-0000-0000FF6B0000}"/>
    <cellStyle name="Normal 56 5 3 2 3" xfId="28438" xr:uid="{00000000-0005-0000-0000-0000006C0000}"/>
    <cellStyle name="Normal 56 5 3 3" xfId="8320" xr:uid="{00000000-0005-0000-0000-0000016C0000}"/>
    <cellStyle name="Normal 56 5 3 3 2" xfId="38654" xr:uid="{00000000-0005-0000-0000-0000026C0000}"/>
    <cellStyle name="Normal 56 5 3 3 3" xfId="23421" xr:uid="{00000000-0005-0000-0000-0000036C0000}"/>
    <cellStyle name="Normal 56 5 3 4" xfId="33641" xr:uid="{00000000-0005-0000-0000-0000046C0000}"/>
    <cellStyle name="Normal 56 5 3 5" xfId="18408" xr:uid="{00000000-0005-0000-0000-0000056C0000}"/>
    <cellStyle name="Normal 56 5 4" xfId="4959" xr:uid="{00000000-0005-0000-0000-0000066C0000}"/>
    <cellStyle name="Normal 56 5 4 2" xfId="15011" xr:uid="{00000000-0005-0000-0000-0000076C0000}"/>
    <cellStyle name="Normal 56 5 4 2 2" xfId="45342" xr:uid="{00000000-0005-0000-0000-0000086C0000}"/>
    <cellStyle name="Normal 56 5 4 2 3" xfId="30109" xr:uid="{00000000-0005-0000-0000-0000096C0000}"/>
    <cellStyle name="Normal 56 5 4 3" xfId="9991" xr:uid="{00000000-0005-0000-0000-00000A6C0000}"/>
    <cellStyle name="Normal 56 5 4 3 2" xfId="40325" xr:uid="{00000000-0005-0000-0000-00000B6C0000}"/>
    <cellStyle name="Normal 56 5 4 3 3" xfId="25092" xr:uid="{00000000-0005-0000-0000-00000C6C0000}"/>
    <cellStyle name="Normal 56 5 4 4" xfId="35312" xr:uid="{00000000-0005-0000-0000-00000D6C0000}"/>
    <cellStyle name="Normal 56 5 4 5" xfId="20079" xr:uid="{00000000-0005-0000-0000-00000E6C0000}"/>
    <cellStyle name="Normal 56 5 5" xfId="11669" xr:uid="{00000000-0005-0000-0000-00000F6C0000}"/>
    <cellStyle name="Normal 56 5 5 2" xfId="42000" xr:uid="{00000000-0005-0000-0000-0000106C0000}"/>
    <cellStyle name="Normal 56 5 5 3" xfId="26767" xr:uid="{00000000-0005-0000-0000-0000116C0000}"/>
    <cellStyle name="Normal 56 5 6" xfId="6648" xr:uid="{00000000-0005-0000-0000-0000126C0000}"/>
    <cellStyle name="Normal 56 5 6 2" xfId="36983" xr:uid="{00000000-0005-0000-0000-0000136C0000}"/>
    <cellStyle name="Normal 56 5 6 3" xfId="21750" xr:uid="{00000000-0005-0000-0000-0000146C0000}"/>
    <cellStyle name="Normal 56 5 7" xfId="31971" xr:uid="{00000000-0005-0000-0000-0000156C0000}"/>
    <cellStyle name="Normal 56 5 8" xfId="16737" xr:uid="{00000000-0005-0000-0000-0000166C0000}"/>
    <cellStyle name="Normal 56 6" xfId="1993" xr:uid="{00000000-0005-0000-0000-0000176C0000}"/>
    <cellStyle name="Normal 56 6 2" xfId="3685" xr:uid="{00000000-0005-0000-0000-0000186C0000}"/>
    <cellStyle name="Normal 56 6 2 2" xfId="13758" xr:uid="{00000000-0005-0000-0000-0000196C0000}"/>
    <cellStyle name="Normal 56 6 2 2 2" xfId="44089" xr:uid="{00000000-0005-0000-0000-00001A6C0000}"/>
    <cellStyle name="Normal 56 6 2 2 3" xfId="28856" xr:uid="{00000000-0005-0000-0000-00001B6C0000}"/>
    <cellStyle name="Normal 56 6 2 3" xfId="8738" xr:uid="{00000000-0005-0000-0000-00001C6C0000}"/>
    <cellStyle name="Normal 56 6 2 3 2" xfId="39072" xr:uid="{00000000-0005-0000-0000-00001D6C0000}"/>
    <cellStyle name="Normal 56 6 2 3 3" xfId="23839" xr:uid="{00000000-0005-0000-0000-00001E6C0000}"/>
    <cellStyle name="Normal 56 6 2 4" xfId="34059" xr:uid="{00000000-0005-0000-0000-00001F6C0000}"/>
    <cellStyle name="Normal 56 6 2 5" xfId="18826" xr:uid="{00000000-0005-0000-0000-0000206C0000}"/>
    <cellStyle name="Normal 56 6 3" xfId="5377" xr:uid="{00000000-0005-0000-0000-0000216C0000}"/>
    <cellStyle name="Normal 56 6 3 2" xfId="15429" xr:uid="{00000000-0005-0000-0000-0000226C0000}"/>
    <cellStyle name="Normal 56 6 3 2 2" xfId="45760" xr:uid="{00000000-0005-0000-0000-0000236C0000}"/>
    <cellStyle name="Normal 56 6 3 2 3" xfId="30527" xr:uid="{00000000-0005-0000-0000-0000246C0000}"/>
    <cellStyle name="Normal 56 6 3 3" xfId="10409" xr:uid="{00000000-0005-0000-0000-0000256C0000}"/>
    <cellStyle name="Normal 56 6 3 3 2" xfId="40743" xr:uid="{00000000-0005-0000-0000-0000266C0000}"/>
    <cellStyle name="Normal 56 6 3 3 3" xfId="25510" xr:uid="{00000000-0005-0000-0000-0000276C0000}"/>
    <cellStyle name="Normal 56 6 3 4" xfId="35730" xr:uid="{00000000-0005-0000-0000-0000286C0000}"/>
    <cellStyle name="Normal 56 6 3 5" xfId="20497" xr:uid="{00000000-0005-0000-0000-0000296C0000}"/>
    <cellStyle name="Normal 56 6 4" xfId="12087" xr:uid="{00000000-0005-0000-0000-00002A6C0000}"/>
    <cellStyle name="Normal 56 6 4 2" xfId="42418" xr:uid="{00000000-0005-0000-0000-00002B6C0000}"/>
    <cellStyle name="Normal 56 6 4 3" xfId="27185" xr:uid="{00000000-0005-0000-0000-00002C6C0000}"/>
    <cellStyle name="Normal 56 6 5" xfId="7066" xr:uid="{00000000-0005-0000-0000-00002D6C0000}"/>
    <cellStyle name="Normal 56 6 5 2" xfId="37401" xr:uid="{00000000-0005-0000-0000-00002E6C0000}"/>
    <cellStyle name="Normal 56 6 5 3" xfId="22168" xr:uid="{00000000-0005-0000-0000-00002F6C0000}"/>
    <cellStyle name="Normal 56 6 6" xfId="32389" xr:uid="{00000000-0005-0000-0000-0000306C0000}"/>
    <cellStyle name="Normal 56 6 7" xfId="17155" xr:uid="{00000000-0005-0000-0000-0000316C0000}"/>
    <cellStyle name="Normal 56 7" xfId="2844" xr:uid="{00000000-0005-0000-0000-0000326C0000}"/>
    <cellStyle name="Normal 56 7 2" xfId="12922" xr:uid="{00000000-0005-0000-0000-0000336C0000}"/>
    <cellStyle name="Normal 56 7 2 2" xfId="43253" xr:uid="{00000000-0005-0000-0000-0000346C0000}"/>
    <cellStyle name="Normal 56 7 2 3" xfId="28020" xr:uid="{00000000-0005-0000-0000-0000356C0000}"/>
    <cellStyle name="Normal 56 7 3" xfId="7902" xr:uid="{00000000-0005-0000-0000-0000366C0000}"/>
    <cellStyle name="Normal 56 7 3 2" xfId="38236" xr:uid="{00000000-0005-0000-0000-0000376C0000}"/>
    <cellStyle name="Normal 56 7 3 3" xfId="23003" xr:uid="{00000000-0005-0000-0000-0000386C0000}"/>
    <cellStyle name="Normal 56 7 4" xfId="33223" xr:uid="{00000000-0005-0000-0000-0000396C0000}"/>
    <cellStyle name="Normal 56 7 5" xfId="17990" xr:uid="{00000000-0005-0000-0000-00003A6C0000}"/>
    <cellStyle name="Normal 56 8" xfId="4538" xr:uid="{00000000-0005-0000-0000-00003B6C0000}"/>
    <cellStyle name="Normal 56 8 2" xfId="14593" xr:uid="{00000000-0005-0000-0000-00003C6C0000}"/>
    <cellStyle name="Normal 56 8 2 2" xfId="44924" xr:uid="{00000000-0005-0000-0000-00003D6C0000}"/>
    <cellStyle name="Normal 56 8 2 3" xfId="29691" xr:uid="{00000000-0005-0000-0000-00003E6C0000}"/>
    <cellStyle name="Normal 56 8 3" xfId="9573" xr:uid="{00000000-0005-0000-0000-00003F6C0000}"/>
    <cellStyle name="Normal 56 8 3 2" xfId="39907" xr:uid="{00000000-0005-0000-0000-0000406C0000}"/>
    <cellStyle name="Normal 56 8 3 3" xfId="24674" xr:uid="{00000000-0005-0000-0000-0000416C0000}"/>
    <cellStyle name="Normal 56 8 4" xfId="34894" xr:uid="{00000000-0005-0000-0000-0000426C0000}"/>
    <cellStyle name="Normal 56 8 5" xfId="19661" xr:uid="{00000000-0005-0000-0000-0000436C0000}"/>
    <cellStyle name="Normal 56 9" xfId="11249" xr:uid="{00000000-0005-0000-0000-0000446C0000}"/>
    <cellStyle name="Normal 56 9 2" xfId="41582" xr:uid="{00000000-0005-0000-0000-0000456C0000}"/>
    <cellStyle name="Normal 56 9 3" xfId="26349" xr:uid="{00000000-0005-0000-0000-0000466C0000}"/>
    <cellStyle name="Normal 57" xfId="872" xr:uid="{00000000-0005-0000-0000-0000476C0000}"/>
    <cellStyle name="Normal 57 10" xfId="6229" xr:uid="{00000000-0005-0000-0000-0000486C0000}"/>
    <cellStyle name="Normal 57 10 2" xfId="36566" xr:uid="{00000000-0005-0000-0000-0000496C0000}"/>
    <cellStyle name="Normal 57 10 3" xfId="21333" xr:uid="{00000000-0005-0000-0000-00004A6C0000}"/>
    <cellStyle name="Normal 57 11" xfId="31557" xr:uid="{00000000-0005-0000-0000-00004B6C0000}"/>
    <cellStyle name="Normal 57 12" xfId="16318" xr:uid="{00000000-0005-0000-0000-00004C6C0000}"/>
    <cellStyle name="Normal 57 2" xfId="1193" xr:uid="{00000000-0005-0000-0000-00004D6C0000}"/>
    <cellStyle name="Normal 57 2 10" xfId="31609" xr:uid="{00000000-0005-0000-0000-00004E6C0000}"/>
    <cellStyle name="Normal 57 2 11" xfId="16372" xr:uid="{00000000-0005-0000-0000-00004F6C0000}"/>
    <cellStyle name="Normal 57 2 2" xfId="1301" xr:uid="{00000000-0005-0000-0000-0000506C0000}"/>
    <cellStyle name="Normal 57 2 2 10" xfId="16476" xr:uid="{00000000-0005-0000-0000-0000516C0000}"/>
    <cellStyle name="Normal 57 2 2 2" xfId="1518" xr:uid="{00000000-0005-0000-0000-0000526C0000}"/>
    <cellStyle name="Normal 57 2 2 2 2" xfId="1939" xr:uid="{00000000-0005-0000-0000-0000536C0000}"/>
    <cellStyle name="Normal 57 2 2 2 2 2" xfId="2778" xr:uid="{00000000-0005-0000-0000-0000546C0000}"/>
    <cellStyle name="Normal 57 2 2 2 2 2 2" xfId="4468" xr:uid="{00000000-0005-0000-0000-0000556C0000}"/>
    <cellStyle name="Normal 57 2 2 2 2 2 2 2" xfId="14541" xr:uid="{00000000-0005-0000-0000-0000566C0000}"/>
    <cellStyle name="Normal 57 2 2 2 2 2 2 2 2" xfId="44872" xr:uid="{00000000-0005-0000-0000-0000576C0000}"/>
    <cellStyle name="Normal 57 2 2 2 2 2 2 2 3" xfId="29639" xr:uid="{00000000-0005-0000-0000-0000586C0000}"/>
    <cellStyle name="Normal 57 2 2 2 2 2 2 3" xfId="9521" xr:uid="{00000000-0005-0000-0000-0000596C0000}"/>
    <cellStyle name="Normal 57 2 2 2 2 2 2 3 2" xfId="39855" xr:uid="{00000000-0005-0000-0000-00005A6C0000}"/>
    <cellStyle name="Normal 57 2 2 2 2 2 2 3 3" xfId="24622" xr:uid="{00000000-0005-0000-0000-00005B6C0000}"/>
    <cellStyle name="Normal 57 2 2 2 2 2 2 4" xfId="34842" xr:uid="{00000000-0005-0000-0000-00005C6C0000}"/>
    <cellStyle name="Normal 57 2 2 2 2 2 2 5" xfId="19609" xr:uid="{00000000-0005-0000-0000-00005D6C0000}"/>
    <cellStyle name="Normal 57 2 2 2 2 2 3" xfId="6160" xr:uid="{00000000-0005-0000-0000-00005E6C0000}"/>
    <cellStyle name="Normal 57 2 2 2 2 2 3 2" xfId="16212" xr:uid="{00000000-0005-0000-0000-00005F6C0000}"/>
    <cellStyle name="Normal 57 2 2 2 2 2 3 2 2" xfId="46543" xr:uid="{00000000-0005-0000-0000-0000606C0000}"/>
    <cellStyle name="Normal 57 2 2 2 2 2 3 2 3" xfId="31310" xr:uid="{00000000-0005-0000-0000-0000616C0000}"/>
    <cellStyle name="Normal 57 2 2 2 2 2 3 3" xfId="11192" xr:uid="{00000000-0005-0000-0000-0000626C0000}"/>
    <cellStyle name="Normal 57 2 2 2 2 2 3 3 2" xfId="41526" xr:uid="{00000000-0005-0000-0000-0000636C0000}"/>
    <cellStyle name="Normal 57 2 2 2 2 2 3 3 3" xfId="26293" xr:uid="{00000000-0005-0000-0000-0000646C0000}"/>
    <cellStyle name="Normal 57 2 2 2 2 2 3 4" xfId="36513" xr:uid="{00000000-0005-0000-0000-0000656C0000}"/>
    <cellStyle name="Normal 57 2 2 2 2 2 3 5" xfId="21280" xr:uid="{00000000-0005-0000-0000-0000666C0000}"/>
    <cellStyle name="Normal 57 2 2 2 2 2 4" xfId="12870" xr:uid="{00000000-0005-0000-0000-0000676C0000}"/>
    <cellStyle name="Normal 57 2 2 2 2 2 4 2" xfId="43201" xr:uid="{00000000-0005-0000-0000-0000686C0000}"/>
    <cellStyle name="Normal 57 2 2 2 2 2 4 3" xfId="27968" xr:uid="{00000000-0005-0000-0000-0000696C0000}"/>
    <cellStyle name="Normal 57 2 2 2 2 2 5" xfId="7849" xr:uid="{00000000-0005-0000-0000-00006A6C0000}"/>
    <cellStyle name="Normal 57 2 2 2 2 2 5 2" xfId="38184" xr:uid="{00000000-0005-0000-0000-00006B6C0000}"/>
    <cellStyle name="Normal 57 2 2 2 2 2 5 3" xfId="22951" xr:uid="{00000000-0005-0000-0000-00006C6C0000}"/>
    <cellStyle name="Normal 57 2 2 2 2 2 6" xfId="33172" xr:uid="{00000000-0005-0000-0000-00006D6C0000}"/>
    <cellStyle name="Normal 57 2 2 2 2 2 7" xfId="17938" xr:uid="{00000000-0005-0000-0000-00006E6C0000}"/>
    <cellStyle name="Normal 57 2 2 2 2 3" xfId="3631" xr:uid="{00000000-0005-0000-0000-00006F6C0000}"/>
    <cellStyle name="Normal 57 2 2 2 2 3 2" xfId="13705" xr:uid="{00000000-0005-0000-0000-0000706C0000}"/>
    <cellStyle name="Normal 57 2 2 2 2 3 2 2" xfId="44036" xr:uid="{00000000-0005-0000-0000-0000716C0000}"/>
    <cellStyle name="Normal 57 2 2 2 2 3 2 3" xfId="28803" xr:uid="{00000000-0005-0000-0000-0000726C0000}"/>
    <cellStyle name="Normal 57 2 2 2 2 3 3" xfId="8685" xr:uid="{00000000-0005-0000-0000-0000736C0000}"/>
    <cellStyle name="Normal 57 2 2 2 2 3 3 2" xfId="39019" xr:uid="{00000000-0005-0000-0000-0000746C0000}"/>
    <cellStyle name="Normal 57 2 2 2 2 3 3 3" xfId="23786" xr:uid="{00000000-0005-0000-0000-0000756C0000}"/>
    <cellStyle name="Normal 57 2 2 2 2 3 4" xfId="34006" xr:uid="{00000000-0005-0000-0000-0000766C0000}"/>
    <cellStyle name="Normal 57 2 2 2 2 3 5" xfId="18773" xr:uid="{00000000-0005-0000-0000-0000776C0000}"/>
    <cellStyle name="Normal 57 2 2 2 2 4" xfId="5324" xr:uid="{00000000-0005-0000-0000-0000786C0000}"/>
    <cellStyle name="Normal 57 2 2 2 2 4 2" xfId="15376" xr:uid="{00000000-0005-0000-0000-0000796C0000}"/>
    <cellStyle name="Normal 57 2 2 2 2 4 2 2" xfId="45707" xr:uid="{00000000-0005-0000-0000-00007A6C0000}"/>
    <cellStyle name="Normal 57 2 2 2 2 4 2 3" xfId="30474" xr:uid="{00000000-0005-0000-0000-00007B6C0000}"/>
    <cellStyle name="Normal 57 2 2 2 2 4 3" xfId="10356" xr:uid="{00000000-0005-0000-0000-00007C6C0000}"/>
    <cellStyle name="Normal 57 2 2 2 2 4 3 2" xfId="40690" xr:uid="{00000000-0005-0000-0000-00007D6C0000}"/>
    <cellStyle name="Normal 57 2 2 2 2 4 3 3" xfId="25457" xr:uid="{00000000-0005-0000-0000-00007E6C0000}"/>
    <cellStyle name="Normal 57 2 2 2 2 4 4" xfId="35677" xr:uid="{00000000-0005-0000-0000-00007F6C0000}"/>
    <cellStyle name="Normal 57 2 2 2 2 4 5" xfId="20444" xr:uid="{00000000-0005-0000-0000-0000806C0000}"/>
    <cellStyle name="Normal 57 2 2 2 2 5" xfId="12034" xr:uid="{00000000-0005-0000-0000-0000816C0000}"/>
    <cellStyle name="Normal 57 2 2 2 2 5 2" xfId="42365" xr:uid="{00000000-0005-0000-0000-0000826C0000}"/>
    <cellStyle name="Normal 57 2 2 2 2 5 3" xfId="27132" xr:uid="{00000000-0005-0000-0000-0000836C0000}"/>
    <cellStyle name="Normal 57 2 2 2 2 6" xfId="7013" xr:uid="{00000000-0005-0000-0000-0000846C0000}"/>
    <cellStyle name="Normal 57 2 2 2 2 6 2" xfId="37348" xr:uid="{00000000-0005-0000-0000-0000856C0000}"/>
    <cellStyle name="Normal 57 2 2 2 2 6 3" xfId="22115" xr:uid="{00000000-0005-0000-0000-0000866C0000}"/>
    <cellStyle name="Normal 57 2 2 2 2 7" xfId="32336" xr:uid="{00000000-0005-0000-0000-0000876C0000}"/>
    <cellStyle name="Normal 57 2 2 2 2 8" xfId="17102" xr:uid="{00000000-0005-0000-0000-0000886C0000}"/>
    <cellStyle name="Normal 57 2 2 2 3" xfId="2360" xr:uid="{00000000-0005-0000-0000-0000896C0000}"/>
    <cellStyle name="Normal 57 2 2 2 3 2" xfId="4050" xr:uid="{00000000-0005-0000-0000-00008A6C0000}"/>
    <cellStyle name="Normal 57 2 2 2 3 2 2" xfId="14123" xr:uid="{00000000-0005-0000-0000-00008B6C0000}"/>
    <cellStyle name="Normal 57 2 2 2 3 2 2 2" xfId="44454" xr:uid="{00000000-0005-0000-0000-00008C6C0000}"/>
    <cellStyle name="Normal 57 2 2 2 3 2 2 3" xfId="29221" xr:uid="{00000000-0005-0000-0000-00008D6C0000}"/>
    <cellStyle name="Normal 57 2 2 2 3 2 3" xfId="9103" xr:uid="{00000000-0005-0000-0000-00008E6C0000}"/>
    <cellStyle name="Normal 57 2 2 2 3 2 3 2" xfId="39437" xr:uid="{00000000-0005-0000-0000-00008F6C0000}"/>
    <cellStyle name="Normal 57 2 2 2 3 2 3 3" xfId="24204" xr:uid="{00000000-0005-0000-0000-0000906C0000}"/>
    <cellStyle name="Normal 57 2 2 2 3 2 4" xfId="34424" xr:uid="{00000000-0005-0000-0000-0000916C0000}"/>
    <cellStyle name="Normal 57 2 2 2 3 2 5" xfId="19191" xr:uid="{00000000-0005-0000-0000-0000926C0000}"/>
    <cellStyle name="Normal 57 2 2 2 3 3" xfId="5742" xr:uid="{00000000-0005-0000-0000-0000936C0000}"/>
    <cellStyle name="Normal 57 2 2 2 3 3 2" xfId="15794" xr:uid="{00000000-0005-0000-0000-0000946C0000}"/>
    <cellStyle name="Normal 57 2 2 2 3 3 2 2" xfId="46125" xr:uid="{00000000-0005-0000-0000-0000956C0000}"/>
    <cellStyle name="Normal 57 2 2 2 3 3 2 3" xfId="30892" xr:uid="{00000000-0005-0000-0000-0000966C0000}"/>
    <cellStyle name="Normal 57 2 2 2 3 3 3" xfId="10774" xr:uid="{00000000-0005-0000-0000-0000976C0000}"/>
    <cellStyle name="Normal 57 2 2 2 3 3 3 2" xfId="41108" xr:uid="{00000000-0005-0000-0000-0000986C0000}"/>
    <cellStyle name="Normal 57 2 2 2 3 3 3 3" xfId="25875" xr:uid="{00000000-0005-0000-0000-0000996C0000}"/>
    <cellStyle name="Normal 57 2 2 2 3 3 4" xfId="36095" xr:uid="{00000000-0005-0000-0000-00009A6C0000}"/>
    <cellStyle name="Normal 57 2 2 2 3 3 5" xfId="20862" xr:uid="{00000000-0005-0000-0000-00009B6C0000}"/>
    <cellStyle name="Normal 57 2 2 2 3 4" xfId="12452" xr:uid="{00000000-0005-0000-0000-00009C6C0000}"/>
    <cellStyle name="Normal 57 2 2 2 3 4 2" xfId="42783" xr:uid="{00000000-0005-0000-0000-00009D6C0000}"/>
    <cellStyle name="Normal 57 2 2 2 3 4 3" xfId="27550" xr:uid="{00000000-0005-0000-0000-00009E6C0000}"/>
    <cellStyle name="Normal 57 2 2 2 3 5" xfId="7431" xr:uid="{00000000-0005-0000-0000-00009F6C0000}"/>
    <cellStyle name="Normal 57 2 2 2 3 5 2" xfId="37766" xr:uid="{00000000-0005-0000-0000-0000A06C0000}"/>
    <cellStyle name="Normal 57 2 2 2 3 5 3" xfId="22533" xr:uid="{00000000-0005-0000-0000-0000A16C0000}"/>
    <cellStyle name="Normal 57 2 2 2 3 6" xfId="32754" xr:uid="{00000000-0005-0000-0000-0000A26C0000}"/>
    <cellStyle name="Normal 57 2 2 2 3 7" xfId="17520" xr:uid="{00000000-0005-0000-0000-0000A36C0000}"/>
    <cellStyle name="Normal 57 2 2 2 4" xfId="3213" xr:uid="{00000000-0005-0000-0000-0000A46C0000}"/>
    <cellStyle name="Normal 57 2 2 2 4 2" xfId="13287" xr:uid="{00000000-0005-0000-0000-0000A56C0000}"/>
    <cellStyle name="Normal 57 2 2 2 4 2 2" xfId="43618" xr:uid="{00000000-0005-0000-0000-0000A66C0000}"/>
    <cellStyle name="Normal 57 2 2 2 4 2 3" xfId="28385" xr:uid="{00000000-0005-0000-0000-0000A76C0000}"/>
    <cellStyle name="Normal 57 2 2 2 4 3" xfId="8267" xr:uid="{00000000-0005-0000-0000-0000A86C0000}"/>
    <cellStyle name="Normal 57 2 2 2 4 3 2" xfId="38601" xr:uid="{00000000-0005-0000-0000-0000A96C0000}"/>
    <cellStyle name="Normal 57 2 2 2 4 3 3" xfId="23368" xr:uid="{00000000-0005-0000-0000-0000AA6C0000}"/>
    <cellStyle name="Normal 57 2 2 2 4 4" xfId="33588" xr:uid="{00000000-0005-0000-0000-0000AB6C0000}"/>
    <cellStyle name="Normal 57 2 2 2 4 5" xfId="18355" xr:uid="{00000000-0005-0000-0000-0000AC6C0000}"/>
    <cellStyle name="Normal 57 2 2 2 5" xfId="4906" xr:uid="{00000000-0005-0000-0000-0000AD6C0000}"/>
    <cellStyle name="Normal 57 2 2 2 5 2" xfId="14958" xr:uid="{00000000-0005-0000-0000-0000AE6C0000}"/>
    <cellStyle name="Normal 57 2 2 2 5 2 2" xfId="45289" xr:uid="{00000000-0005-0000-0000-0000AF6C0000}"/>
    <cellStyle name="Normal 57 2 2 2 5 2 3" xfId="30056" xr:uid="{00000000-0005-0000-0000-0000B06C0000}"/>
    <cellStyle name="Normal 57 2 2 2 5 3" xfId="9938" xr:uid="{00000000-0005-0000-0000-0000B16C0000}"/>
    <cellStyle name="Normal 57 2 2 2 5 3 2" xfId="40272" xr:uid="{00000000-0005-0000-0000-0000B26C0000}"/>
    <cellStyle name="Normal 57 2 2 2 5 3 3" xfId="25039" xr:uid="{00000000-0005-0000-0000-0000B36C0000}"/>
    <cellStyle name="Normal 57 2 2 2 5 4" xfId="35259" xr:uid="{00000000-0005-0000-0000-0000B46C0000}"/>
    <cellStyle name="Normal 57 2 2 2 5 5" xfId="20026" xr:uid="{00000000-0005-0000-0000-0000B56C0000}"/>
    <cellStyle name="Normal 57 2 2 2 6" xfId="11616" xr:uid="{00000000-0005-0000-0000-0000B66C0000}"/>
    <cellStyle name="Normal 57 2 2 2 6 2" xfId="41947" xr:uid="{00000000-0005-0000-0000-0000B76C0000}"/>
    <cellStyle name="Normal 57 2 2 2 6 3" xfId="26714" xr:uid="{00000000-0005-0000-0000-0000B86C0000}"/>
    <cellStyle name="Normal 57 2 2 2 7" xfId="6595" xr:uid="{00000000-0005-0000-0000-0000B96C0000}"/>
    <cellStyle name="Normal 57 2 2 2 7 2" xfId="36930" xr:uid="{00000000-0005-0000-0000-0000BA6C0000}"/>
    <cellStyle name="Normal 57 2 2 2 7 3" xfId="21697" xr:uid="{00000000-0005-0000-0000-0000BB6C0000}"/>
    <cellStyle name="Normal 57 2 2 2 8" xfId="31918" xr:uid="{00000000-0005-0000-0000-0000BC6C0000}"/>
    <cellStyle name="Normal 57 2 2 2 9" xfId="16684" xr:uid="{00000000-0005-0000-0000-0000BD6C0000}"/>
    <cellStyle name="Normal 57 2 2 3" xfId="1731" xr:uid="{00000000-0005-0000-0000-0000BE6C0000}"/>
    <cellStyle name="Normal 57 2 2 3 2" xfId="2570" xr:uid="{00000000-0005-0000-0000-0000BF6C0000}"/>
    <cellStyle name="Normal 57 2 2 3 2 2" xfId="4260" xr:uid="{00000000-0005-0000-0000-0000C06C0000}"/>
    <cellStyle name="Normal 57 2 2 3 2 2 2" xfId="14333" xr:uid="{00000000-0005-0000-0000-0000C16C0000}"/>
    <cellStyle name="Normal 57 2 2 3 2 2 2 2" xfId="44664" xr:uid="{00000000-0005-0000-0000-0000C26C0000}"/>
    <cellStyle name="Normal 57 2 2 3 2 2 2 3" xfId="29431" xr:uid="{00000000-0005-0000-0000-0000C36C0000}"/>
    <cellStyle name="Normal 57 2 2 3 2 2 3" xfId="9313" xr:uid="{00000000-0005-0000-0000-0000C46C0000}"/>
    <cellStyle name="Normal 57 2 2 3 2 2 3 2" xfId="39647" xr:uid="{00000000-0005-0000-0000-0000C56C0000}"/>
    <cellStyle name="Normal 57 2 2 3 2 2 3 3" xfId="24414" xr:uid="{00000000-0005-0000-0000-0000C66C0000}"/>
    <cellStyle name="Normal 57 2 2 3 2 2 4" xfId="34634" xr:uid="{00000000-0005-0000-0000-0000C76C0000}"/>
    <cellStyle name="Normal 57 2 2 3 2 2 5" xfId="19401" xr:uid="{00000000-0005-0000-0000-0000C86C0000}"/>
    <cellStyle name="Normal 57 2 2 3 2 3" xfId="5952" xr:uid="{00000000-0005-0000-0000-0000C96C0000}"/>
    <cellStyle name="Normal 57 2 2 3 2 3 2" xfId="16004" xr:uid="{00000000-0005-0000-0000-0000CA6C0000}"/>
    <cellStyle name="Normal 57 2 2 3 2 3 2 2" xfId="46335" xr:uid="{00000000-0005-0000-0000-0000CB6C0000}"/>
    <cellStyle name="Normal 57 2 2 3 2 3 2 3" xfId="31102" xr:uid="{00000000-0005-0000-0000-0000CC6C0000}"/>
    <cellStyle name="Normal 57 2 2 3 2 3 3" xfId="10984" xr:uid="{00000000-0005-0000-0000-0000CD6C0000}"/>
    <cellStyle name="Normal 57 2 2 3 2 3 3 2" xfId="41318" xr:uid="{00000000-0005-0000-0000-0000CE6C0000}"/>
    <cellStyle name="Normal 57 2 2 3 2 3 3 3" xfId="26085" xr:uid="{00000000-0005-0000-0000-0000CF6C0000}"/>
    <cellStyle name="Normal 57 2 2 3 2 3 4" xfId="36305" xr:uid="{00000000-0005-0000-0000-0000D06C0000}"/>
    <cellStyle name="Normal 57 2 2 3 2 3 5" xfId="21072" xr:uid="{00000000-0005-0000-0000-0000D16C0000}"/>
    <cellStyle name="Normal 57 2 2 3 2 4" xfId="12662" xr:uid="{00000000-0005-0000-0000-0000D26C0000}"/>
    <cellStyle name="Normal 57 2 2 3 2 4 2" xfId="42993" xr:uid="{00000000-0005-0000-0000-0000D36C0000}"/>
    <cellStyle name="Normal 57 2 2 3 2 4 3" xfId="27760" xr:uid="{00000000-0005-0000-0000-0000D46C0000}"/>
    <cellStyle name="Normal 57 2 2 3 2 5" xfId="7641" xr:uid="{00000000-0005-0000-0000-0000D56C0000}"/>
    <cellStyle name="Normal 57 2 2 3 2 5 2" xfId="37976" xr:uid="{00000000-0005-0000-0000-0000D66C0000}"/>
    <cellStyle name="Normal 57 2 2 3 2 5 3" xfId="22743" xr:uid="{00000000-0005-0000-0000-0000D76C0000}"/>
    <cellStyle name="Normal 57 2 2 3 2 6" xfId="32964" xr:uid="{00000000-0005-0000-0000-0000D86C0000}"/>
    <cellStyle name="Normal 57 2 2 3 2 7" xfId="17730" xr:uid="{00000000-0005-0000-0000-0000D96C0000}"/>
    <cellStyle name="Normal 57 2 2 3 3" xfId="3423" xr:uid="{00000000-0005-0000-0000-0000DA6C0000}"/>
    <cellStyle name="Normal 57 2 2 3 3 2" xfId="13497" xr:uid="{00000000-0005-0000-0000-0000DB6C0000}"/>
    <cellStyle name="Normal 57 2 2 3 3 2 2" xfId="43828" xr:uid="{00000000-0005-0000-0000-0000DC6C0000}"/>
    <cellStyle name="Normal 57 2 2 3 3 2 3" xfId="28595" xr:uid="{00000000-0005-0000-0000-0000DD6C0000}"/>
    <cellStyle name="Normal 57 2 2 3 3 3" xfId="8477" xr:uid="{00000000-0005-0000-0000-0000DE6C0000}"/>
    <cellStyle name="Normal 57 2 2 3 3 3 2" xfId="38811" xr:uid="{00000000-0005-0000-0000-0000DF6C0000}"/>
    <cellStyle name="Normal 57 2 2 3 3 3 3" xfId="23578" xr:uid="{00000000-0005-0000-0000-0000E06C0000}"/>
    <cellStyle name="Normal 57 2 2 3 3 4" xfId="33798" xr:uid="{00000000-0005-0000-0000-0000E16C0000}"/>
    <cellStyle name="Normal 57 2 2 3 3 5" xfId="18565" xr:uid="{00000000-0005-0000-0000-0000E26C0000}"/>
    <cellStyle name="Normal 57 2 2 3 4" xfId="5116" xr:uid="{00000000-0005-0000-0000-0000E36C0000}"/>
    <cellStyle name="Normal 57 2 2 3 4 2" xfId="15168" xr:uid="{00000000-0005-0000-0000-0000E46C0000}"/>
    <cellStyle name="Normal 57 2 2 3 4 2 2" xfId="45499" xr:uid="{00000000-0005-0000-0000-0000E56C0000}"/>
    <cellStyle name="Normal 57 2 2 3 4 2 3" xfId="30266" xr:uid="{00000000-0005-0000-0000-0000E66C0000}"/>
    <cellStyle name="Normal 57 2 2 3 4 3" xfId="10148" xr:uid="{00000000-0005-0000-0000-0000E76C0000}"/>
    <cellStyle name="Normal 57 2 2 3 4 3 2" xfId="40482" xr:uid="{00000000-0005-0000-0000-0000E86C0000}"/>
    <cellStyle name="Normal 57 2 2 3 4 3 3" xfId="25249" xr:uid="{00000000-0005-0000-0000-0000E96C0000}"/>
    <cellStyle name="Normal 57 2 2 3 4 4" xfId="35469" xr:uid="{00000000-0005-0000-0000-0000EA6C0000}"/>
    <cellStyle name="Normal 57 2 2 3 4 5" xfId="20236" xr:uid="{00000000-0005-0000-0000-0000EB6C0000}"/>
    <cellStyle name="Normal 57 2 2 3 5" xfId="11826" xr:uid="{00000000-0005-0000-0000-0000EC6C0000}"/>
    <cellStyle name="Normal 57 2 2 3 5 2" xfId="42157" xr:uid="{00000000-0005-0000-0000-0000ED6C0000}"/>
    <cellStyle name="Normal 57 2 2 3 5 3" xfId="26924" xr:uid="{00000000-0005-0000-0000-0000EE6C0000}"/>
    <cellStyle name="Normal 57 2 2 3 6" xfId="6805" xr:uid="{00000000-0005-0000-0000-0000EF6C0000}"/>
    <cellStyle name="Normal 57 2 2 3 6 2" xfId="37140" xr:uid="{00000000-0005-0000-0000-0000F06C0000}"/>
    <cellStyle name="Normal 57 2 2 3 6 3" xfId="21907" xr:uid="{00000000-0005-0000-0000-0000F16C0000}"/>
    <cellStyle name="Normal 57 2 2 3 7" xfId="32128" xr:uid="{00000000-0005-0000-0000-0000F26C0000}"/>
    <cellStyle name="Normal 57 2 2 3 8" xfId="16894" xr:uid="{00000000-0005-0000-0000-0000F36C0000}"/>
    <cellStyle name="Normal 57 2 2 4" xfId="2152" xr:uid="{00000000-0005-0000-0000-0000F46C0000}"/>
    <cellStyle name="Normal 57 2 2 4 2" xfId="3842" xr:uid="{00000000-0005-0000-0000-0000F56C0000}"/>
    <cellStyle name="Normal 57 2 2 4 2 2" xfId="13915" xr:uid="{00000000-0005-0000-0000-0000F66C0000}"/>
    <cellStyle name="Normal 57 2 2 4 2 2 2" xfId="44246" xr:uid="{00000000-0005-0000-0000-0000F76C0000}"/>
    <cellStyle name="Normal 57 2 2 4 2 2 3" xfId="29013" xr:uid="{00000000-0005-0000-0000-0000F86C0000}"/>
    <cellStyle name="Normal 57 2 2 4 2 3" xfId="8895" xr:uid="{00000000-0005-0000-0000-0000F96C0000}"/>
    <cellStyle name="Normal 57 2 2 4 2 3 2" xfId="39229" xr:uid="{00000000-0005-0000-0000-0000FA6C0000}"/>
    <cellStyle name="Normal 57 2 2 4 2 3 3" xfId="23996" xr:uid="{00000000-0005-0000-0000-0000FB6C0000}"/>
    <cellStyle name="Normal 57 2 2 4 2 4" xfId="34216" xr:uid="{00000000-0005-0000-0000-0000FC6C0000}"/>
    <cellStyle name="Normal 57 2 2 4 2 5" xfId="18983" xr:uid="{00000000-0005-0000-0000-0000FD6C0000}"/>
    <cellStyle name="Normal 57 2 2 4 3" xfId="5534" xr:uid="{00000000-0005-0000-0000-0000FE6C0000}"/>
    <cellStyle name="Normal 57 2 2 4 3 2" xfId="15586" xr:uid="{00000000-0005-0000-0000-0000FF6C0000}"/>
    <cellStyle name="Normal 57 2 2 4 3 2 2" xfId="45917" xr:uid="{00000000-0005-0000-0000-0000006D0000}"/>
    <cellStyle name="Normal 57 2 2 4 3 2 3" xfId="30684" xr:uid="{00000000-0005-0000-0000-0000016D0000}"/>
    <cellStyle name="Normal 57 2 2 4 3 3" xfId="10566" xr:uid="{00000000-0005-0000-0000-0000026D0000}"/>
    <cellStyle name="Normal 57 2 2 4 3 3 2" xfId="40900" xr:uid="{00000000-0005-0000-0000-0000036D0000}"/>
    <cellStyle name="Normal 57 2 2 4 3 3 3" xfId="25667" xr:uid="{00000000-0005-0000-0000-0000046D0000}"/>
    <cellStyle name="Normal 57 2 2 4 3 4" xfId="35887" xr:uid="{00000000-0005-0000-0000-0000056D0000}"/>
    <cellStyle name="Normal 57 2 2 4 3 5" xfId="20654" xr:uid="{00000000-0005-0000-0000-0000066D0000}"/>
    <cellStyle name="Normal 57 2 2 4 4" xfId="12244" xr:uid="{00000000-0005-0000-0000-0000076D0000}"/>
    <cellStyle name="Normal 57 2 2 4 4 2" xfId="42575" xr:uid="{00000000-0005-0000-0000-0000086D0000}"/>
    <cellStyle name="Normal 57 2 2 4 4 3" xfId="27342" xr:uid="{00000000-0005-0000-0000-0000096D0000}"/>
    <cellStyle name="Normal 57 2 2 4 5" xfId="7223" xr:uid="{00000000-0005-0000-0000-00000A6D0000}"/>
    <cellStyle name="Normal 57 2 2 4 5 2" xfId="37558" xr:uid="{00000000-0005-0000-0000-00000B6D0000}"/>
    <cellStyle name="Normal 57 2 2 4 5 3" xfId="22325" xr:uid="{00000000-0005-0000-0000-00000C6D0000}"/>
    <cellStyle name="Normal 57 2 2 4 6" xfId="32546" xr:uid="{00000000-0005-0000-0000-00000D6D0000}"/>
    <cellStyle name="Normal 57 2 2 4 7" xfId="17312" xr:uid="{00000000-0005-0000-0000-00000E6D0000}"/>
    <cellStyle name="Normal 57 2 2 5" xfId="3005" xr:uid="{00000000-0005-0000-0000-00000F6D0000}"/>
    <cellStyle name="Normal 57 2 2 5 2" xfId="13079" xr:uid="{00000000-0005-0000-0000-0000106D0000}"/>
    <cellStyle name="Normal 57 2 2 5 2 2" xfId="43410" xr:uid="{00000000-0005-0000-0000-0000116D0000}"/>
    <cellStyle name="Normal 57 2 2 5 2 3" xfId="28177" xr:uid="{00000000-0005-0000-0000-0000126D0000}"/>
    <cellStyle name="Normal 57 2 2 5 3" xfId="8059" xr:uid="{00000000-0005-0000-0000-0000136D0000}"/>
    <cellStyle name="Normal 57 2 2 5 3 2" xfId="38393" xr:uid="{00000000-0005-0000-0000-0000146D0000}"/>
    <cellStyle name="Normal 57 2 2 5 3 3" xfId="23160" xr:uid="{00000000-0005-0000-0000-0000156D0000}"/>
    <cellStyle name="Normal 57 2 2 5 4" xfId="33380" xr:uid="{00000000-0005-0000-0000-0000166D0000}"/>
    <cellStyle name="Normal 57 2 2 5 5" xfId="18147" xr:uid="{00000000-0005-0000-0000-0000176D0000}"/>
    <cellStyle name="Normal 57 2 2 6" xfId="4698" xr:uid="{00000000-0005-0000-0000-0000186D0000}"/>
    <cellStyle name="Normal 57 2 2 6 2" xfId="14750" xr:uid="{00000000-0005-0000-0000-0000196D0000}"/>
    <cellStyle name="Normal 57 2 2 6 2 2" xfId="45081" xr:uid="{00000000-0005-0000-0000-00001A6D0000}"/>
    <cellStyle name="Normal 57 2 2 6 2 3" xfId="29848" xr:uid="{00000000-0005-0000-0000-00001B6D0000}"/>
    <cellStyle name="Normal 57 2 2 6 3" xfId="9730" xr:uid="{00000000-0005-0000-0000-00001C6D0000}"/>
    <cellStyle name="Normal 57 2 2 6 3 2" xfId="40064" xr:uid="{00000000-0005-0000-0000-00001D6D0000}"/>
    <cellStyle name="Normal 57 2 2 6 3 3" xfId="24831" xr:uid="{00000000-0005-0000-0000-00001E6D0000}"/>
    <cellStyle name="Normal 57 2 2 6 4" xfId="35051" xr:uid="{00000000-0005-0000-0000-00001F6D0000}"/>
    <cellStyle name="Normal 57 2 2 6 5" xfId="19818" xr:uid="{00000000-0005-0000-0000-0000206D0000}"/>
    <cellStyle name="Normal 57 2 2 7" xfId="11408" xr:uid="{00000000-0005-0000-0000-0000216D0000}"/>
    <cellStyle name="Normal 57 2 2 7 2" xfId="41739" xr:uid="{00000000-0005-0000-0000-0000226D0000}"/>
    <cellStyle name="Normal 57 2 2 7 3" xfId="26506" xr:uid="{00000000-0005-0000-0000-0000236D0000}"/>
    <cellStyle name="Normal 57 2 2 8" xfId="6387" xr:uid="{00000000-0005-0000-0000-0000246D0000}"/>
    <cellStyle name="Normal 57 2 2 8 2" xfId="36722" xr:uid="{00000000-0005-0000-0000-0000256D0000}"/>
    <cellStyle name="Normal 57 2 2 8 3" xfId="21489" xr:uid="{00000000-0005-0000-0000-0000266D0000}"/>
    <cellStyle name="Normal 57 2 2 9" xfId="31710" xr:uid="{00000000-0005-0000-0000-0000276D0000}"/>
    <cellStyle name="Normal 57 2 3" xfId="1414" xr:uid="{00000000-0005-0000-0000-0000286D0000}"/>
    <cellStyle name="Normal 57 2 3 2" xfId="1835" xr:uid="{00000000-0005-0000-0000-0000296D0000}"/>
    <cellStyle name="Normal 57 2 3 2 2" xfId="2674" xr:uid="{00000000-0005-0000-0000-00002A6D0000}"/>
    <cellStyle name="Normal 57 2 3 2 2 2" xfId="4364" xr:uid="{00000000-0005-0000-0000-00002B6D0000}"/>
    <cellStyle name="Normal 57 2 3 2 2 2 2" xfId="14437" xr:uid="{00000000-0005-0000-0000-00002C6D0000}"/>
    <cellStyle name="Normal 57 2 3 2 2 2 2 2" xfId="44768" xr:uid="{00000000-0005-0000-0000-00002D6D0000}"/>
    <cellStyle name="Normal 57 2 3 2 2 2 2 3" xfId="29535" xr:uid="{00000000-0005-0000-0000-00002E6D0000}"/>
    <cellStyle name="Normal 57 2 3 2 2 2 3" xfId="9417" xr:uid="{00000000-0005-0000-0000-00002F6D0000}"/>
    <cellStyle name="Normal 57 2 3 2 2 2 3 2" xfId="39751" xr:uid="{00000000-0005-0000-0000-0000306D0000}"/>
    <cellStyle name="Normal 57 2 3 2 2 2 3 3" xfId="24518" xr:uid="{00000000-0005-0000-0000-0000316D0000}"/>
    <cellStyle name="Normal 57 2 3 2 2 2 4" xfId="34738" xr:uid="{00000000-0005-0000-0000-0000326D0000}"/>
    <cellStyle name="Normal 57 2 3 2 2 2 5" xfId="19505" xr:uid="{00000000-0005-0000-0000-0000336D0000}"/>
    <cellStyle name="Normal 57 2 3 2 2 3" xfId="6056" xr:uid="{00000000-0005-0000-0000-0000346D0000}"/>
    <cellStyle name="Normal 57 2 3 2 2 3 2" xfId="16108" xr:uid="{00000000-0005-0000-0000-0000356D0000}"/>
    <cellStyle name="Normal 57 2 3 2 2 3 2 2" xfId="46439" xr:uid="{00000000-0005-0000-0000-0000366D0000}"/>
    <cellStyle name="Normal 57 2 3 2 2 3 2 3" xfId="31206" xr:uid="{00000000-0005-0000-0000-0000376D0000}"/>
    <cellStyle name="Normal 57 2 3 2 2 3 3" xfId="11088" xr:uid="{00000000-0005-0000-0000-0000386D0000}"/>
    <cellStyle name="Normal 57 2 3 2 2 3 3 2" xfId="41422" xr:uid="{00000000-0005-0000-0000-0000396D0000}"/>
    <cellStyle name="Normal 57 2 3 2 2 3 3 3" xfId="26189" xr:uid="{00000000-0005-0000-0000-00003A6D0000}"/>
    <cellStyle name="Normal 57 2 3 2 2 3 4" xfId="36409" xr:uid="{00000000-0005-0000-0000-00003B6D0000}"/>
    <cellStyle name="Normal 57 2 3 2 2 3 5" xfId="21176" xr:uid="{00000000-0005-0000-0000-00003C6D0000}"/>
    <cellStyle name="Normal 57 2 3 2 2 4" xfId="12766" xr:uid="{00000000-0005-0000-0000-00003D6D0000}"/>
    <cellStyle name="Normal 57 2 3 2 2 4 2" xfId="43097" xr:uid="{00000000-0005-0000-0000-00003E6D0000}"/>
    <cellStyle name="Normal 57 2 3 2 2 4 3" xfId="27864" xr:uid="{00000000-0005-0000-0000-00003F6D0000}"/>
    <cellStyle name="Normal 57 2 3 2 2 5" xfId="7745" xr:uid="{00000000-0005-0000-0000-0000406D0000}"/>
    <cellStyle name="Normal 57 2 3 2 2 5 2" xfId="38080" xr:uid="{00000000-0005-0000-0000-0000416D0000}"/>
    <cellStyle name="Normal 57 2 3 2 2 5 3" xfId="22847" xr:uid="{00000000-0005-0000-0000-0000426D0000}"/>
    <cellStyle name="Normal 57 2 3 2 2 6" xfId="33068" xr:uid="{00000000-0005-0000-0000-0000436D0000}"/>
    <cellStyle name="Normal 57 2 3 2 2 7" xfId="17834" xr:uid="{00000000-0005-0000-0000-0000446D0000}"/>
    <cellStyle name="Normal 57 2 3 2 3" xfId="3527" xr:uid="{00000000-0005-0000-0000-0000456D0000}"/>
    <cellStyle name="Normal 57 2 3 2 3 2" xfId="13601" xr:uid="{00000000-0005-0000-0000-0000466D0000}"/>
    <cellStyle name="Normal 57 2 3 2 3 2 2" xfId="43932" xr:uid="{00000000-0005-0000-0000-0000476D0000}"/>
    <cellStyle name="Normal 57 2 3 2 3 2 3" xfId="28699" xr:uid="{00000000-0005-0000-0000-0000486D0000}"/>
    <cellStyle name="Normal 57 2 3 2 3 3" xfId="8581" xr:uid="{00000000-0005-0000-0000-0000496D0000}"/>
    <cellStyle name="Normal 57 2 3 2 3 3 2" xfId="38915" xr:uid="{00000000-0005-0000-0000-00004A6D0000}"/>
    <cellStyle name="Normal 57 2 3 2 3 3 3" xfId="23682" xr:uid="{00000000-0005-0000-0000-00004B6D0000}"/>
    <cellStyle name="Normal 57 2 3 2 3 4" xfId="33902" xr:uid="{00000000-0005-0000-0000-00004C6D0000}"/>
    <cellStyle name="Normal 57 2 3 2 3 5" xfId="18669" xr:uid="{00000000-0005-0000-0000-00004D6D0000}"/>
    <cellStyle name="Normal 57 2 3 2 4" xfId="5220" xr:uid="{00000000-0005-0000-0000-00004E6D0000}"/>
    <cellStyle name="Normal 57 2 3 2 4 2" xfId="15272" xr:uid="{00000000-0005-0000-0000-00004F6D0000}"/>
    <cellStyle name="Normal 57 2 3 2 4 2 2" xfId="45603" xr:uid="{00000000-0005-0000-0000-0000506D0000}"/>
    <cellStyle name="Normal 57 2 3 2 4 2 3" xfId="30370" xr:uid="{00000000-0005-0000-0000-0000516D0000}"/>
    <cellStyle name="Normal 57 2 3 2 4 3" xfId="10252" xr:uid="{00000000-0005-0000-0000-0000526D0000}"/>
    <cellStyle name="Normal 57 2 3 2 4 3 2" xfId="40586" xr:uid="{00000000-0005-0000-0000-0000536D0000}"/>
    <cellStyle name="Normal 57 2 3 2 4 3 3" xfId="25353" xr:uid="{00000000-0005-0000-0000-0000546D0000}"/>
    <cellStyle name="Normal 57 2 3 2 4 4" xfId="35573" xr:uid="{00000000-0005-0000-0000-0000556D0000}"/>
    <cellStyle name="Normal 57 2 3 2 4 5" xfId="20340" xr:uid="{00000000-0005-0000-0000-0000566D0000}"/>
    <cellStyle name="Normal 57 2 3 2 5" xfId="11930" xr:uid="{00000000-0005-0000-0000-0000576D0000}"/>
    <cellStyle name="Normal 57 2 3 2 5 2" xfId="42261" xr:uid="{00000000-0005-0000-0000-0000586D0000}"/>
    <cellStyle name="Normal 57 2 3 2 5 3" xfId="27028" xr:uid="{00000000-0005-0000-0000-0000596D0000}"/>
    <cellStyle name="Normal 57 2 3 2 6" xfId="6909" xr:uid="{00000000-0005-0000-0000-00005A6D0000}"/>
    <cellStyle name="Normal 57 2 3 2 6 2" xfId="37244" xr:uid="{00000000-0005-0000-0000-00005B6D0000}"/>
    <cellStyle name="Normal 57 2 3 2 6 3" xfId="22011" xr:uid="{00000000-0005-0000-0000-00005C6D0000}"/>
    <cellStyle name="Normal 57 2 3 2 7" xfId="32232" xr:uid="{00000000-0005-0000-0000-00005D6D0000}"/>
    <cellStyle name="Normal 57 2 3 2 8" xfId="16998" xr:uid="{00000000-0005-0000-0000-00005E6D0000}"/>
    <cellStyle name="Normal 57 2 3 3" xfId="2256" xr:uid="{00000000-0005-0000-0000-00005F6D0000}"/>
    <cellStyle name="Normal 57 2 3 3 2" xfId="3946" xr:uid="{00000000-0005-0000-0000-0000606D0000}"/>
    <cellStyle name="Normal 57 2 3 3 2 2" xfId="14019" xr:uid="{00000000-0005-0000-0000-0000616D0000}"/>
    <cellStyle name="Normal 57 2 3 3 2 2 2" xfId="44350" xr:uid="{00000000-0005-0000-0000-0000626D0000}"/>
    <cellStyle name="Normal 57 2 3 3 2 2 3" xfId="29117" xr:uid="{00000000-0005-0000-0000-0000636D0000}"/>
    <cellStyle name="Normal 57 2 3 3 2 3" xfId="8999" xr:uid="{00000000-0005-0000-0000-0000646D0000}"/>
    <cellStyle name="Normal 57 2 3 3 2 3 2" xfId="39333" xr:uid="{00000000-0005-0000-0000-0000656D0000}"/>
    <cellStyle name="Normal 57 2 3 3 2 3 3" xfId="24100" xr:uid="{00000000-0005-0000-0000-0000666D0000}"/>
    <cellStyle name="Normal 57 2 3 3 2 4" xfId="34320" xr:uid="{00000000-0005-0000-0000-0000676D0000}"/>
    <cellStyle name="Normal 57 2 3 3 2 5" xfId="19087" xr:uid="{00000000-0005-0000-0000-0000686D0000}"/>
    <cellStyle name="Normal 57 2 3 3 3" xfId="5638" xr:uid="{00000000-0005-0000-0000-0000696D0000}"/>
    <cellStyle name="Normal 57 2 3 3 3 2" xfId="15690" xr:uid="{00000000-0005-0000-0000-00006A6D0000}"/>
    <cellStyle name="Normal 57 2 3 3 3 2 2" xfId="46021" xr:uid="{00000000-0005-0000-0000-00006B6D0000}"/>
    <cellStyle name="Normal 57 2 3 3 3 2 3" xfId="30788" xr:uid="{00000000-0005-0000-0000-00006C6D0000}"/>
    <cellStyle name="Normal 57 2 3 3 3 3" xfId="10670" xr:uid="{00000000-0005-0000-0000-00006D6D0000}"/>
    <cellStyle name="Normal 57 2 3 3 3 3 2" xfId="41004" xr:uid="{00000000-0005-0000-0000-00006E6D0000}"/>
    <cellStyle name="Normal 57 2 3 3 3 3 3" xfId="25771" xr:uid="{00000000-0005-0000-0000-00006F6D0000}"/>
    <cellStyle name="Normal 57 2 3 3 3 4" xfId="35991" xr:uid="{00000000-0005-0000-0000-0000706D0000}"/>
    <cellStyle name="Normal 57 2 3 3 3 5" xfId="20758" xr:uid="{00000000-0005-0000-0000-0000716D0000}"/>
    <cellStyle name="Normal 57 2 3 3 4" xfId="12348" xr:uid="{00000000-0005-0000-0000-0000726D0000}"/>
    <cellStyle name="Normal 57 2 3 3 4 2" xfId="42679" xr:uid="{00000000-0005-0000-0000-0000736D0000}"/>
    <cellStyle name="Normal 57 2 3 3 4 3" xfId="27446" xr:uid="{00000000-0005-0000-0000-0000746D0000}"/>
    <cellStyle name="Normal 57 2 3 3 5" xfId="7327" xr:uid="{00000000-0005-0000-0000-0000756D0000}"/>
    <cellStyle name="Normal 57 2 3 3 5 2" xfId="37662" xr:uid="{00000000-0005-0000-0000-0000766D0000}"/>
    <cellStyle name="Normal 57 2 3 3 5 3" xfId="22429" xr:uid="{00000000-0005-0000-0000-0000776D0000}"/>
    <cellStyle name="Normal 57 2 3 3 6" xfId="32650" xr:uid="{00000000-0005-0000-0000-0000786D0000}"/>
    <cellStyle name="Normal 57 2 3 3 7" xfId="17416" xr:uid="{00000000-0005-0000-0000-0000796D0000}"/>
    <cellStyle name="Normal 57 2 3 4" xfId="3109" xr:uid="{00000000-0005-0000-0000-00007A6D0000}"/>
    <cellStyle name="Normal 57 2 3 4 2" xfId="13183" xr:uid="{00000000-0005-0000-0000-00007B6D0000}"/>
    <cellStyle name="Normal 57 2 3 4 2 2" xfId="43514" xr:uid="{00000000-0005-0000-0000-00007C6D0000}"/>
    <cellStyle name="Normal 57 2 3 4 2 3" xfId="28281" xr:uid="{00000000-0005-0000-0000-00007D6D0000}"/>
    <cellStyle name="Normal 57 2 3 4 3" xfId="8163" xr:uid="{00000000-0005-0000-0000-00007E6D0000}"/>
    <cellStyle name="Normal 57 2 3 4 3 2" xfId="38497" xr:uid="{00000000-0005-0000-0000-00007F6D0000}"/>
    <cellStyle name="Normal 57 2 3 4 3 3" xfId="23264" xr:uid="{00000000-0005-0000-0000-0000806D0000}"/>
    <cellStyle name="Normal 57 2 3 4 4" xfId="33484" xr:uid="{00000000-0005-0000-0000-0000816D0000}"/>
    <cellStyle name="Normal 57 2 3 4 5" xfId="18251" xr:uid="{00000000-0005-0000-0000-0000826D0000}"/>
    <cellStyle name="Normal 57 2 3 5" xfId="4802" xr:uid="{00000000-0005-0000-0000-0000836D0000}"/>
    <cellStyle name="Normal 57 2 3 5 2" xfId="14854" xr:uid="{00000000-0005-0000-0000-0000846D0000}"/>
    <cellStyle name="Normal 57 2 3 5 2 2" xfId="45185" xr:uid="{00000000-0005-0000-0000-0000856D0000}"/>
    <cellStyle name="Normal 57 2 3 5 2 3" xfId="29952" xr:uid="{00000000-0005-0000-0000-0000866D0000}"/>
    <cellStyle name="Normal 57 2 3 5 3" xfId="9834" xr:uid="{00000000-0005-0000-0000-0000876D0000}"/>
    <cellStyle name="Normal 57 2 3 5 3 2" xfId="40168" xr:uid="{00000000-0005-0000-0000-0000886D0000}"/>
    <cellStyle name="Normal 57 2 3 5 3 3" xfId="24935" xr:uid="{00000000-0005-0000-0000-0000896D0000}"/>
    <cellStyle name="Normal 57 2 3 5 4" xfId="35155" xr:uid="{00000000-0005-0000-0000-00008A6D0000}"/>
    <cellStyle name="Normal 57 2 3 5 5" xfId="19922" xr:uid="{00000000-0005-0000-0000-00008B6D0000}"/>
    <cellStyle name="Normal 57 2 3 6" xfId="11512" xr:uid="{00000000-0005-0000-0000-00008C6D0000}"/>
    <cellStyle name="Normal 57 2 3 6 2" xfId="41843" xr:uid="{00000000-0005-0000-0000-00008D6D0000}"/>
    <cellStyle name="Normal 57 2 3 6 3" xfId="26610" xr:uid="{00000000-0005-0000-0000-00008E6D0000}"/>
    <cellStyle name="Normal 57 2 3 7" xfId="6491" xr:uid="{00000000-0005-0000-0000-00008F6D0000}"/>
    <cellStyle name="Normal 57 2 3 7 2" xfId="36826" xr:uid="{00000000-0005-0000-0000-0000906D0000}"/>
    <cellStyle name="Normal 57 2 3 7 3" xfId="21593" xr:uid="{00000000-0005-0000-0000-0000916D0000}"/>
    <cellStyle name="Normal 57 2 3 8" xfId="31814" xr:uid="{00000000-0005-0000-0000-0000926D0000}"/>
    <cellStyle name="Normal 57 2 3 9" xfId="16580" xr:uid="{00000000-0005-0000-0000-0000936D0000}"/>
    <cellStyle name="Normal 57 2 4" xfId="1627" xr:uid="{00000000-0005-0000-0000-0000946D0000}"/>
    <cellStyle name="Normal 57 2 4 2" xfId="2466" xr:uid="{00000000-0005-0000-0000-0000956D0000}"/>
    <cellStyle name="Normal 57 2 4 2 2" xfId="4156" xr:uid="{00000000-0005-0000-0000-0000966D0000}"/>
    <cellStyle name="Normal 57 2 4 2 2 2" xfId="14229" xr:uid="{00000000-0005-0000-0000-0000976D0000}"/>
    <cellStyle name="Normal 57 2 4 2 2 2 2" xfId="44560" xr:uid="{00000000-0005-0000-0000-0000986D0000}"/>
    <cellStyle name="Normal 57 2 4 2 2 2 3" xfId="29327" xr:uid="{00000000-0005-0000-0000-0000996D0000}"/>
    <cellStyle name="Normal 57 2 4 2 2 3" xfId="9209" xr:uid="{00000000-0005-0000-0000-00009A6D0000}"/>
    <cellStyle name="Normal 57 2 4 2 2 3 2" xfId="39543" xr:uid="{00000000-0005-0000-0000-00009B6D0000}"/>
    <cellStyle name="Normal 57 2 4 2 2 3 3" xfId="24310" xr:uid="{00000000-0005-0000-0000-00009C6D0000}"/>
    <cellStyle name="Normal 57 2 4 2 2 4" xfId="34530" xr:uid="{00000000-0005-0000-0000-00009D6D0000}"/>
    <cellStyle name="Normal 57 2 4 2 2 5" xfId="19297" xr:uid="{00000000-0005-0000-0000-00009E6D0000}"/>
    <cellStyle name="Normal 57 2 4 2 3" xfId="5848" xr:uid="{00000000-0005-0000-0000-00009F6D0000}"/>
    <cellStyle name="Normal 57 2 4 2 3 2" xfId="15900" xr:uid="{00000000-0005-0000-0000-0000A06D0000}"/>
    <cellStyle name="Normal 57 2 4 2 3 2 2" xfId="46231" xr:uid="{00000000-0005-0000-0000-0000A16D0000}"/>
    <cellStyle name="Normal 57 2 4 2 3 2 3" xfId="30998" xr:uid="{00000000-0005-0000-0000-0000A26D0000}"/>
    <cellStyle name="Normal 57 2 4 2 3 3" xfId="10880" xr:uid="{00000000-0005-0000-0000-0000A36D0000}"/>
    <cellStyle name="Normal 57 2 4 2 3 3 2" xfId="41214" xr:uid="{00000000-0005-0000-0000-0000A46D0000}"/>
    <cellStyle name="Normal 57 2 4 2 3 3 3" xfId="25981" xr:uid="{00000000-0005-0000-0000-0000A56D0000}"/>
    <cellStyle name="Normal 57 2 4 2 3 4" xfId="36201" xr:uid="{00000000-0005-0000-0000-0000A66D0000}"/>
    <cellStyle name="Normal 57 2 4 2 3 5" xfId="20968" xr:uid="{00000000-0005-0000-0000-0000A76D0000}"/>
    <cellStyle name="Normal 57 2 4 2 4" xfId="12558" xr:uid="{00000000-0005-0000-0000-0000A86D0000}"/>
    <cellStyle name="Normal 57 2 4 2 4 2" xfId="42889" xr:uid="{00000000-0005-0000-0000-0000A96D0000}"/>
    <cellStyle name="Normal 57 2 4 2 4 3" xfId="27656" xr:uid="{00000000-0005-0000-0000-0000AA6D0000}"/>
    <cellStyle name="Normal 57 2 4 2 5" xfId="7537" xr:uid="{00000000-0005-0000-0000-0000AB6D0000}"/>
    <cellStyle name="Normal 57 2 4 2 5 2" xfId="37872" xr:uid="{00000000-0005-0000-0000-0000AC6D0000}"/>
    <cellStyle name="Normal 57 2 4 2 5 3" xfId="22639" xr:uid="{00000000-0005-0000-0000-0000AD6D0000}"/>
    <cellStyle name="Normal 57 2 4 2 6" xfId="32860" xr:uid="{00000000-0005-0000-0000-0000AE6D0000}"/>
    <cellStyle name="Normal 57 2 4 2 7" xfId="17626" xr:uid="{00000000-0005-0000-0000-0000AF6D0000}"/>
    <cellStyle name="Normal 57 2 4 3" xfId="3319" xr:uid="{00000000-0005-0000-0000-0000B06D0000}"/>
    <cellStyle name="Normal 57 2 4 3 2" xfId="13393" xr:uid="{00000000-0005-0000-0000-0000B16D0000}"/>
    <cellStyle name="Normal 57 2 4 3 2 2" xfId="43724" xr:uid="{00000000-0005-0000-0000-0000B26D0000}"/>
    <cellStyle name="Normal 57 2 4 3 2 3" xfId="28491" xr:uid="{00000000-0005-0000-0000-0000B36D0000}"/>
    <cellStyle name="Normal 57 2 4 3 3" xfId="8373" xr:uid="{00000000-0005-0000-0000-0000B46D0000}"/>
    <cellStyle name="Normal 57 2 4 3 3 2" xfId="38707" xr:uid="{00000000-0005-0000-0000-0000B56D0000}"/>
    <cellStyle name="Normal 57 2 4 3 3 3" xfId="23474" xr:uid="{00000000-0005-0000-0000-0000B66D0000}"/>
    <cellStyle name="Normal 57 2 4 3 4" xfId="33694" xr:uid="{00000000-0005-0000-0000-0000B76D0000}"/>
    <cellStyle name="Normal 57 2 4 3 5" xfId="18461" xr:uid="{00000000-0005-0000-0000-0000B86D0000}"/>
    <cellStyle name="Normal 57 2 4 4" xfId="5012" xr:uid="{00000000-0005-0000-0000-0000B96D0000}"/>
    <cellStyle name="Normal 57 2 4 4 2" xfId="15064" xr:uid="{00000000-0005-0000-0000-0000BA6D0000}"/>
    <cellStyle name="Normal 57 2 4 4 2 2" xfId="45395" xr:uid="{00000000-0005-0000-0000-0000BB6D0000}"/>
    <cellStyle name="Normal 57 2 4 4 2 3" xfId="30162" xr:uid="{00000000-0005-0000-0000-0000BC6D0000}"/>
    <cellStyle name="Normal 57 2 4 4 3" xfId="10044" xr:uid="{00000000-0005-0000-0000-0000BD6D0000}"/>
    <cellStyle name="Normal 57 2 4 4 3 2" xfId="40378" xr:uid="{00000000-0005-0000-0000-0000BE6D0000}"/>
    <cellStyle name="Normal 57 2 4 4 3 3" xfId="25145" xr:uid="{00000000-0005-0000-0000-0000BF6D0000}"/>
    <cellStyle name="Normal 57 2 4 4 4" xfId="35365" xr:uid="{00000000-0005-0000-0000-0000C06D0000}"/>
    <cellStyle name="Normal 57 2 4 4 5" xfId="20132" xr:uid="{00000000-0005-0000-0000-0000C16D0000}"/>
    <cellStyle name="Normal 57 2 4 5" xfId="11722" xr:uid="{00000000-0005-0000-0000-0000C26D0000}"/>
    <cellStyle name="Normal 57 2 4 5 2" xfId="42053" xr:uid="{00000000-0005-0000-0000-0000C36D0000}"/>
    <cellStyle name="Normal 57 2 4 5 3" xfId="26820" xr:uid="{00000000-0005-0000-0000-0000C46D0000}"/>
    <cellStyle name="Normal 57 2 4 6" xfId="6701" xr:uid="{00000000-0005-0000-0000-0000C56D0000}"/>
    <cellStyle name="Normal 57 2 4 6 2" xfId="37036" xr:uid="{00000000-0005-0000-0000-0000C66D0000}"/>
    <cellStyle name="Normal 57 2 4 6 3" xfId="21803" xr:uid="{00000000-0005-0000-0000-0000C76D0000}"/>
    <cellStyle name="Normal 57 2 4 7" xfId="32024" xr:uid="{00000000-0005-0000-0000-0000C86D0000}"/>
    <cellStyle name="Normal 57 2 4 8" xfId="16790" xr:uid="{00000000-0005-0000-0000-0000C96D0000}"/>
    <cellStyle name="Normal 57 2 5" xfId="2048" xr:uid="{00000000-0005-0000-0000-0000CA6D0000}"/>
    <cellStyle name="Normal 57 2 5 2" xfId="3738" xr:uid="{00000000-0005-0000-0000-0000CB6D0000}"/>
    <cellStyle name="Normal 57 2 5 2 2" xfId="13811" xr:uid="{00000000-0005-0000-0000-0000CC6D0000}"/>
    <cellStyle name="Normal 57 2 5 2 2 2" xfId="44142" xr:uid="{00000000-0005-0000-0000-0000CD6D0000}"/>
    <cellStyle name="Normal 57 2 5 2 2 3" xfId="28909" xr:uid="{00000000-0005-0000-0000-0000CE6D0000}"/>
    <cellStyle name="Normal 57 2 5 2 3" xfId="8791" xr:uid="{00000000-0005-0000-0000-0000CF6D0000}"/>
    <cellStyle name="Normal 57 2 5 2 3 2" xfId="39125" xr:uid="{00000000-0005-0000-0000-0000D06D0000}"/>
    <cellStyle name="Normal 57 2 5 2 3 3" xfId="23892" xr:uid="{00000000-0005-0000-0000-0000D16D0000}"/>
    <cellStyle name="Normal 57 2 5 2 4" xfId="34112" xr:uid="{00000000-0005-0000-0000-0000D26D0000}"/>
    <cellStyle name="Normal 57 2 5 2 5" xfId="18879" xr:uid="{00000000-0005-0000-0000-0000D36D0000}"/>
    <cellStyle name="Normal 57 2 5 3" xfId="5430" xr:uid="{00000000-0005-0000-0000-0000D46D0000}"/>
    <cellStyle name="Normal 57 2 5 3 2" xfId="15482" xr:uid="{00000000-0005-0000-0000-0000D56D0000}"/>
    <cellStyle name="Normal 57 2 5 3 2 2" xfId="45813" xr:uid="{00000000-0005-0000-0000-0000D66D0000}"/>
    <cellStyle name="Normal 57 2 5 3 2 3" xfId="30580" xr:uid="{00000000-0005-0000-0000-0000D76D0000}"/>
    <cellStyle name="Normal 57 2 5 3 3" xfId="10462" xr:uid="{00000000-0005-0000-0000-0000D86D0000}"/>
    <cellStyle name="Normal 57 2 5 3 3 2" xfId="40796" xr:uid="{00000000-0005-0000-0000-0000D96D0000}"/>
    <cellStyle name="Normal 57 2 5 3 3 3" xfId="25563" xr:uid="{00000000-0005-0000-0000-0000DA6D0000}"/>
    <cellStyle name="Normal 57 2 5 3 4" xfId="35783" xr:uid="{00000000-0005-0000-0000-0000DB6D0000}"/>
    <cellStyle name="Normal 57 2 5 3 5" xfId="20550" xr:uid="{00000000-0005-0000-0000-0000DC6D0000}"/>
    <cellStyle name="Normal 57 2 5 4" xfId="12140" xr:uid="{00000000-0005-0000-0000-0000DD6D0000}"/>
    <cellStyle name="Normal 57 2 5 4 2" xfId="42471" xr:uid="{00000000-0005-0000-0000-0000DE6D0000}"/>
    <cellStyle name="Normal 57 2 5 4 3" xfId="27238" xr:uid="{00000000-0005-0000-0000-0000DF6D0000}"/>
    <cellStyle name="Normal 57 2 5 5" xfId="7119" xr:uid="{00000000-0005-0000-0000-0000E06D0000}"/>
    <cellStyle name="Normal 57 2 5 5 2" xfId="37454" xr:uid="{00000000-0005-0000-0000-0000E16D0000}"/>
    <cellStyle name="Normal 57 2 5 5 3" xfId="22221" xr:uid="{00000000-0005-0000-0000-0000E26D0000}"/>
    <cellStyle name="Normal 57 2 5 6" xfId="32442" xr:uid="{00000000-0005-0000-0000-0000E36D0000}"/>
    <cellStyle name="Normal 57 2 5 7" xfId="17208" xr:uid="{00000000-0005-0000-0000-0000E46D0000}"/>
    <cellStyle name="Normal 57 2 6" xfId="2901" xr:uid="{00000000-0005-0000-0000-0000E56D0000}"/>
    <cellStyle name="Normal 57 2 6 2" xfId="12975" xr:uid="{00000000-0005-0000-0000-0000E66D0000}"/>
    <cellStyle name="Normal 57 2 6 2 2" xfId="43306" xr:uid="{00000000-0005-0000-0000-0000E76D0000}"/>
    <cellStyle name="Normal 57 2 6 2 3" xfId="28073" xr:uid="{00000000-0005-0000-0000-0000E86D0000}"/>
    <cellStyle name="Normal 57 2 6 3" xfId="7955" xr:uid="{00000000-0005-0000-0000-0000E96D0000}"/>
    <cellStyle name="Normal 57 2 6 3 2" xfId="38289" xr:uid="{00000000-0005-0000-0000-0000EA6D0000}"/>
    <cellStyle name="Normal 57 2 6 3 3" xfId="23056" xr:uid="{00000000-0005-0000-0000-0000EB6D0000}"/>
    <cellStyle name="Normal 57 2 6 4" xfId="33276" xr:uid="{00000000-0005-0000-0000-0000EC6D0000}"/>
    <cellStyle name="Normal 57 2 6 5" xfId="18043" xr:uid="{00000000-0005-0000-0000-0000ED6D0000}"/>
    <cellStyle name="Normal 57 2 7" xfId="4594" xr:uid="{00000000-0005-0000-0000-0000EE6D0000}"/>
    <cellStyle name="Normal 57 2 7 2" xfId="14646" xr:uid="{00000000-0005-0000-0000-0000EF6D0000}"/>
    <cellStyle name="Normal 57 2 7 2 2" xfId="44977" xr:uid="{00000000-0005-0000-0000-0000F06D0000}"/>
    <cellStyle name="Normal 57 2 7 2 3" xfId="29744" xr:uid="{00000000-0005-0000-0000-0000F16D0000}"/>
    <cellStyle name="Normal 57 2 7 3" xfId="9626" xr:uid="{00000000-0005-0000-0000-0000F26D0000}"/>
    <cellStyle name="Normal 57 2 7 3 2" xfId="39960" xr:uid="{00000000-0005-0000-0000-0000F36D0000}"/>
    <cellStyle name="Normal 57 2 7 3 3" xfId="24727" xr:uid="{00000000-0005-0000-0000-0000F46D0000}"/>
    <cellStyle name="Normal 57 2 7 4" xfId="34947" xr:uid="{00000000-0005-0000-0000-0000F56D0000}"/>
    <cellStyle name="Normal 57 2 7 5" xfId="19714" xr:uid="{00000000-0005-0000-0000-0000F66D0000}"/>
    <cellStyle name="Normal 57 2 8" xfId="11304" xr:uid="{00000000-0005-0000-0000-0000F76D0000}"/>
    <cellStyle name="Normal 57 2 8 2" xfId="41635" xr:uid="{00000000-0005-0000-0000-0000F86D0000}"/>
    <cellStyle name="Normal 57 2 8 3" xfId="26402" xr:uid="{00000000-0005-0000-0000-0000F96D0000}"/>
    <cellStyle name="Normal 57 2 9" xfId="6283" xr:uid="{00000000-0005-0000-0000-0000FA6D0000}"/>
    <cellStyle name="Normal 57 2 9 2" xfId="36618" xr:uid="{00000000-0005-0000-0000-0000FB6D0000}"/>
    <cellStyle name="Normal 57 2 9 3" xfId="21385" xr:uid="{00000000-0005-0000-0000-0000FC6D0000}"/>
    <cellStyle name="Normal 57 3" xfId="1247" xr:uid="{00000000-0005-0000-0000-0000FD6D0000}"/>
    <cellStyle name="Normal 57 3 10" xfId="16424" xr:uid="{00000000-0005-0000-0000-0000FE6D0000}"/>
    <cellStyle name="Normal 57 3 2" xfId="1466" xr:uid="{00000000-0005-0000-0000-0000FF6D0000}"/>
    <cellStyle name="Normal 57 3 2 2" xfId="1887" xr:uid="{00000000-0005-0000-0000-0000006E0000}"/>
    <cellStyle name="Normal 57 3 2 2 2" xfId="2726" xr:uid="{00000000-0005-0000-0000-0000016E0000}"/>
    <cellStyle name="Normal 57 3 2 2 2 2" xfId="4416" xr:uid="{00000000-0005-0000-0000-0000026E0000}"/>
    <cellStyle name="Normal 57 3 2 2 2 2 2" xfId="14489" xr:uid="{00000000-0005-0000-0000-0000036E0000}"/>
    <cellStyle name="Normal 57 3 2 2 2 2 2 2" xfId="44820" xr:uid="{00000000-0005-0000-0000-0000046E0000}"/>
    <cellStyle name="Normal 57 3 2 2 2 2 2 3" xfId="29587" xr:uid="{00000000-0005-0000-0000-0000056E0000}"/>
    <cellStyle name="Normal 57 3 2 2 2 2 3" xfId="9469" xr:uid="{00000000-0005-0000-0000-0000066E0000}"/>
    <cellStyle name="Normal 57 3 2 2 2 2 3 2" xfId="39803" xr:uid="{00000000-0005-0000-0000-0000076E0000}"/>
    <cellStyle name="Normal 57 3 2 2 2 2 3 3" xfId="24570" xr:uid="{00000000-0005-0000-0000-0000086E0000}"/>
    <cellStyle name="Normal 57 3 2 2 2 2 4" xfId="34790" xr:uid="{00000000-0005-0000-0000-0000096E0000}"/>
    <cellStyle name="Normal 57 3 2 2 2 2 5" xfId="19557" xr:uid="{00000000-0005-0000-0000-00000A6E0000}"/>
    <cellStyle name="Normal 57 3 2 2 2 3" xfId="6108" xr:uid="{00000000-0005-0000-0000-00000B6E0000}"/>
    <cellStyle name="Normal 57 3 2 2 2 3 2" xfId="16160" xr:uid="{00000000-0005-0000-0000-00000C6E0000}"/>
    <cellStyle name="Normal 57 3 2 2 2 3 2 2" xfId="46491" xr:uid="{00000000-0005-0000-0000-00000D6E0000}"/>
    <cellStyle name="Normal 57 3 2 2 2 3 2 3" xfId="31258" xr:uid="{00000000-0005-0000-0000-00000E6E0000}"/>
    <cellStyle name="Normal 57 3 2 2 2 3 3" xfId="11140" xr:uid="{00000000-0005-0000-0000-00000F6E0000}"/>
    <cellStyle name="Normal 57 3 2 2 2 3 3 2" xfId="41474" xr:uid="{00000000-0005-0000-0000-0000106E0000}"/>
    <cellStyle name="Normal 57 3 2 2 2 3 3 3" xfId="26241" xr:uid="{00000000-0005-0000-0000-0000116E0000}"/>
    <cellStyle name="Normal 57 3 2 2 2 3 4" xfId="36461" xr:uid="{00000000-0005-0000-0000-0000126E0000}"/>
    <cellStyle name="Normal 57 3 2 2 2 3 5" xfId="21228" xr:uid="{00000000-0005-0000-0000-0000136E0000}"/>
    <cellStyle name="Normal 57 3 2 2 2 4" xfId="12818" xr:uid="{00000000-0005-0000-0000-0000146E0000}"/>
    <cellStyle name="Normal 57 3 2 2 2 4 2" xfId="43149" xr:uid="{00000000-0005-0000-0000-0000156E0000}"/>
    <cellStyle name="Normal 57 3 2 2 2 4 3" xfId="27916" xr:uid="{00000000-0005-0000-0000-0000166E0000}"/>
    <cellStyle name="Normal 57 3 2 2 2 5" xfId="7797" xr:uid="{00000000-0005-0000-0000-0000176E0000}"/>
    <cellStyle name="Normal 57 3 2 2 2 5 2" xfId="38132" xr:uid="{00000000-0005-0000-0000-0000186E0000}"/>
    <cellStyle name="Normal 57 3 2 2 2 5 3" xfId="22899" xr:uid="{00000000-0005-0000-0000-0000196E0000}"/>
    <cellStyle name="Normal 57 3 2 2 2 6" xfId="33120" xr:uid="{00000000-0005-0000-0000-00001A6E0000}"/>
    <cellStyle name="Normal 57 3 2 2 2 7" xfId="17886" xr:uid="{00000000-0005-0000-0000-00001B6E0000}"/>
    <cellStyle name="Normal 57 3 2 2 3" xfId="3579" xr:uid="{00000000-0005-0000-0000-00001C6E0000}"/>
    <cellStyle name="Normal 57 3 2 2 3 2" xfId="13653" xr:uid="{00000000-0005-0000-0000-00001D6E0000}"/>
    <cellStyle name="Normal 57 3 2 2 3 2 2" xfId="43984" xr:uid="{00000000-0005-0000-0000-00001E6E0000}"/>
    <cellStyle name="Normal 57 3 2 2 3 2 3" xfId="28751" xr:uid="{00000000-0005-0000-0000-00001F6E0000}"/>
    <cellStyle name="Normal 57 3 2 2 3 3" xfId="8633" xr:uid="{00000000-0005-0000-0000-0000206E0000}"/>
    <cellStyle name="Normal 57 3 2 2 3 3 2" xfId="38967" xr:uid="{00000000-0005-0000-0000-0000216E0000}"/>
    <cellStyle name="Normal 57 3 2 2 3 3 3" xfId="23734" xr:uid="{00000000-0005-0000-0000-0000226E0000}"/>
    <cellStyle name="Normal 57 3 2 2 3 4" xfId="33954" xr:uid="{00000000-0005-0000-0000-0000236E0000}"/>
    <cellStyle name="Normal 57 3 2 2 3 5" xfId="18721" xr:uid="{00000000-0005-0000-0000-0000246E0000}"/>
    <cellStyle name="Normal 57 3 2 2 4" xfId="5272" xr:uid="{00000000-0005-0000-0000-0000256E0000}"/>
    <cellStyle name="Normal 57 3 2 2 4 2" xfId="15324" xr:uid="{00000000-0005-0000-0000-0000266E0000}"/>
    <cellStyle name="Normal 57 3 2 2 4 2 2" xfId="45655" xr:uid="{00000000-0005-0000-0000-0000276E0000}"/>
    <cellStyle name="Normal 57 3 2 2 4 2 3" xfId="30422" xr:uid="{00000000-0005-0000-0000-0000286E0000}"/>
    <cellStyle name="Normal 57 3 2 2 4 3" xfId="10304" xr:uid="{00000000-0005-0000-0000-0000296E0000}"/>
    <cellStyle name="Normal 57 3 2 2 4 3 2" xfId="40638" xr:uid="{00000000-0005-0000-0000-00002A6E0000}"/>
    <cellStyle name="Normal 57 3 2 2 4 3 3" xfId="25405" xr:uid="{00000000-0005-0000-0000-00002B6E0000}"/>
    <cellStyle name="Normal 57 3 2 2 4 4" xfId="35625" xr:uid="{00000000-0005-0000-0000-00002C6E0000}"/>
    <cellStyle name="Normal 57 3 2 2 4 5" xfId="20392" xr:uid="{00000000-0005-0000-0000-00002D6E0000}"/>
    <cellStyle name="Normal 57 3 2 2 5" xfId="11982" xr:uid="{00000000-0005-0000-0000-00002E6E0000}"/>
    <cellStyle name="Normal 57 3 2 2 5 2" xfId="42313" xr:uid="{00000000-0005-0000-0000-00002F6E0000}"/>
    <cellStyle name="Normal 57 3 2 2 5 3" xfId="27080" xr:uid="{00000000-0005-0000-0000-0000306E0000}"/>
    <cellStyle name="Normal 57 3 2 2 6" xfId="6961" xr:uid="{00000000-0005-0000-0000-0000316E0000}"/>
    <cellStyle name="Normal 57 3 2 2 6 2" xfId="37296" xr:uid="{00000000-0005-0000-0000-0000326E0000}"/>
    <cellStyle name="Normal 57 3 2 2 6 3" xfId="22063" xr:uid="{00000000-0005-0000-0000-0000336E0000}"/>
    <cellStyle name="Normal 57 3 2 2 7" xfId="32284" xr:uid="{00000000-0005-0000-0000-0000346E0000}"/>
    <cellStyle name="Normal 57 3 2 2 8" xfId="17050" xr:uid="{00000000-0005-0000-0000-0000356E0000}"/>
    <cellStyle name="Normal 57 3 2 3" xfId="2308" xr:uid="{00000000-0005-0000-0000-0000366E0000}"/>
    <cellStyle name="Normal 57 3 2 3 2" xfId="3998" xr:uid="{00000000-0005-0000-0000-0000376E0000}"/>
    <cellStyle name="Normal 57 3 2 3 2 2" xfId="14071" xr:uid="{00000000-0005-0000-0000-0000386E0000}"/>
    <cellStyle name="Normal 57 3 2 3 2 2 2" xfId="44402" xr:uid="{00000000-0005-0000-0000-0000396E0000}"/>
    <cellStyle name="Normal 57 3 2 3 2 2 3" xfId="29169" xr:uid="{00000000-0005-0000-0000-00003A6E0000}"/>
    <cellStyle name="Normal 57 3 2 3 2 3" xfId="9051" xr:uid="{00000000-0005-0000-0000-00003B6E0000}"/>
    <cellStyle name="Normal 57 3 2 3 2 3 2" xfId="39385" xr:uid="{00000000-0005-0000-0000-00003C6E0000}"/>
    <cellStyle name="Normal 57 3 2 3 2 3 3" xfId="24152" xr:uid="{00000000-0005-0000-0000-00003D6E0000}"/>
    <cellStyle name="Normal 57 3 2 3 2 4" xfId="34372" xr:uid="{00000000-0005-0000-0000-00003E6E0000}"/>
    <cellStyle name="Normal 57 3 2 3 2 5" xfId="19139" xr:uid="{00000000-0005-0000-0000-00003F6E0000}"/>
    <cellStyle name="Normal 57 3 2 3 3" xfId="5690" xr:uid="{00000000-0005-0000-0000-0000406E0000}"/>
    <cellStyle name="Normal 57 3 2 3 3 2" xfId="15742" xr:uid="{00000000-0005-0000-0000-0000416E0000}"/>
    <cellStyle name="Normal 57 3 2 3 3 2 2" xfId="46073" xr:uid="{00000000-0005-0000-0000-0000426E0000}"/>
    <cellStyle name="Normal 57 3 2 3 3 2 3" xfId="30840" xr:uid="{00000000-0005-0000-0000-0000436E0000}"/>
    <cellStyle name="Normal 57 3 2 3 3 3" xfId="10722" xr:uid="{00000000-0005-0000-0000-0000446E0000}"/>
    <cellStyle name="Normal 57 3 2 3 3 3 2" xfId="41056" xr:uid="{00000000-0005-0000-0000-0000456E0000}"/>
    <cellStyle name="Normal 57 3 2 3 3 3 3" xfId="25823" xr:uid="{00000000-0005-0000-0000-0000466E0000}"/>
    <cellStyle name="Normal 57 3 2 3 3 4" xfId="36043" xr:uid="{00000000-0005-0000-0000-0000476E0000}"/>
    <cellStyle name="Normal 57 3 2 3 3 5" xfId="20810" xr:uid="{00000000-0005-0000-0000-0000486E0000}"/>
    <cellStyle name="Normal 57 3 2 3 4" xfId="12400" xr:uid="{00000000-0005-0000-0000-0000496E0000}"/>
    <cellStyle name="Normal 57 3 2 3 4 2" xfId="42731" xr:uid="{00000000-0005-0000-0000-00004A6E0000}"/>
    <cellStyle name="Normal 57 3 2 3 4 3" xfId="27498" xr:uid="{00000000-0005-0000-0000-00004B6E0000}"/>
    <cellStyle name="Normal 57 3 2 3 5" xfId="7379" xr:uid="{00000000-0005-0000-0000-00004C6E0000}"/>
    <cellStyle name="Normal 57 3 2 3 5 2" xfId="37714" xr:uid="{00000000-0005-0000-0000-00004D6E0000}"/>
    <cellStyle name="Normal 57 3 2 3 5 3" xfId="22481" xr:uid="{00000000-0005-0000-0000-00004E6E0000}"/>
    <cellStyle name="Normal 57 3 2 3 6" xfId="32702" xr:uid="{00000000-0005-0000-0000-00004F6E0000}"/>
    <cellStyle name="Normal 57 3 2 3 7" xfId="17468" xr:uid="{00000000-0005-0000-0000-0000506E0000}"/>
    <cellStyle name="Normal 57 3 2 4" xfId="3161" xr:uid="{00000000-0005-0000-0000-0000516E0000}"/>
    <cellStyle name="Normal 57 3 2 4 2" xfId="13235" xr:uid="{00000000-0005-0000-0000-0000526E0000}"/>
    <cellStyle name="Normal 57 3 2 4 2 2" xfId="43566" xr:uid="{00000000-0005-0000-0000-0000536E0000}"/>
    <cellStyle name="Normal 57 3 2 4 2 3" xfId="28333" xr:uid="{00000000-0005-0000-0000-0000546E0000}"/>
    <cellStyle name="Normal 57 3 2 4 3" xfId="8215" xr:uid="{00000000-0005-0000-0000-0000556E0000}"/>
    <cellStyle name="Normal 57 3 2 4 3 2" xfId="38549" xr:uid="{00000000-0005-0000-0000-0000566E0000}"/>
    <cellStyle name="Normal 57 3 2 4 3 3" xfId="23316" xr:uid="{00000000-0005-0000-0000-0000576E0000}"/>
    <cellStyle name="Normal 57 3 2 4 4" xfId="33536" xr:uid="{00000000-0005-0000-0000-0000586E0000}"/>
    <cellStyle name="Normal 57 3 2 4 5" xfId="18303" xr:uid="{00000000-0005-0000-0000-0000596E0000}"/>
    <cellStyle name="Normal 57 3 2 5" xfId="4854" xr:uid="{00000000-0005-0000-0000-00005A6E0000}"/>
    <cellStyle name="Normal 57 3 2 5 2" xfId="14906" xr:uid="{00000000-0005-0000-0000-00005B6E0000}"/>
    <cellStyle name="Normal 57 3 2 5 2 2" xfId="45237" xr:uid="{00000000-0005-0000-0000-00005C6E0000}"/>
    <cellStyle name="Normal 57 3 2 5 2 3" xfId="30004" xr:uid="{00000000-0005-0000-0000-00005D6E0000}"/>
    <cellStyle name="Normal 57 3 2 5 3" xfId="9886" xr:uid="{00000000-0005-0000-0000-00005E6E0000}"/>
    <cellStyle name="Normal 57 3 2 5 3 2" xfId="40220" xr:uid="{00000000-0005-0000-0000-00005F6E0000}"/>
    <cellStyle name="Normal 57 3 2 5 3 3" xfId="24987" xr:uid="{00000000-0005-0000-0000-0000606E0000}"/>
    <cellStyle name="Normal 57 3 2 5 4" xfId="35207" xr:uid="{00000000-0005-0000-0000-0000616E0000}"/>
    <cellStyle name="Normal 57 3 2 5 5" xfId="19974" xr:uid="{00000000-0005-0000-0000-0000626E0000}"/>
    <cellStyle name="Normal 57 3 2 6" xfId="11564" xr:uid="{00000000-0005-0000-0000-0000636E0000}"/>
    <cellStyle name="Normal 57 3 2 6 2" xfId="41895" xr:uid="{00000000-0005-0000-0000-0000646E0000}"/>
    <cellStyle name="Normal 57 3 2 6 3" xfId="26662" xr:uid="{00000000-0005-0000-0000-0000656E0000}"/>
    <cellStyle name="Normal 57 3 2 7" xfId="6543" xr:uid="{00000000-0005-0000-0000-0000666E0000}"/>
    <cellStyle name="Normal 57 3 2 7 2" xfId="36878" xr:uid="{00000000-0005-0000-0000-0000676E0000}"/>
    <cellStyle name="Normal 57 3 2 7 3" xfId="21645" xr:uid="{00000000-0005-0000-0000-0000686E0000}"/>
    <cellStyle name="Normal 57 3 2 8" xfId="31866" xr:uid="{00000000-0005-0000-0000-0000696E0000}"/>
    <cellStyle name="Normal 57 3 2 9" xfId="16632" xr:uid="{00000000-0005-0000-0000-00006A6E0000}"/>
    <cellStyle name="Normal 57 3 3" xfId="1679" xr:uid="{00000000-0005-0000-0000-00006B6E0000}"/>
    <cellStyle name="Normal 57 3 3 2" xfId="2518" xr:uid="{00000000-0005-0000-0000-00006C6E0000}"/>
    <cellStyle name="Normal 57 3 3 2 2" xfId="4208" xr:uid="{00000000-0005-0000-0000-00006D6E0000}"/>
    <cellStyle name="Normal 57 3 3 2 2 2" xfId="14281" xr:uid="{00000000-0005-0000-0000-00006E6E0000}"/>
    <cellStyle name="Normal 57 3 3 2 2 2 2" xfId="44612" xr:uid="{00000000-0005-0000-0000-00006F6E0000}"/>
    <cellStyle name="Normal 57 3 3 2 2 2 3" xfId="29379" xr:uid="{00000000-0005-0000-0000-0000706E0000}"/>
    <cellStyle name="Normal 57 3 3 2 2 3" xfId="9261" xr:uid="{00000000-0005-0000-0000-0000716E0000}"/>
    <cellStyle name="Normal 57 3 3 2 2 3 2" xfId="39595" xr:uid="{00000000-0005-0000-0000-0000726E0000}"/>
    <cellStyle name="Normal 57 3 3 2 2 3 3" xfId="24362" xr:uid="{00000000-0005-0000-0000-0000736E0000}"/>
    <cellStyle name="Normal 57 3 3 2 2 4" xfId="34582" xr:uid="{00000000-0005-0000-0000-0000746E0000}"/>
    <cellStyle name="Normal 57 3 3 2 2 5" xfId="19349" xr:uid="{00000000-0005-0000-0000-0000756E0000}"/>
    <cellStyle name="Normal 57 3 3 2 3" xfId="5900" xr:uid="{00000000-0005-0000-0000-0000766E0000}"/>
    <cellStyle name="Normal 57 3 3 2 3 2" xfId="15952" xr:uid="{00000000-0005-0000-0000-0000776E0000}"/>
    <cellStyle name="Normal 57 3 3 2 3 2 2" xfId="46283" xr:uid="{00000000-0005-0000-0000-0000786E0000}"/>
    <cellStyle name="Normal 57 3 3 2 3 2 3" xfId="31050" xr:uid="{00000000-0005-0000-0000-0000796E0000}"/>
    <cellStyle name="Normal 57 3 3 2 3 3" xfId="10932" xr:uid="{00000000-0005-0000-0000-00007A6E0000}"/>
    <cellStyle name="Normal 57 3 3 2 3 3 2" xfId="41266" xr:uid="{00000000-0005-0000-0000-00007B6E0000}"/>
    <cellStyle name="Normal 57 3 3 2 3 3 3" xfId="26033" xr:uid="{00000000-0005-0000-0000-00007C6E0000}"/>
    <cellStyle name="Normal 57 3 3 2 3 4" xfId="36253" xr:uid="{00000000-0005-0000-0000-00007D6E0000}"/>
    <cellStyle name="Normal 57 3 3 2 3 5" xfId="21020" xr:uid="{00000000-0005-0000-0000-00007E6E0000}"/>
    <cellStyle name="Normal 57 3 3 2 4" xfId="12610" xr:uid="{00000000-0005-0000-0000-00007F6E0000}"/>
    <cellStyle name="Normal 57 3 3 2 4 2" xfId="42941" xr:uid="{00000000-0005-0000-0000-0000806E0000}"/>
    <cellStyle name="Normal 57 3 3 2 4 3" xfId="27708" xr:uid="{00000000-0005-0000-0000-0000816E0000}"/>
    <cellStyle name="Normal 57 3 3 2 5" xfId="7589" xr:uid="{00000000-0005-0000-0000-0000826E0000}"/>
    <cellStyle name="Normal 57 3 3 2 5 2" xfId="37924" xr:uid="{00000000-0005-0000-0000-0000836E0000}"/>
    <cellStyle name="Normal 57 3 3 2 5 3" xfId="22691" xr:uid="{00000000-0005-0000-0000-0000846E0000}"/>
    <cellStyle name="Normal 57 3 3 2 6" xfId="32912" xr:uid="{00000000-0005-0000-0000-0000856E0000}"/>
    <cellStyle name="Normal 57 3 3 2 7" xfId="17678" xr:uid="{00000000-0005-0000-0000-0000866E0000}"/>
    <cellStyle name="Normal 57 3 3 3" xfId="3371" xr:uid="{00000000-0005-0000-0000-0000876E0000}"/>
    <cellStyle name="Normal 57 3 3 3 2" xfId="13445" xr:uid="{00000000-0005-0000-0000-0000886E0000}"/>
    <cellStyle name="Normal 57 3 3 3 2 2" xfId="43776" xr:uid="{00000000-0005-0000-0000-0000896E0000}"/>
    <cellStyle name="Normal 57 3 3 3 2 3" xfId="28543" xr:uid="{00000000-0005-0000-0000-00008A6E0000}"/>
    <cellStyle name="Normal 57 3 3 3 3" xfId="8425" xr:uid="{00000000-0005-0000-0000-00008B6E0000}"/>
    <cellStyle name="Normal 57 3 3 3 3 2" xfId="38759" xr:uid="{00000000-0005-0000-0000-00008C6E0000}"/>
    <cellStyle name="Normal 57 3 3 3 3 3" xfId="23526" xr:uid="{00000000-0005-0000-0000-00008D6E0000}"/>
    <cellStyle name="Normal 57 3 3 3 4" xfId="33746" xr:uid="{00000000-0005-0000-0000-00008E6E0000}"/>
    <cellStyle name="Normal 57 3 3 3 5" xfId="18513" xr:uid="{00000000-0005-0000-0000-00008F6E0000}"/>
    <cellStyle name="Normal 57 3 3 4" xfId="5064" xr:uid="{00000000-0005-0000-0000-0000906E0000}"/>
    <cellStyle name="Normal 57 3 3 4 2" xfId="15116" xr:uid="{00000000-0005-0000-0000-0000916E0000}"/>
    <cellStyle name="Normal 57 3 3 4 2 2" xfId="45447" xr:uid="{00000000-0005-0000-0000-0000926E0000}"/>
    <cellStyle name="Normal 57 3 3 4 2 3" xfId="30214" xr:uid="{00000000-0005-0000-0000-0000936E0000}"/>
    <cellStyle name="Normal 57 3 3 4 3" xfId="10096" xr:uid="{00000000-0005-0000-0000-0000946E0000}"/>
    <cellStyle name="Normal 57 3 3 4 3 2" xfId="40430" xr:uid="{00000000-0005-0000-0000-0000956E0000}"/>
    <cellStyle name="Normal 57 3 3 4 3 3" xfId="25197" xr:uid="{00000000-0005-0000-0000-0000966E0000}"/>
    <cellStyle name="Normal 57 3 3 4 4" xfId="35417" xr:uid="{00000000-0005-0000-0000-0000976E0000}"/>
    <cellStyle name="Normal 57 3 3 4 5" xfId="20184" xr:uid="{00000000-0005-0000-0000-0000986E0000}"/>
    <cellStyle name="Normal 57 3 3 5" xfId="11774" xr:uid="{00000000-0005-0000-0000-0000996E0000}"/>
    <cellStyle name="Normal 57 3 3 5 2" xfId="42105" xr:uid="{00000000-0005-0000-0000-00009A6E0000}"/>
    <cellStyle name="Normal 57 3 3 5 3" xfId="26872" xr:uid="{00000000-0005-0000-0000-00009B6E0000}"/>
    <cellStyle name="Normal 57 3 3 6" xfId="6753" xr:uid="{00000000-0005-0000-0000-00009C6E0000}"/>
    <cellStyle name="Normal 57 3 3 6 2" xfId="37088" xr:uid="{00000000-0005-0000-0000-00009D6E0000}"/>
    <cellStyle name="Normal 57 3 3 6 3" xfId="21855" xr:uid="{00000000-0005-0000-0000-00009E6E0000}"/>
    <cellStyle name="Normal 57 3 3 7" xfId="32076" xr:uid="{00000000-0005-0000-0000-00009F6E0000}"/>
    <cellStyle name="Normal 57 3 3 8" xfId="16842" xr:uid="{00000000-0005-0000-0000-0000A06E0000}"/>
    <cellStyle name="Normal 57 3 4" xfId="2100" xr:uid="{00000000-0005-0000-0000-0000A16E0000}"/>
    <cellStyle name="Normal 57 3 4 2" xfId="3790" xr:uid="{00000000-0005-0000-0000-0000A26E0000}"/>
    <cellStyle name="Normal 57 3 4 2 2" xfId="13863" xr:uid="{00000000-0005-0000-0000-0000A36E0000}"/>
    <cellStyle name="Normal 57 3 4 2 2 2" xfId="44194" xr:uid="{00000000-0005-0000-0000-0000A46E0000}"/>
    <cellStyle name="Normal 57 3 4 2 2 3" xfId="28961" xr:uid="{00000000-0005-0000-0000-0000A56E0000}"/>
    <cellStyle name="Normal 57 3 4 2 3" xfId="8843" xr:uid="{00000000-0005-0000-0000-0000A66E0000}"/>
    <cellStyle name="Normal 57 3 4 2 3 2" xfId="39177" xr:uid="{00000000-0005-0000-0000-0000A76E0000}"/>
    <cellStyle name="Normal 57 3 4 2 3 3" xfId="23944" xr:uid="{00000000-0005-0000-0000-0000A86E0000}"/>
    <cellStyle name="Normal 57 3 4 2 4" xfId="34164" xr:uid="{00000000-0005-0000-0000-0000A96E0000}"/>
    <cellStyle name="Normal 57 3 4 2 5" xfId="18931" xr:uid="{00000000-0005-0000-0000-0000AA6E0000}"/>
    <cellStyle name="Normal 57 3 4 3" xfId="5482" xr:uid="{00000000-0005-0000-0000-0000AB6E0000}"/>
    <cellStyle name="Normal 57 3 4 3 2" xfId="15534" xr:uid="{00000000-0005-0000-0000-0000AC6E0000}"/>
    <cellStyle name="Normal 57 3 4 3 2 2" xfId="45865" xr:uid="{00000000-0005-0000-0000-0000AD6E0000}"/>
    <cellStyle name="Normal 57 3 4 3 2 3" xfId="30632" xr:uid="{00000000-0005-0000-0000-0000AE6E0000}"/>
    <cellStyle name="Normal 57 3 4 3 3" xfId="10514" xr:uid="{00000000-0005-0000-0000-0000AF6E0000}"/>
    <cellStyle name="Normal 57 3 4 3 3 2" xfId="40848" xr:uid="{00000000-0005-0000-0000-0000B06E0000}"/>
    <cellStyle name="Normal 57 3 4 3 3 3" xfId="25615" xr:uid="{00000000-0005-0000-0000-0000B16E0000}"/>
    <cellStyle name="Normal 57 3 4 3 4" xfId="35835" xr:uid="{00000000-0005-0000-0000-0000B26E0000}"/>
    <cellStyle name="Normal 57 3 4 3 5" xfId="20602" xr:uid="{00000000-0005-0000-0000-0000B36E0000}"/>
    <cellStyle name="Normal 57 3 4 4" xfId="12192" xr:uid="{00000000-0005-0000-0000-0000B46E0000}"/>
    <cellStyle name="Normal 57 3 4 4 2" xfId="42523" xr:uid="{00000000-0005-0000-0000-0000B56E0000}"/>
    <cellStyle name="Normal 57 3 4 4 3" xfId="27290" xr:uid="{00000000-0005-0000-0000-0000B66E0000}"/>
    <cellStyle name="Normal 57 3 4 5" xfId="7171" xr:uid="{00000000-0005-0000-0000-0000B76E0000}"/>
    <cellStyle name="Normal 57 3 4 5 2" xfId="37506" xr:uid="{00000000-0005-0000-0000-0000B86E0000}"/>
    <cellStyle name="Normal 57 3 4 5 3" xfId="22273" xr:uid="{00000000-0005-0000-0000-0000B96E0000}"/>
    <cellStyle name="Normal 57 3 4 6" xfId="32494" xr:uid="{00000000-0005-0000-0000-0000BA6E0000}"/>
    <cellStyle name="Normal 57 3 4 7" xfId="17260" xr:uid="{00000000-0005-0000-0000-0000BB6E0000}"/>
    <cellStyle name="Normal 57 3 5" xfId="2953" xr:uid="{00000000-0005-0000-0000-0000BC6E0000}"/>
    <cellStyle name="Normal 57 3 5 2" xfId="13027" xr:uid="{00000000-0005-0000-0000-0000BD6E0000}"/>
    <cellStyle name="Normal 57 3 5 2 2" xfId="43358" xr:uid="{00000000-0005-0000-0000-0000BE6E0000}"/>
    <cellStyle name="Normal 57 3 5 2 3" xfId="28125" xr:uid="{00000000-0005-0000-0000-0000BF6E0000}"/>
    <cellStyle name="Normal 57 3 5 3" xfId="8007" xr:uid="{00000000-0005-0000-0000-0000C06E0000}"/>
    <cellStyle name="Normal 57 3 5 3 2" xfId="38341" xr:uid="{00000000-0005-0000-0000-0000C16E0000}"/>
    <cellStyle name="Normal 57 3 5 3 3" xfId="23108" xr:uid="{00000000-0005-0000-0000-0000C26E0000}"/>
    <cellStyle name="Normal 57 3 5 4" xfId="33328" xr:uid="{00000000-0005-0000-0000-0000C36E0000}"/>
    <cellStyle name="Normal 57 3 5 5" xfId="18095" xr:uid="{00000000-0005-0000-0000-0000C46E0000}"/>
    <cellStyle name="Normal 57 3 6" xfId="4646" xr:uid="{00000000-0005-0000-0000-0000C56E0000}"/>
    <cellStyle name="Normal 57 3 6 2" xfId="14698" xr:uid="{00000000-0005-0000-0000-0000C66E0000}"/>
    <cellStyle name="Normal 57 3 6 2 2" xfId="45029" xr:uid="{00000000-0005-0000-0000-0000C76E0000}"/>
    <cellStyle name="Normal 57 3 6 2 3" xfId="29796" xr:uid="{00000000-0005-0000-0000-0000C86E0000}"/>
    <cellStyle name="Normal 57 3 6 3" xfId="9678" xr:uid="{00000000-0005-0000-0000-0000C96E0000}"/>
    <cellStyle name="Normal 57 3 6 3 2" xfId="40012" xr:uid="{00000000-0005-0000-0000-0000CA6E0000}"/>
    <cellStyle name="Normal 57 3 6 3 3" xfId="24779" xr:uid="{00000000-0005-0000-0000-0000CB6E0000}"/>
    <cellStyle name="Normal 57 3 6 4" xfId="34999" xr:uid="{00000000-0005-0000-0000-0000CC6E0000}"/>
    <cellStyle name="Normal 57 3 6 5" xfId="19766" xr:uid="{00000000-0005-0000-0000-0000CD6E0000}"/>
    <cellStyle name="Normal 57 3 7" xfId="11356" xr:uid="{00000000-0005-0000-0000-0000CE6E0000}"/>
    <cellStyle name="Normal 57 3 7 2" xfId="41687" xr:uid="{00000000-0005-0000-0000-0000CF6E0000}"/>
    <cellStyle name="Normal 57 3 7 3" xfId="26454" xr:uid="{00000000-0005-0000-0000-0000D06E0000}"/>
    <cellStyle name="Normal 57 3 8" xfId="6335" xr:uid="{00000000-0005-0000-0000-0000D16E0000}"/>
    <cellStyle name="Normal 57 3 8 2" xfId="36670" xr:uid="{00000000-0005-0000-0000-0000D26E0000}"/>
    <cellStyle name="Normal 57 3 8 3" xfId="21437" xr:uid="{00000000-0005-0000-0000-0000D36E0000}"/>
    <cellStyle name="Normal 57 3 9" xfId="31659" xr:uid="{00000000-0005-0000-0000-0000D46E0000}"/>
    <cellStyle name="Normal 57 4" xfId="1360" xr:uid="{00000000-0005-0000-0000-0000D56E0000}"/>
    <cellStyle name="Normal 57 4 2" xfId="1783" xr:uid="{00000000-0005-0000-0000-0000D66E0000}"/>
    <cellStyle name="Normal 57 4 2 2" xfId="2622" xr:uid="{00000000-0005-0000-0000-0000D76E0000}"/>
    <cellStyle name="Normal 57 4 2 2 2" xfId="4312" xr:uid="{00000000-0005-0000-0000-0000D86E0000}"/>
    <cellStyle name="Normal 57 4 2 2 2 2" xfId="14385" xr:uid="{00000000-0005-0000-0000-0000D96E0000}"/>
    <cellStyle name="Normal 57 4 2 2 2 2 2" xfId="44716" xr:uid="{00000000-0005-0000-0000-0000DA6E0000}"/>
    <cellStyle name="Normal 57 4 2 2 2 2 3" xfId="29483" xr:uid="{00000000-0005-0000-0000-0000DB6E0000}"/>
    <cellStyle name="Normal 57 4 2 2 2 3" xfId="9365" xr:uid="{00000000-0005-0000-0000-0000DC6E0000}"/>
    <cellStyle name="Normal 57 4 2 2 2 3 2" xfId="39699" xr:uid="{00000000-0005-0000-0000-0000DD6E0000}"/>
    <cellStyle name="Normal 57 4 2 2 2 3 3" xfId="24466" xr:uid="{00000000-0005-0000-0000-0000DE6E0000}"/>
    <cellStyle name="Normal 57 4 2 2 2 4" xfId="34686" xr:uid="{00000000-0005-0000-0000-0000DF6E0000}"/>
    <cellStyle name="Normal 57 4 2 2 2 5" xfId="19453" xr:uid="{00000000-0005-0000-0000-0000E06E0000}"/>
    <cellStyle name="Normal 57 4 2 2 3" xfId="6004" xr:uid="{00000000-0005-0000-0000-0000E16E0000}"/>
    <cellStyle name="Normal 57 4 2 2 3 2" xfId="16056" xr:uid="{00000000-0005-0000-0000-0000E26E0000}"/>
    <cellStyle name="Normal 57 4 2 2 3 2 2" xfId="46387" xr:uid="{00000000-0005-0000-0000-0000E36E0000}"/>
    <cellStyle name="Normal 57 4 2 2 3 2 3" xfId="31154" xr:uid="{00000000-0005-0000-0000-0000E46E0000}"/>
    <cellStyle name="Normal 57 4 2 2 3 3" xfId="11036" xr:uid="{00000000-0005-0000-0000-0000E56E0000}"/>
    <cellStyle name="Normal 57 4 2 2 3 3 2" xfId="41370" xr:uid="{00000000-0005-0000-0000-0000E66E0000}"/>
    <cellStyle name="Normal 57 4 2 2 3 3 3" xfId="26137" xr:uid="{00000000-0005-0000-0000-0000E76E0000}"/>
    <cellStyle name="Normal 57 4 2 2 3 4" xfId="36357" xr:uid="{00000000-0005-0000-0000-0000E86E0000}"/>
    <cellStyle name="Normal 57 4 2 2 3 5" xfId="21124" xr:uid="{00000000-0005-0000-0000-0000E96E0000}"/>
    <cellStyle name="Normal 57 4 2 2 4" xfId="12714" xr:uid="{00000000-0005-0000-0000-0000EA6E0000}"/>
    <cellStyle name="Normal 57 4 2 2 4 2" xfId="43045" xr:uid="{00000000-0005-0000-0000-0000EB6E0000}"/>
    <cellStyle name="Normal 57 4 2 2 4 3" xfId="27812" xr:uid="{00000000-0005-0000-0000-0000EC6E0000}"/>
    <cellStyle name="Normal 57 4 2 2 5" xfId="7693" xr:uid="{00000000-0005-0000-0000-0000ED6E0000}"/>
    <cellStyle name="Normal 57 4 2 2 5 2" xfId="38028" xr:uid="{00000000-0005-0000-0000-0000EE6E0000}"/>
    <cellStyle name="Normal 57 4 2 2 5 3" xfId="22795" xr:uid="{00000000-0005-0000-0000-0000EF6E0000}"/>
    <cellStyle name="Normal 57 4 2 2 6" xfId="33016" xr:uid="{00000000-0005-0000-0000-0000F06E0000}"/>
    <cellStyle name="Normal 57 4 2 2 7" xfId="17782" xr:uid="{00000000-0005-0000-0000-0000F16E0000}"/>
    <cellStyle name="Normal 57 4 2 3" xfId="3475" xr:uid="{00000000-0005-0000-0000-0000F26E0000}"/>
    <cellStyle name="Normal 57 4 2 3 2" xfId="13549" xr:uid="{00000000-0005-0000-0000-0000F36E0000}"/>
    <cellStyle name="Normal 57 4 2 3 2 2" xfId="43880" xr:uid="{00000000-0005-0000-0000-0000F46E0000}"/>
    <cellStyle name="Normal 57 4 2 3 2 3" xfId="28647" xr:uid="{00000000-0005-0000-0000-0000F56E0000}"/>
    <cellStyle name="Normal 57 4 2 3 3" xfId="8529" xr:uid="{00000000-0005-0000-0000-0000F66E0000}"/>
    <cellStyle name="Normal 57 4 2 3 3 2" xfId="38863" xr:uid="{00000000-0005-0000-0000-0000F76E0000}"/>
    <cellStyle name="Normal 57 4 2 3 3 3" xfId="23630" xr:uid="{00000000-0005-0000-0000-0000F86E0000}"/>
    <cellStyle name="Normal 57 4 2 3 4" xfId="33850" xr:uid="{00000000-0005-0000-0000-0000F96E0000}"/>
    <cellStyle name="Normal 57 4 2 3 5" xfId="18617" xr:uid="{00000000-0005-0000-0000-0000FA6E0000}"/>
    <cellStyle name="Normal 57 4 2 4" xfId="5168" xr:uid="{00000000-0005-0000-0000-0000FB6E0000}"/>
    <cellStyle name="Normal 57 4 2 4 2" xfId="15220" xr:uid="{00000000-0005-0000-0000-0000FC6E0000}"/>
    <cellStyle name="Normal 57 4 2 4 2 2" xfId="45551" xr:uid="{00000000-0005-0000-0000-0000FD6E0000}"/>
    <cellStyle name="Normal 57 4 2 4 2 3" xfId="30318" xr:uid="{00000000-0005-0000-0000-0000FE6E0000}"/>
    <cellStyle name="Normal 57 4 2 4 3" xfId="10200" xr:uid="{00000000-0005-0000-0000-0000FF6E0000}"/>
    <cellStyle name="Normal 57 4 2 4 3 2" xfId="40534" xr:uid="{00000000-0005-0000-0000-0000006F0000}"/>
    <cellStyle name="Normal 57 4 2 4 3 3" xfId="25301" xr:uid="{00000000-0005-0000-0000-0000016F0000}"/>
    <cellStyle name="Normal 57 4 2 4 4" xfId="35521" xr:uid="{00000000-0005-0000-0000-0000026F0000}"/>
    <cellStyle name="Normal 57 4 2 4 5" xfId="20288" xr:uid="{00000000-0005-0000-0000-0000036F0000}"/>
    <cellStyle name="Normal 57 4 2 5" xfId="11878" xr:uid="{00000000-0005-0000-0000-0000046F0000}"/>
    <cellStyle name="Normal 57 4 2 5 2" xfId="42209" xr:uid="{00000000-0005-0000-0000-0000056F0000}"/>
    <cellStyle name="Normal 57 4 2 5 3" xfId="26976" xr:uid="{00000000-0005-0000-0000-0000066F0000}"/>
    <cellStyle name="Normal 57 4 2 6" xfId="6857" xr:uid="{00000000-0005-0000-0000-0000076F0000}"/>
    <cellStyle name="Normal 57 4 2 6 2" xfId="37192" xr:uid="{00000000-0005-0000-0000-0000086F0000}"/>
    <cellStyle name="Normal 57 4 2 6 3" xfId="21959" xr:uid="{00000000-0005-0000-0000-0000096F0000}"/>
    <cellStyle name="Normal 57 4 2 7" xfId="32180" xr:uid="{00000000-0005-0000-0000-00000A6F0000}"/>
    <cellStyle name="Normal 57 4 2 8" xfId="16946" xr:uid="{00000000-0005-0000-0000-00000B6F0000}"/>
    <cellStyle name="Normal 57 4 3" xfId="2204" xr:uid="{00000000-0005-0000-0000-00000C6F0000}"/>
    <cellStyle name="Normal 57 4 3 2" xfId="3894" xr:uid="{00000000-0005-0000-0000-00000D6F0000}"/>
    <cellStyle name="Normal 57 4 3 2 2" xfId="13967" xr:uid="{00000000-0005-0000-0000-00000E6F0000}"/>
    <cellStyle name="Normal 57 4 3 2 2 2" xfId="44298" xr:uid="{00000000-0005-0000-0000-00000F6F0000}"/>
    <cellStyle name="Normal 57 4 3 2 2 3" xfId="29065" xr:uid="{00000000-0005-0000-0000-0000106F0000}"/>
    <cellStyle name="Normal 57 4 3 2 3" xfId="8947" xr:uid="{00000000-0005-0000-0000-0000116F0000}"/>
    <cellStyle name="Normal 57 4 3 2 3 2" xfId="39281" xr:uid="{00000000-0005-0000-0000-0000126F0000}"/>
    <cellStyle name="Normal 57 4 3 2 3 3" xfId="24048" xr:uid="{00000000-0005-0000-0000-0000136F0000}"/>
    <cellStyle name="Normal 57 4 3 2 4" xfId="34268" xr:uid="{00000000-0005-0000-0000-0000146F0000}"/>
    <cellStyle name="Normal 57 4 3 2 5" xfId="19035" xr:uid="{00000000-0005-0000-0000-0000156F0000}"/>
    <cellStyle name="Normal 57 4 3 3" xfId="5586" xr:uid="{00000000-0005-0000-0000-0000166F0000}"/>
    <cellStyle name="Normal 57 4 3 3 2" xfId="15638" xr:uid="{00000000-0005-0000-0000-0000176F0000}"/>
    <cellStyle name="Normal 57 4 3 3 2 2" xfId="45969" xr:uid="{00000000-0005-0000-0000-0000186F0000}"/>
    <cellStyle name="Normal 57 4 3 3 2 3" xfId="30736" xr:uid="{00000000-0005-0000-0000-0000196F0000}"/>
    <cellStyle name="Normal 57 4 3 3 3" xfId="10618" xr:uid="{00000000-0005-0000-0000-00001A6F0000}"/>
    <cellStyle name="Normal 57 4 3 3 3 2" xfId="40952" xr:uid="{00000000-0005-0000-0000-00001B6F0000}"/>
    <cellStyle name="Normal 57 4 3 3 3 3" xfId="25719" xr:uid="{00000000-0005-0000-0000-00001C6F0000}"/>
    <cellStyle name="Normal 57 4 3 3 4" xfId="35939" xr:uid="{00000000-0005-0000-0000-00001D6F0000}"/>
    <cellStyle name="Normal 57 4 3 3 5" xfId="20706" xr:uid="{00000000-0005-0000-0000-00001E6F0000}"/>
    <cellStyle name="Normal 57 4 3 4" xfId="12296" xr:uid="{00000000-0005-0000-0000-00001F6F0000}"/>
    <cellStyle name="Normal 57 4 3 4 2" xfId="42627" xr:uid="{00000000-0005-0000-0000-0000206F0000}"/>
    <cellStyle name="Normal 57 4 3 4 3" xfId="27394" xr:uid="{00000000-0005-0000-0000-0000216F0000}"/>
    <cellStyle name="Normal 57 4 3 5" xfId="7275" xr:uid="{00000000-0005-0000-0000-0000226F0000}"/>
    <cellStyle name="Normal 57 4 3 5 2" xfId="37610" xr:uid="{00000000-0005-0000-0000-0000236F0000}"/>
    <cellStyle name="Normal 57 4 3 5 3" xfId="22377" xr:uid="{00000000-0005-0000-0000-0000246F0000}"/>
    <cellStyle name="Normal 57 4 3 6" xfId="32598" xr:uid="{00000000-0005-0000-0000-0000256F0000}"/>
    <cellStyle name="Normal 57 4 3 7" xfId="17364" xr:uid="{00000000-0005-0000-0000-0000266F0000}"/>
    <cellStyle name="Normal 57 4 4" xfId="3057" xr:uid="{00000000-0005-0000-0000-0000276F0000}"/>
    <cellStyle name="Normal 57 4 4 2" xfId="13131" xr:uid="{00000000-0005-0000-0000-0000286F0000}"/>
    <cellStyle name="Normal 57 4 4 2 2" xfId="43462" xr:uid="{00000000-0005-0000-0000-0000296F0000}"/>
    <cellStyle name="Normal 57 4 4 2 3" xfId="28229" xr:uid="{00000000-0005-0000-0000-00002A6F0000}"/>
    <cellStyle name="Normal 57 4 4 3" xfId="8111" xr:uid="{00000000-0005-0000-0000-00002B6F0000}"/>
    <cellStyle name="Normal 57 4 4 3 2" xfId="38445" xr:uid="{00000000-0005-0000-0000-00002C6F0000}"/>
    <cellStyle name="Normal 57 4 4 3 3" xfId="23212" xr:uid="{00000000-0005-0000-0000-00002D6F0000}"/>
    <cellStyle name="Normal 57 4 4 4" xfId="33432" xr:uid="{00000000-0005-0000-0000-00002E6F0000}"/>
    <cellStyle name="Normal 57 4 4 5" xfId="18199" xr:uid="{00000000-0005-0000-0000-00002F6F0000}"/>
    <cellStyle name="Normal 57 4 5" xfId="4750" xr:uid="{00000000-0005-0000-0000-0000306F0000}"/>
    <cellStyle name="Normal 57 4 5 2" xfId="14802" xr:uid="{00000000-0005-0000-0000-0000316F0000}"/>
    <cellStyle name="Normal 57 4 5 2 2" xfId="45133" xr:uid="{00000000-0005-0000-0000-0000326F0000}"/>
    <cellStyle name="Normal 57 4 5 2 3" xfId="29900" xr:uid="{00000000-0005-0000-0000-0000336F0000}"/>
    <cellStyle name="Normal 57 4 5 3" xfId="9782" xr:uid="{00000000-0005-0000-0000-0000346F0000}"/>
    <cellStyle name="Normal 57 4 5 3 2" xfId="40116" xr:uid="{00000000-0005-0000-0000-0000356F0000}"/>
    <cellStyle name="Normal 57 4 5 3 3" xfId="24883" xr:uid="{00000000-0005-0000-0000-0000366F0000}"/>
    <cellStyle name="Normal 57 4 5 4" xfId="35103" xr:uid="{00000000-0005-0000-0000-0000376F0000}"/>
    <cellStyle name="Normal 57 4 5 5" xfId="19870" xr:uid="{00000000-0005-0000-0000-0000386F0000}"/>
    <cellStyle name="Normal 57 4 6" xfId="11460" xr:uid="{00000000-0005-0000-0000-0000396F0000}"/>
    <cellStyle name="Normal 57 4 6 2" xfId="41791" xr:uid="{00000000-0005-0000-0000-00003A6F0000}"/>
    <cellStyle name="Normal 57 4 6 3" xfId="26558" xr:uid="{00000000-0005-0000-0000-00003B6F0000}"/>
    <cellStyle name="Normal 57 4 7" xfId="6439" xr:uid="{00000000-0005-0000-0000-00003C6F0000}"/>
    <cellStyle name="Normal 57 4 7 2" xfId="36774" xr:uid="{00000000-0005-0000-0000-00003D6F0000}"/>
    <cellStyle name="Normal 57 4 7 3" xfId="21541" xr:uid="{00000000-0005-0000-0000-00003E6F0000}"/>
    <cellStyle name="Normal 57 4 8" xfId="31762" xr:uid="{00000000-0005-0000-0000-00003F6F0000}"/>
    <cellStyle name="Normal 57 4 9" xfId="16528" xr:uid="{00000000-0005-0000-0000-0000406F0000}"/>
    <cellStyle name="Normal 57 5" xfId="1573" xr:uid="{00000000-0005-0000-0000-0000416F0000}"/>
    <cellStyle name="Normal 57 5 2" xfId="2414" xr:uid="{00000000-0005-0000-0000-0000426F0000}"/>
    <cellStyle name="Normal 57 5 2 2" xfId="4104" xr:uid="{00000000-0005-0000-0000-0000436F0000}"/>
    <cellStyle name="Normal 57 5 2 2 2" xfId="14177" xr:uid="{00000000-0005-0000-0000-0000446F0000}"/>
    <cellStyle name="Normal 57 5 2 2 2 2" xfId="44508" xr:uid="{00000000-0005-0000-0000-0000456F0000}"/>
    <cellStyle name="Normal 57 5 2 2 2 3" xfId="29275" xr:uid="{00000000-0005-0000-0000-0000466F0000}"/>
    <cellStyle name="Normal 57 5 2 2 3" xfId="9157" xr:uid="{00000000-0005-0000-0000-0000476F0000}"/>
    <cellStyle name="Normal 57 5 2 2 3 2" xfId="39491" xr:uid="{00000000-0005-0000-0000-0000486F0000}"/>
    <cellStyle name="Normal 57 5 2 2 3 3" xfId="24258" xr:uid="{00000000-0005-0000-0000-0000496F0000}"/>
    <cellStyle name="Normal 57 5 2 2 4" xfId="34478" xr:uid="{00000000-0005-0000-0000-00004A6F0000}"/>
    <cellStyle name="Normal 57 5 2 2 5" xfId="19245" xr:uid="{00000000-0005-0000-0000-00004B6F0000}"/>
    <cellStyle name="Normal 57 5 2 3" xfId="5796" xr:uid="{00000000-0005-0000-0000-00004C6F0000}"/>
    <cellStyle name="Normal 57 5 2 3 2" xfId="15848" xr:uid="{00000000-0005-0000-0000-00004D6F0000}"/>
    <cellStyle name="Normal 57 5 2 3 2 2" xfId="46179" xr:uid="{00000000-0005-0000-0000-00004E6F0000}"/>
    <cellStyle name="Normal 57 5 2 3 2 3" xfId="30946" xr:uid="{00000000-0005-0000-0000-00004F6F0000}"/>
    <cellStyle name="Normal 57 5 2 3 3" xfId="10828" xr:uid="{00000000-0005-0000-0000-0000506F0000}"/>
    <cellStyle name="Normal 57 5 2 3 3 2" xfId="41162" xr:uid="{00000000-0005-0000-0000-0000516F0000}"/>
    <cellStyle name="Normal 57 5 2 3 3 3" xfId="25929" xr:uid="{00000000-0005-0000-0000-0000526F0000}"/>
    <cellStyle name="Normal 57 5 2 3 4" xfId="36149" xr:uid="{00000000-0005-0000-0000-0000536F0000}"/>
    <cellStyle name="Normal 57 5 2 3 5" xfId="20916" xr:uid="{00000000-0005-0000-0000-0000546F0000}"/>
    <cellStyle name="Normal 57 5 2 4" xfId="12506" xr:uid="{00000000-0005-0000-0000-0000556F0000}"/>
    <cellStyle name="Normal 57 5 2 4 2" xfId="42837" xr:uid="{00000000-0005-0000-0000-0000566F0000}"/>
    <cellStyle name="Normal 57 5 2 4 3" xfId="27604" xr:uid="{00000000-0005-0000-0000-0000576F0000}"/>
    <cellStyle name="Normal 57 5 2 5" xfId="7485" xr:uid="{00000000-0005-0000-0000-0000586F0000}"/>
    <cellStyle name="Normal 57 5 2 5 2" xfId="37820" xr:uid="{00000000-0005-0000-0000-0000596F0000}"/>
    <cellStyle name="Normal 57 5 2 5 3" xfId="22587" xr:uid="{00000000-0005-0000-0000-00005A6F0000}"/>
    <cellStyle name="Normal 57 5 2 6" xfId="32808" xr:uid="{00000000-0005-0000-0000-00005B6F0000}"/>
    <cellStyle name="Normal 57 5 2 7" xfId="17574" xr:uid="{00000000-0005-0000-0000-00005C6F0000}"/>
    <cellStyle name="Normal 57 5 3" xfId="3267" xr:uid="{00000000-0005-0000-0000-00005D6F0000}"/>
    <cellStyle name="Normal 57 5 3 2" xfId="13341" xr:uid="{00000000-0005-0000-0000-00005E6F0000}"/>
    <cellStyle name="Normal 57 5 3 2 2" xfId="43672" xr:uid="{00000000-0005-0000-0000-00005F6F0000}"/>
    <cellStyle name="Normal 57 5 3 2 3" xfId="28439" xr:uid="{00000000-0005-0000-0000-0000606F0000}"/>
    <cellStyle name="Normal 57 5 3 3" xfId="8321" xr:uid="{00000000-0005-0000-0000-0000616F0000}"/>
    <cellStyle name="Normal 57 5 3 3 2" xfId="38655" xr:uid="{00000000-0005-0000-0000-0000626F0000}"/>
    <cellStyle name="Normal 57 5 3 3 3" xfId="23422" xr:uid="{00000000-0005-0000-0000-0000636F0000}"/>
    <cellStyle name="Normal 57 5 3 4" xfId="33642" xr:uid="{00000000-0005-0000-0000-0000646F0000}"/>
    <cellStyle name="Normal 57 5 3 5" xfId="18409" xr:uid="{00000000-0005-0000-0000-0000656F0000}"/>
    <cellStyle name="Normal 57 5 4" xfId="4960" xr:uid="{00000000-0005-0000-0000-0000666F0000}"/>
    <cellStyle name="Normal 57 5 4 2" xfId="15012" xr:uid="{00000000-0005-0000-0000-0000676F0000}"/>
    <cellStyle name="Normal 57 5 4 2 2" xfId="45343" xr:uid="{00000000-0005-0000-0000-0000686F0000}"/>
    <cellStyle name="Normal 57 5 4 2 3" xfId="30110" xr:uid="{00000000-0005-0000-0000-0000696F0000}"/>
    <cellStyle name="Normal 57 5 4 3" xfId="9992" xr:uid="{00000000-0005-0000-0000-00006A6F0000}"/>
    <cellStyle name="Normal 57 5 4 3 2" xfId="40326" xr:uid="{00000000-0005-0000-0000-00006B6F0000}"/>
    <cellStyle name="Normal 57 5 4 3 3" xfId="25093" xr:uid="{00000000-0005-0000-0000-00006C6F0000}"/>
    <cellStyle name="Normal 57 5 4 4" xfId="35313" xr:uid="{00000000-0005-0000-0000-00006D6F0000}"/>
    <cellStyle name="Normal 57 5 4 5" xfId="20080" xr:uid="{00000000-0005-0000-0000-00006E6F0000}"/>
    <cellStyle name="Normal 57 5 5" xfId="11670" xr:uid="{00000000-0005-0000-0000-00006F6F0000}"/>
    <cellStyle name="Normal 57 5 5 2" xfId="42001" xr:uid="{00000000-0005-0000-0000-0000706F0000}"/>
    <cellStyle name="Normal 57 5 5 3" xfId="26768" xr:uid="{00000000-0005-0000-0000-0000716F0000}"/>
    <cellStyle name="Normal 57 5 6" xfId="6649" xr:uid="{00000000-0005-0000-0000-0000726F0000}"/>
    <cellStyle name="Normal 57 5 6 2" xfId="36984" xr:uid="{00000000-0005-0000-0000-0000736F0000}"/>
    <cellStyle name="Normal 57 5 6 3" xfId="21751" xr:uid="{00000000-0005-0000-0000-0000746F0000}"/>
    <cellStyle name="Normal 57 5 7" xfId="31972" xr:uid="{00000000-0005-0000-0000-0000756F0000}"/>
    <cellStyle name="Normal 57 5 8" xfId="16738" xr:uid="{00000000-0005-0000-0000-0000766F0000}"/>
    <cellStyle name="Normal 57 6" xfId="1994" xr:uid="{00000000-0005-0000-0000-0000776F0000}"/>
    <cellStyle name="Normal 57 6 2" xfId="3686" xr:uid="{00000000-0005-0000-0000-0000786F0000}"/>
    <cellStyle name="Normal 57 6 2 2" xfId="13759" xr:uid="{00000000-0005-0000-0000-0000796F0000}"/>
    <cellStyle name="Normal 57 6 2 2 2" xfId="44090" xr:uid="{00000000-0005-0000-0000-00007A6F0000}"/>
    <cellStyle name="Normal 57 6 2 2 3" xfId="28857" xr:uid="{00000000-0005-0000-0000-00007B6F0000}"/>
    <cellStyle name="Normal 57 6 2 3" xfId="8739" xr:uid="{00000000-0005-0000-0000-00007C6F0000}"/>
    <cellStyle name="Normal 57 6 2 3 2" xfId="39073" xr:uid="{00000000-0005-0000-0000-00007D6F0000}"/>
    <cellStyle name="Normal 57 6 2 3 3" xfId="23840" xr:uid="{00000000-0005-0000-0000-00007E6F0000}"/>
    <cellStyle name="Normal 57 6 2 4" xfId="34060" xr:uid="{00000000-0005-0000-0000-00007F6F0000}"/>
    <cellStyle name="Normal 57 6 2 5" xfId="18827" xr:uid="{00000000-0005-0000-0000-0000806F0000}"/>
    <cellStyle name="Normal 57 6 3" xfId="5378" xr:uid="{00000000-0005-0000-0000-0000816F0000}"/>
    <cellStyle name="Normal 57 6 3 2" xfId="15430" xr:uid="{00000000-0005-0000-0000-0000826F0000}"/>
    <cellStyle name="Normal 57 6 3 2 2" xfId="45761" xr:uid="{00000000-0005-0000-0000-0000836F0000}"/>
    <cellStyle name="Normal 57 6 3 2 3" xfId="30528" xr:uid="{00000000-0005-0000-0000-0000846F0000}"/>
    <cellStyle name="Normal 57 6 3 3" xfId="10410" xr:uid="{00000000-0005-0000-0000-0000856F0000}"/>
    <cellStyle name="Normal 57 6 3 3 2" xfId="40744" xr:uid="{00000000-0005-0000-0000-0000866F0000}"/>
    <cellStyle name="Normal 57 6 3 3 3" xfId="25511" xr:uid="{00000000-0005-0000-0000-0000876F0000}"/>
    <cellStyle name="Normal 57 6 3 4" xfId="35731" xr:uid="{00000000-0005-0000-0000-0000886F0000}"/>
    <cellStyle name="Normal 57 6 3 5" xfId="20498" xr:uid="{00000000-0005-0000-0000-0000896F0000}"/>
    <cellStyle name="Normal 57 6 4" xfId="12088" xr:uid="{00000000-0005-0000-0000-00008A6F0000}"/>
    <cellStyle name="Normal 57 6 4 2" xfId="42419" xr:uid="{00000000-0005-0000-0000-00008B6F0000}"/>
    <cellStyle name="Normal 57 6 4 3" xfId="27186" xr:uid="{00000000-0005-0000-0000-00008C6F0000}"/>
    <cellStyle name="Normal 57 6 5" xfId="7067" xr:uid="{00000000-0005-0000-0000-00008D6F0000}"/>
    <cellStyle name="Normal 57 6 5 2" xfId="37402" xr:uid="{00000000-0005-0000-0000-00008E6F0000}"/>
    <cellStyle name="Normal 57 6 5 3" xfId="22169" xr:uid="{00000000-0005-0000-0000-00008F6F0000}"/>
    <cellStyle name="Normal 57 6 6" xfId="32390" xr:uid="{00000000-0005-0000-0000-0000906F0000}"/>
    <cellStyle name="Normal 57 6 7" xfId="17156" xr:uid="{00000000-0005-0000-0000-0000916F0000}"/>
    <cellStyle name="Normal 57 7" xfId="2845" xr:uid="{00000000-0005-0000-0000-0000926F0000}"/>
    <cellStyle name="Normal 57 7 2" xfId="12923" xr:uid="{00000000-0005-0000-0000-0000936F0000}"/>
    <cellStyle name="Normal 57 7 2 2" xfId="43254" xr:uid="{00000000-0005-0000-0000-0000946F0000}"/>
    <cellStyle name="Normal 57 7 2 3" xfId="28021" xr:uid="{00000000-0005-0000-0000-0000956F0000}"/>
    <cellStyle name="Normal 57 7 3" xfId="7903" xr:uid="{00000000-0005-0000-0000-0000966F0000}"/>
    <cellStyle name="Normal 57 7 3 2" xfId="38237" xr:uid="{00000000-0005-0000-0000-0000976F0000}"/>
    <cellStyle name="Normal 57 7 3 3" xfId="23004" xr:uid="{00000000-0005-0000-0000-0000986F0000}"/>
    <cellStyle name="Normal 57 7 4" xfId="33224" xr:uid="{00000000-0005-0000-0000-0000996F0000}"/>
    <cellStyle name="Normal 57 7 5" xfId="17991" xr:uid="{00000000-0005-0000-0000-00009A6F0000}"/>
    <cellStyle name="Normal 57 8" xfId="4539" xr:uid="{00000000-0005-0000-0000-00009B6F0000}"/>
    <cellStyle name="Normal 57 8 2" xfId="14594" xr:uid="{00000000-0005-0000-0000-00009C6F0000}"/>
    <cellStyle name="Normal 57 8 2 2" xfId="44925" xr:uid="{00000000-0005-0000-0000-00009D6F0000}"/>
    <cellStyle name="Normal 57 8 2 3" xfId="29692" xr:uid="{00000000-0005-0000-0000-00009E6F0000}"/>
    <cellStyle name="Normal 57 8 3" xfId="9574" xr:uid="{00000000-0005-0000-0000-00009F6F0000}"/>
    <cellStyle name="Normal 57 8 3 2" xfId="39908" xr:uid="{00000000-0005-0000-0000-0000A06F0000}"/>
    <cellStyle name="Normal 57 8 3 3" xfId="24675" xr:uid="{00000000-0005-0000-0000-0000A16F0000}"/>
    <cellStyle name="Normal 57 8 4" xfId="34895" xr:uid="{00000000-0005-0000-0000-0000A26F0000}"/>
    <cellStyle name="Normal 57 8 5" xfId="19662" xr:uid="{00000000-0005-0000-0000-0000A36F0000}"/>
    <cellStyle name="Normal 57 9" xfId="11250" xr:uid="{00000000-0005-0000-0000-0000A46F0000}"/>
    <cellStyle name="Normal 57 9 2" xfId="41583" xr:uid="{00000000-0005-0000-0000-0000A56F0000}"/>
    <cellStyle name="Normal 57 9 3" xfId="26350"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0" xr:uid="{00000000-0005-0000-0000-0000AA6F0000}"/>
    <cellStyle name="Normal 6 2" xfId="563" xr:uid="{00000000-0005-0000-0000-0000AB6F0000}"/>
    <cellStyle name="Normal 6 2 10" xfId="1543" xr:uid="{00000000-0005-0000-0000-0000AC6F0000}"/>
    <cellStyle name="Normal 6 2 10 2" xfId="2384" xr:uid="{00000000-0005-0000-0000-0000AD6F0000}"/>
    <cellStyle name="Normal 6 2 10 2 2" xfId="4074" xr:uid="{00000000-0005-0000-0000-0000AE6F0000}"/>
    <cellStyle name="Normal 6 2 10 2 2 2" xfId="14147" xr:uid="{00000000-0005-0000-0000-0000AF6F0000}"/>
    <cellStyle name="Normal 6 2 10 2 2 2 2" xfId="44478" xr:uid="{00000000-0005-0000-0000-0000B06F0000}"/>
    <cellStyle name="Normal 6 2 10 2 2 2 3" xfId="29245" xr:uid="{00000000-0005-0000-0000-0000B16F0000}"/>
    <cellStyle name="Normal 6 2 10 2 2 3" xfId="9127" xr:uid="{00000000-0005-0000-0000-0000B26F0000}"/>
    <cellStyle name="Normal 6 2 10 2 2 3 2" xfId="39461" xr:uid="{00000000-0005-0000-0000-0000B36F0000}"/>
    <cellStyle name="Normal 6 2 10 2 2 3 3" xfId="24228" xr:uid="{00000000-0005-0000-0000-0000B46F0000}"/>
    <cellStyle name="Normal 6 2 10 2 2 4" xfId="34448" xr:uid="{00000000-0005-0000-0000-0000B56F0000}"/>
    <cellStyle name="Normal 6 2 10 2 2 5" xfId="19215" xr:uid="{00000000-0005-0000-0000-0000B66F0000}"/>
    <cellStyle name="Normal 6 2 10 2 3" xfId="5766" xr:uid="{00000000-0005-0000-0000-0000B76F0000}"/>
    <cellStyle name="Normal 6 2 10 2 3 2" xfId="15818" xr:uid="{00000000-0005-0000-0000-0000B86F0000}"/>
    <cellStyle name="Normal 6 2 10 2 3 2 2" xfId="46149" xr:uid="{00000000-0005-0000-0000-0000B96F0000}"/>
    <cellStyle name="Normal 6 2 10 2 3 2 3" xfId="30916" xr:uid="{00000000-0005-0000-0000-0000BA6F0000}"/>
    <cellStyle name="Normal 6 2 10 2 3 3" xfId="10798" xr:uid="{00000000-0005-0000-0000-0000BB6F0000}"/>
    <cellStyle name="Normal 6 2 10 2 3 3 2" xfId="41132" xr:uid="{00000000-0005-0000-0000-0000BC6F0000}"/>
    <cellStyle name="Normal 6 2 10 2 3 3 3" xfId="25899" xr:uid="{00000000-0005-0000-0000-0000BD6F0000}"/>
    <cellStyle name="Normal 6 2 10 2 3 4" xfId="36119" xr:uid="{00000000-0005-0000-0000-0000BE6F0000}"/>
    <cellStyle name="Normal 6 2 10 2 3 5" xfId="20886" xr:uid="{00000000-0005-0000-0000-0000BF6F0000}"/>
    <cellStyle name="Normal 6 2 10 2 4" xfId="12476" xr:uid="{00000000-0005-0000-0000-0000C06F0000}"/>
    <cellStyle name="Normal 6 2 10 2 4 2" xfId="42807" xr:uid="{00000000-0005-0000-0000-0000C16F0000}"/>
    <cellStyle name="Normal 6 2 10 2 4 3" xfId="27574" xr:uid="{00000000-0005-0000-0000-0000C26F0000}"/>
    <cellStyle name="Normal 6 2 10 2 5" xfId="7455" xr:uid="{00000000-0005-0000-0000-0000C36F0000}"/>
    <cellStyle name="Normal 6 2 10 2 5 2" xfId="37790" xr:uid="{00000000-0005-0000-0000-0000C46F0000}"/>
    <cellStyle name="Normal 6 2 10 2 5 3" xfId="22557" xr:uid="{00000000-0005-0000-0000-0000C56F0000}"/>
    <cellStyle name="Normal 6 2 10 2 6" xfId="32778" xr:uid="{00000000-0005-0000-0000-0000C66F0000}"/>
    <cellStyle name="Normal 6 2 10 2 7" xfId="17544" xr:uid="{00000000-0005-0000-0000-0000C76F0000}"/>
    <cellStyle name="Normal 6 2 10 3" xfId="3237" xr:uid="{00000000-0005-0000-0000-0000C86F0000}"/>
    <cellStyle name="Normal 6 2 10 3 2" xfId="13311" xr:uid="{00000000-0005-0000-0000-0000C96F0000}"/>
    <cellStyle name="Normal 6 2 10 3 2 2" xfId="43642" xr:uid="{00000000-0005-0000-0000-0000CA6F0000}"/>
    <cellStyle name="Normal 6 2 10 3 2 3" xfId="28409" xr:uid="{00000000-0005-0000-0000-0000CB6F0000}"/>
    <cellStyle name="Normal 6 2 10 3 3" xfId="8291" xr:uid="{00000000-0005-0000-0000-0000CC6F0000}"/>
    <cellStyle name="Normal 6 2 10 3 3 2" xfId="38625" xr:uid="{00000000-0005-0000-0000-0000CD6F0000}"/>
    <cellStyle name="Normal 6 2 10 3 3 3" xfId="23392" xr:uid="{00000000-0005-0000-0000-0000CE6F0000}"/>
    <cellStyle name="Normal 6 2 10 3 4" xfId="33612" xr:uid="{00000000-0005-0000-0000-0000CF6F0000}"/>
    <cellStyle name="Normal 6 2 10 3 5" xfId="18379" xr:uid="{00000000-0005-0000-0000-0000D06F0000}"/>
    <cellStyle name="Normal 6 2 10 4" xfId="4930" xr:uid="{00000000-0005-0000-0000-0000D16F0000}"/>
    <cellStyle name="Normal 6 2 10 4 2" xfId="14982" xr:uid="{00000000-0005-0000-0000-0000D26F0000}"/>
    <cellStyle name="Normal 6 2 10 4 2 2" xfId="45313" xr:uid="{00000000-0005-0000-0000-0000D36F0000}"/>
    <cellStyle name="Normal 6 2 10 4 2 3" xfId="30080" xr:uid="{00000000-0005-0000-0000-0000D46F0000}"/>
    <cellStyle name="Normal 6 2 10 4 3" xfId="9962" xr:uid="{00000000-0005-0000-0000-0000D56F0000}"/>
    <cellStyle name="Normal 6 2 10 4 3 2" xfId="40296" xr:uid="{00000000-0005-0000-0000-0000D66F0000}"/>
    <cellStyle name="Normal 6 2 10 4 3 3" xfId="25063" xr:uid="{00000000-0005-0000-0000-0000D76F0000}"/>
    <cellStyle name="Normal 6 2 10 4 4" xfId="35283" xr:uid="{00000000-0005-0000-0000-0000D86F0000}"/>
    <cellStyle name="Normal 6 2 10 4 5" xfId="20050" xr:uid="{00000000-0005-0000-0000-0000D96F0000}"/>
    <cellStyle name="Normal 6 2 10 5" xfId="11640" xr:uid="{00000000-0005-0000-0000-0000DA6F0000}"/>
    <cellStyle name="Normal 6 2 10 5 2" xfId="41971" xr:uid="{00000000-0005-0000-0000-0000DB6F0000}"/>
    <cellStyle name="Normal 6 2 10 5 3" xfId="26738" xr:uid="{00000000-0005-0000-0000-0000DC6F0000}"/>
    <cellStyle name="Normal 6 2 10 6" xfId="6619" xr:uid="{00000000-0005-0000-0000-0000DD6F0000}"/>
    <cellStyle name="Normal 6 2 10 6 2" xfId="36954" xr:uid="{00000000-0005-0000-0000-0000DE6F0000}"/>
    <cellStyle name="Normal 6 2 10 6 3" xfId="21721" xr:uid="{00000000-0005-0000-0000-0000DF6F0000}"/>
    <cellStyle name="Normal 6 2 10 7" xfId="31942" xr:uid="{00000000-0005-0000-0000-0000E06F0000}"/>
    <cellStyle name="Normal 6 2 10 8" xfId="16708" xr:uid="{00000000-0005-0000-0000-0000E16F0000}"/>
    <cellStyle name="Normal 6 2 11" xfId="1964" xr:uid="{00000000-0005-0000-0000-0000E26F0000}"/>
    <cellStyle name="Normal 6 2 11 2" xfId="3656" xr:uid="{00000000-0005-0000-0000-0000E36F0000}"/>
    <cellStyle name="Normal 6 2 11 2 2" xfId="13729" xr:uid="{00000000-0005-0000-0000-0000E46F0000}"/>
    <cellStyle name="Normal 6 2 11 2 2 2" xfId="44060" xr:uid="{00000000-0005-0000-0000-0000E56F0000}"/>
    <cellStyle name="Normal 6 2 11 2 2 3" xfId="28827" xr:uid="{00000000-0005-0000-0000-0000E66F0000}"/>
    <cellStyle name="Normal 6 2 11 2 3" xfId="8709" xr:uid="{00000000-0005-0000-0000-0000E76F0000}"/>
    <cellStyle name="Normal 6 2 11 2 3 2" xfId="39043" xr:uid="{00000000-0005-0000-0000-0000E86F0000}"/>
    <cellStyle name="Normal 6 2 11 2 3 3" xfId="23810" xr:uid="{00000000-0005-0000-0000-0000E96F0000}"/>
    <cellStyle name="Normal 6 2 11 2 4" xfId="34030" xr:uid="{00000000-0005-0000-0000-0000EA6F0000}"/>
    <cellStyle name="Normal 6 2 11 2 5" xfId="18797" xr:uid="{00000000-0005-0000-0000-0000EB6F0000}"/>
    <cellStyle name="Normal 6 2 11 3" xfId="5348" xr:uid="{00000000-0005-0000-0000-0000EC6F0000}"/>
    <cellStyle name="Normal 6 2 11 3 2" xfId="15400" xr:uid="{00000000-0005-0000-0000-0000ED6F0000}"/>
    <cellStyle name="Normal 6 2 11 3 2 2" xfId="45731" xr:uid="{00000000-0005-0000-0000-0000EE6F0000}"/>
    <cellStyle name="Normal 6 2 11 3 2 3" xfId="30498" xr:uid="{00000000-0005-0000-0000-0000EF6F0000}"/>
    <cellStyle name="Normal 6 2 11 3 3" xfId="10380" xr:uid="{00000000-0005-0000-0000-0000F06F0000}"/>
    <cellStyle name="Normal 6 2 11 3 3 2" xfId="40714" xr:uid="{00000000-0005-0000-0000-0000F16F0000}"/>
    <cellStyle name="Normal 6 2 11 3 3 3" xfId="25481" xr:uid="{00000000-0005-0000-0000-0000F26F0000}"/>
    <cellStyle name="Normal 6 2 11 3 4" xfId="35701" xr:uid="{00000000-0005-0000-0000-0000F36F0000}"/>
    <cellStyle name="Normal 6 2 11 3 5" xfId="20468" xr:uid="{00000000-0005-0000-0000-0000F46F0000}"/>
    <cellStyle name="Normal 6 2 11 4" xfId="12058" xr:uid="{00000000-0005-0000-0000-0000F56F0000}"/>
    <cellStyle name="Normal 6 2 11 4 2" xfId="42389" xr:uid="{00000000-0005-0000-0000-0000F66F0000}"/>
    <cellStyle name="Normal 6 2 11 4 3" xfId="27156" xr:uid="{00000000-0005-0000-0000-0000F76F0000}"/>
    <cellStyle name="Normal 6 2 11 5" xfId="7037" xr:uid="{00000000-0005-0000-0000-0000F86F0000}"/>
    <cellStyle name="Normal 6 2 11 5 2" xfId="37372" xr:uid="{00000000-0005-0000-0000-0000F96F0000}"/>
    <cellStyle name="Normal 6 2 11 5 3" xfId="22139" xr:uid="{00000000-0005-0000-0000-0000FA6F0000}"/>
    <cellStyle name="Normal 6 2 11 6" xfId="32360" xr:uid="{00000000-0005-0000-0000-0000FB6F0000}"/>
    <cellStyle name="Normal 6 2 11 7" xfId="17126" xr:uid="{00000000-0005-0000-0000-0000FC6F0000}"/>
    <cellStyle name="Normal 6 2 12" xfId="2813" xr:uid="{00000000-0005-0000-0000-0000FD6F0000}"/>
    <cellStyle name="Normal 6 2 12 2" xfId="12893" xr:uid="{00000000-0005-0000-0000-0000FE6F0000}"/>
    <cellStyle name="Normal 6 2 12 2 2" xfId="43224" xr:uid="{00000000-0005-0000-0000-0000FF6F0000}"/>
    <cellStyle name="Normal 6 2 12 2 3" xfId="27991" xr:uid="{00000000-0005-0000-0000-000000700000}"/>
    <cellStyle name="Normal 6 2 12 3" xfId="7873" xr:uid="{00000000-0005-0000-0000-000001700000}"/>
    <cellStyle name="Normal 6 2 12 3 2" xfId="38207" xr:uid="{00000000-0005-0000-0000-000002700000}"/>
    <cellStyle name="Normal 6 2 12 3 3" xfId="22974" xr:uid="{00000000-0005-0000-0000-000003700000}"/>
    <cellStyle name="Normal 6 2 12 4" xfId="33194" xr:uid="{00000000-0005-0000-0000-000004700000}"/>
    <cellStyle name="Normal 6 2 12 5" xfId="17961" xr:uid="{00000000-0005-0000-0000-000005700000}"/>
    <cellStyle name="Normal 6 2 13" xfId="4508" xr:uid="{00000000-0005-0000-0000-000006700000}"/>
    <cellStyle name="Normal 6 2 13 2" xfId="14564" xr:uid="{00000000-0005-0000-0000-000007700000}"/>
    <cellStyle name="Normal 6 2 13 2 2" xfId="44895" xr:uid="{00000000-0005-0000-0000-000008700000}"/>
    <cellStyle name="Normal 6 2 13 2 3" xfId="29662" xr:uid="{00000000-0005-0000-0000-000009700000}"/>
    <cellStyle name="Normal 6 2 13 3" xfId="9544" xr:uid="{00000000-0005-0000-0000-00000A700000}"/>
    <cellStyle name="Normal 6 2 13 3 2" xfId="39878" xr:uid="{00000000-0005-0000-0000-00000B700000}"/>
    <cellStyle name="Normal 6 2 13 3 3" xfId="24645" xr:uid="{00000000-0005-0000-0000-00000C700000}"/>
    <cellStyle name="Normal 6 2 13 4" xfId="34865" xr:uid="{00000000-0005-0000-0000-00000D700000}"/>
    <cellStyle name="Normal 6 2 13 5" xfId="19632" xr:uid="{00000000-0005-0000-0000-00000E700000}"/>
    <cellStyle name="Normal 6 2 14" xfId="11220" xr:uid="{00000000-0005-0000-0000-00000F700000}"/>
    <cellStyle name="Normal 6 2 14 2" xfId="41553" xr:uid="{00000000-0005-0000-0000-000010700000}"/>
    <cellStyle name="Normal 6 2 14 3" xfId="26320" xr:uid="{00000000-0005-0000-0000-000011700000}"/>
    <cellStyle name="Normal 6 2 15" xfId="6198" xr:uid="{00000000-0005-0000-0000-000012700000}"/>
    <cellStyle name="Normal 6 2 15 2" xfId="36536" xr:uid="{00000000-0005-0000-0000-000013700000}"/>
    <cellStyle name="Normal 6 2 15 3" xfId="21303" xr:uid="{00000000-0005-0000-0000-000014700000}"/>
    <cellStyle name="Normal 6 2 16" xfId="31372" xr:uid="{00000000-0005-0000-0000-000015700000}"/>
    <cellStyle name="Normal 6 2 17" xfId="16288" xr:uid="{00000000-0005-0000-0000-000016700000}"/>
    <cellStyle name="Normal 6 2 2" xfId="877" xr:uid="{00000000-0005-0000-0000-000017700000}"/>
    <cellStyle name="Normal 6 2 2 2" xfId="2795" xr:uid="{00000000-0005-0000-0000-000018700000}"/>
    <cellStyle name="Normal 6 2 2 2 2" xfId="4485" xr:uid="{00000000-0005-0000-0000-000019700000}"/>
    <cellStyle name="Normal 6 2 2 2 2 2" xfId="14557" xr:uid="{00000000-0005-0000-0000-00001A700000}"/>
    <cellStyle name="Normal 6 2 2 2 2 2 2" xfId="44888" xr:uid="{00000000-0005-0000-0000-00001B700000}"/>
    <cellStyle name="Normal 6 2 2 2 2 2 3" xfId="29655" xr:uid="{00000000-0005-0000-0000-00001C700000}"/>
    <cellStyle name="Normal 6 2 2 2 2 3" xfId="9537" xr:uid="{00000000-0005-0000-0000-00001D700000}"/>
    <cellStyle name="Normal 6 2 2 2 2 3 2" xfId="39871" xr:uid="{00000000-0005-0000-0000-00001E700000}"/>
    <cellStyle name="Normal 6 2 2 2 2 3 3" xfId="24638" xr:uid="{00000000-0005-0000-0000-00001F700000}"/>
    <cellStyle name="Normal 6 2 2 2 2 4" xfId="34858" xr:uid="{00000000-0005-0000-0000-000020700000}"/>
    <cellStyle name="Normal 6 2 2 2 2 5" xfId="19625" xr:uid="{00000000-0005-0000-0000-000021700000}"/>
    <cellStyle name="Normal 6 2 2 2 3" xfId="6176" xr:uid="{00000000-0005-0000-0000-000022700000}"/>
    <cellStyle name="Normal 6 2 2 2 3 2" xfId="16228" xr:uid="{00000000-0005-0000-0000-000023700000}"/>
    <cellStyle name="Normal 6 2 2 2 3 2 2" xfId="46559" xr:uid="{00000000-0005-0000-0000-000024700000}"/>
    <cellStyle name="Normal 6 2 2 2 3 2 3" xfId="31326" xr:uid="{00000000-0005-0000-0000-000025700000}"/>
    <cellStyle name="Normal 6 2 2 2 3 3" xfId="11208" xr:uid="{00000000-0005-0000-0000-000026700000}"/>
    <cellStyle name="Normal 6 2 2 2 3 3 2" xfId="41542" xr:uid="{00000000-0005-0000-0000-000027700000}"/>
    <cellStyle name="Normal 6 2 2 2 3 3 3" xfId="26309" xr:uid="{00000000-0005-0000-0000-000028700000}"/>
    <cellStyle name="Normal 6 2 2 2 3 4" xfId="36529" xr:uid="{00000000-0005-0000-0000-000029700000}"/>
    <cellStyle name="Normal 6 2 2 2 3 5" xfId="21296" xr:uid="{00000000-0005-0000-0000-00002A700000}"/>
    <cellStyle name="Normal 6 2 2 2 4" xfId="12886" xr:uid="{00000000-0005-0000-0000-00002B700000}"/>
    <cellStyle name="Normal 6 2 2 2 4 2" xfId="43217" xr:uid="{00000000-0005-0000-0000-00002C700000}"/>
    <cellStyle name="Normal 6 2 2 2 4 3" xfId="27984" xr:uid="{00000000-0005-0000-0000-00002D700000}"/>
    <cellStyle name="Normal 6 2 2 2 5" xfId="7865" xr:uid="{00000000-0005-0000-0000-00002E700000}"/>
    <cellStyle name="Normal 6 2 2 2 5 2" xfId="38200" xr:uid="{00000000-0005-0000-0000-00002F700000}"/>
    <cellStyle name="Normal 6 2 2 2 5 3" xfId="22967" xr:uid="{00000000-0005-0000-0000-000030700000}"/>
    <cellStyle name="Normal 6 2 2 2 6" xfId="31385" xr:uid="{00000000-0005-0000-0000-000031700000}"/>
    <cellStyle name="Normal 6 2 2 2 7" xfId="17954" xr:uid="{00000000-0005-0000-0000-000032700000}"/>
    <cellStyle name="Normal 6 2 2 3" xfId="31558" xr:uid="{00000000-0005-0000-0000-000033700000}"/>
    <cellStyle name="Normal 6 2 2 4" xfId="31376" xr:uid="{00000000-0005-0000-0000-000034700000}"/>
    <cellStyle name="Normal 6 2 3" xfId="878" xr:uid="{00000000-0005-0000-0000-000035700000}"/>
    <cellStyle name="Normal 6 2 3 10" xfId="6230" xr:uid="{00000000-0005-0000-0000-000036700000}"/>
    <cellStyle name="Normal 6 2 3 10 2" xfId="36567" xr:uid="{00000000-0005-0000-0000-000037700000}"/>
    <cellStyle name="Normal 6 2 3 10 3" xfId="21334" xr:uid="{00000000-0005-0000-0000-000038700000}"/>
    <cellStyle name="Normal 6 2 3 11" xfId="31381" xr:uid="{00000000-0005-0000-0000-000039700000}"/>
    <cellStyle name="Normal 6 2 3 12" xfId="16319" xr:uid="{00000000-0005-0000-0000-00003A700000}"/>
    <cellStyle name="Normal 6 2 3 2" xfId="1194" xr:uid="{00000000-0005-0000-0000-00003B700000}"/>
    <cellStyle name="Normal 6 2 3 2 10" xfId="31610" xr:uid="{00000000-0005-0000-0000-00003C700000}"/>
    <cellStyle name="Normal 6 2 3 2 11" xfId="16373" xr:uid="{00000000-0005-0000-0000-00003D700000}"/>
    <cellStyle name="Normal 6 2 3 2 2" xfId="1302" xr:uid="{00000000-0005-0000-0000-00003E700000}"/>
    <cellStyle name="Normal 6 2 3 2 2 10" xfId="16477" xr:uid="{00000000-0005-0000-0000-00003F700000}"/>
    <cellStyle name="Normal 6 2 3 2 2 2" xfId="1519" xr:uid="{00000000-0005-0000-0000-000040700000}"/>
    <cellStyle name="Normal 6 2 3 2 2 2 2" xfId="1940" xr:uid="{00000000-0005-0000-0000-000041700000}"/>
    <cellStyle name="Normal 6 2 3 2 2 2 2 2" xfId="2779" xr:uid="{00000000-0005-0000-0000-000042700000}"/>
    <cellStyle name="Normal 6 2 3 2 2 2 2 2 2" xfId="4469" xr:uid="{00000000-0005-0000-0000-000043700000}"/>
    <cellStyle name="Normal 6 2 3 2 2 2 2 2 2 2" xfId="14542" xr:uid="{00000000-0005-0000-0000-000044700000}"/>
    <cellStyle name="Normal 6 2 3 2 2 2 2 2 2 2 2" xfId="44873" xr:uid="{00000000-0005-0000-0000-000045700000}"/>
    <cellStyle name="Normal 6 2 3 2 2 2 2 2 2 2 3" xfId="29640" xr:uid="{00000000-0005-0000-0000-000046700000}"/>
    <cellStyle name="Normal 6 2 3 2 2 2 2 2 2 3" xfId="9522" xr:uid="{00000000-0005-0000-0000-000047700000}"/>
    <cellStyle name="Normal 6 2 3 2 2 2 2 2 2 3 2" xfId="39856" xr:uid="{00000000-0005-0000-0000-000048700000}"/>
    <cellStyle name="Normal 6 2 3 2 2 2 2 2 2 3 3" xfId="24623" xr:uid="{00000000-0005-0000-0000-000049700000}"/>
    <cellStyle name="Normal 6 2 3 2 2 2 2 2 2 4" xfId="34843" xr:uid="{00000000-0005-0000-0000-00004A700000}"/>
    <cellStyle name="Normal 6 2 3 2 2 2 2 2 2 5" xfId="19610" xr:uid="{00000000-0005-0000-0000-00004B700000}"/>
    <cellStyle name="Normal 6 2 3 2 2 2 2 2 3" xfId="6161" xr:uid="{00000000-0005-0000-0000-00004C700000}"/>
    <cellStyle name="Normal 6 2 3 2 2 2 2 2 3 2" xfId="16213" xr:uid="{00000000-0005-0000-0000-00004D700000}"/>
    <cellStyle name="Normal 6 2 3 2 2 2 2 2 3 2 2" xfId="46544" xr:uid="{00000000-0005-0000-0000-00004E700000}"/>
    <cellStyle name="Normal 6 2 3 2 2 2 2 2 3 2 3" xfId="31311" xr:uid="{00000000-0005-0000-0000-00004F700000}"/>
    <cellStyle name="Normal 6 2 3 2 2 2 2 2 3 3" xfId="11193" xr:uid="{00000000-0005-0000-0000-000050700000}"/>
    <cellStyle name="Normal 6 2 3 2 2 2 2 2 3 3 2" xfId="41527" xr:uid="{00000000-0005-0000-0000-000051700000}"/>
    <cellStyle name="Normal 6 2 3 2 2 2 2 2 3 3 3" xfId="26294" xr:uid="{00000000-0005-0000-0000-000052700000}"/>
    <cellStyle name="Normal 6 2 3 2 2 2 2 2 3 4" xfId="36514" xr:uid="{00000000-0005-0000-0000-000053700000}"/>
    <cellStyle name="Normal 6 2 3 2 2 2 2 2 3 5" xfId="21281" xr:uid="{00000000-0005-0000-0000-000054700000}"/>
    <cellStyle name="Normal 6 2 3 2 2 2 2 2 4" xfId="12871" xr:uid="{00000000-0005-0000-0000-000055700000}"/>
    <cellStyle name="Normal 6 2 3 2 2 2 2 2 4 2" xfId="43202" xr:uid="{00000000-0005-0000-0000-000056700000}"/>
    <cellStyle name="Normal 6 2 3 2 2 2 2 2 4 3" xfId="27969" xr:uid="{00000000-0005-0000-0000-000057700000}"/>
    <cellStyle name="Normal 6 2 3 2 2 2 2 2 5" xfId="7850" xr:uid="{00000000-0005-0000-0000-000058700000}"/>
    <cellStyle name="Normal 6 2 3 2 2 2 2 2 5 2" xfId="38185" xr:uid="{00000000-0005-0000-0000-000059700000}"/>
    <cellStyle name="Normal 6 2 3 2 2 2 2 2 5 3" xfId="22952" xr:uid="{00000000-0005-0000-0000-00005A700000}"/>
    <cellStyle name="Normal 6 2 3 2 2 2 2 2 6" xfId="33173" xr:uid="{00000000-0005-0000-0000-00005B700000}"/>
    <cellStyle name="Normal 6 2 3 2 2 2 2 2 7" xfId="17939" xr:uid="{00000000-0005-0000-0000-00005C700000}"/>
    <cellStyle name="Normal 6 2 3 2 2 2 2 3" xfId="3632" xr:uid="{00000000-0005-0000-0000-00005D700000}"/>
    <cellStyle name="Normal 6 2 3 2 2 2 2 3 2" xfId="13706" xr:uid="{00000000-0005-0000-0000-00005E700000}"/>
    <cellStyle name="Normal 6 2 3 2 2 2 2 3 2 2" xfId="44037" xr:uid="{00000000-0005-0000-0000-00005F700000}"/>
    <cellStyle name="Normal 6 2 3 2 2 2 2 3 2 3" xfId="28804" xr:uid="{00000000-0005-0000-0000-000060700000}"/>
    <cellStyle name="Normal 6 2 3 2 2 2 2 3 3" xfId="8686" xr:uid="{00000000-0005-0000-0000-000061700000}"/>
    <cellStyle name="Normal 6 2 3 2 2 2 2 3 3 2" xfId="39020" xr:uid="{00000000-0005-0000-0000-000062700000}"/>
    <cellStyle name="Normal 6 2 3 2 2 2 2 3 3 3" xfId="23787" xr:uid="{00000000-0005-0000-0000-000063700000}"/>
    <cellStyle name="Normal 6 2 3 2 2 2 2 3 4" xfId="34007" xr:uid="{00000000-0005-0000-0000-000064700000}"/>
    <cellStyle name="Normal 6 2 3 2 2 2 2 3 5" xfId="18774" xr:uid="{00000000-0005-0000-0000-000065700000}"/>
    <cellStyle name="Normal 6 2 3 2 2 2 2 4" xfId="5325" xr:uid="{00000000-0005-0000-0000-000066700000}"/>
    <cellStyle name="Normal 6 2 3 2 2 2 2 4 2" xfId="15377" xr:uid="{00000000-0005-0000-0000-000067700000}"/>
    <cellStyle name="Normal 6 2 3 2 2 2 2 4 2 2" xfId="45708" xr:uid="{00000000-0005-0000-0000-000068700000}"/>
    <cellStyle name="Normal 6 2 3 2 2 2 2 4 2 3" xfId="30475" xr:uid="{00000000-0005-0000-0000-000069700000}"/>
    <cellStyle name="Normal 6 2 3 2 2 2 2 4 3" xfId="10357" xr:uid="{00000000-0005-0000-0000-00006A700000}"/>
    <cellStyle name="Normal 6 2 3 2 2 2 2 4 3 2" xfId="40691" xr:uid="{00000000-0005-0000-0000-00006B700000}"/>
    <cellStyle name="Normal 6 2 3 2 2 2 2 4 3 3" xfId="25458" xr:uid="{00000000-0005-0000-0000-00006C700000}"/>
    <cellStyle name="Normal 6 2 3 2 2 2 2 4 4" xfId="35678" xr:uid="{00000000-0005-0000-0000-00006D700000}"/>
    <cellStyle name="Normal 6 2 3 2 2 2 2 4 5" xfId="20445" xr:uid="{00000000-0005-0000-0000-00006E700000}"/>
    <cellStyle name="Normal 6 2 3 2 2 2 2 5" xfId="12035" xr:uid="{00000000-0005-0000-0000-00006F700000}"/>
    <cellStyle name="Normal 6 2 3 2 2 2 2 5 2" xfId="42366" xr:uid="{00000000-0005-0000-0000-000070700000}"/>
    <cellStyle name="Normal 6 2 3 2 2 2 2 5 3" xfId="27133" xr:uid="{00000000-0005-0000-0000-000071700000}"/>
    <cellStyle name="Normal 6 2 3 2 2 2 2 6" xfId="7014" xr:uid="{00000000-0005-0000-0000-000072700000}"/>
    <cellStyle name="Normal 6 2 3 2 2 2 2 6 2" xfId="37349" xr:uid="{00000000-0005-0000-0000-000073700000}"/>
    <cellStyle name="Normal 6 2 3 2 2 2 2 6 3" xfId="22116" xr:uid="{00000000-0005-0000-0000-000074700000}"/>
    <cellStyle name="Normal 6 2 3 2 2 2 2 7" xfId="32337" xr:uid="{00000000-0005-0000-0000-000075700000}"/>
    <cellStyle name="Normal 6 2 3 2 2 2 2 8" xfId="17103" xr:uid="{00000000-0005-0000-0000-000076700000}"/>
    <cellStyle name="Normal 6 2 3 2 2 2 3" xfId="2361" xr:uid="{00000000-0005-0000-0000-000077700000}"/>
    <cellStyle name="Normal 6 2 3 2 2 2 3 2" xfId="4051" xr:uid="{00000000-0005-0000-0000-000078700000}"/>
    <cellStyle name="Normal 6 2 3 2 2 2 3 2 2" xfId="14124" xr:uid="{00000000-0005-0000-0000-000079700000}"/>
    <cellStyle name="Normal 6 2 3 2 2 2 3 2 2 2" xfId="44455" xr:uid="{00000000-0005-0000-0000-00007A700000}"/>
    <cellStyle name="Normal 6 2 3 2 2 2 3 2 2 3" xfId="29222" xr:uid="{00000000-0005-0000-0000-00007B700000}"/>
    <cellStyle name="Normal 6 2 3 2 2 2 3 2 3" xfId="9104" xr:uid="{00000000-0005-0000-0000-00007C700000}"/>
    <cellStyle name="Normal 6 2 3 2 2 2 3 2 3 2" xfId="39438" xr:uid="{00000000-0005-0000-0000-00007D700000}"/>
    <cellStyle name="Normal 6 2 3 2 2 2 3 2 3 3" xfId="24205" xr:uid="{00000000-0005-0000-0000-00007E700000}"/>
    <cellStyle name="Normal 6 2 3 2 2 2 3 2 4" xfId="34425" xr:uid="{00000000-0005-0000-0000-00007F700000}"/>
    <cellStyle name="Normal 6 2 3 2 2 2 3 2 5" xfId="19192" xr:uid="{00000000-0005-0000-0000-000080700000}"/>
    <cellStyle name="Normal 6 2 3 2 2 2 3 3" xfId="5743" xr:uid="{00000000-0005-0000-0000-000081700000}"/>
    <cellStyle name="Normal 6 2 3 2 2 2 3 3 2" xfId="15795" xr:uid="{00000000-0005-0000-0000-000082700000}"/>
    <cellStyle name="Normal 6 2 3 2 2 2 3 3 2 2" xfId="46126" xr:uid="{00000000-0005-0000-0000-000083700000}"/>
    <cellStyle name="Normal 6 2 3 2 2 2 3 3 2 3" xfId="30893" xr:uid="{00000000-0005-0000-0000-000084700000}"/>
    <cellStyle name="Normal 6 2 3 2 2 2 3 3 3" xfId="10775" xr:uid="{00000000-0005-0000-0000-000085700000}"/>
    <cellStyle name="Normal 6 2 3 2 2 2 3 3 3 2" xfId="41109" xr:uid="{00000000-0005-0000-0000-000086700000}"/>
    <cellStyle name="Normal 6 2 3 2 2 2 3 3 3 3" xfId="25876" xr:uid="{00000000-0005-0000-0000-000087700000}"/>
    <cellStyle name="Normal 6 2 3 2 2 2 3 3 4" xfId="36096" xr:uid="{00000000-0005-0000-0000-000088700000}"/>
    <cellStyle name="Normal 6 2 3 2 2 2 3 3 5" xfId="20863" xr:uid="{00000000-0005-0000-0000-000089700000}"/>
    <cellStyle name="Normal 6 2 3 2 2 2 3 4" xfId="12453" xr:uid="{00000000-0005-0000-0000-00008A700000}"/>
    <cellStyle name="Normal 6 2 3 2 2 2 3 4 2" xfId="42784" xr:uid="{00000000-0005-0000-0000-00008B700000}"/>
    <cellStyle name="Normal 6 2 3 2 2 2 3 4 3" xfId="27551" xr:uid="{00000000-0005-0000-0000-00008C700000}"/>
    <cellStyle name="Normal 6 2 3 2 2 2 3 5" xfId="7432" xr:uid="{00000000-0005-0000-0000-00008D700000}"/>
    <cellStyle name="Normal 6 2 3 2 2 2 3 5 2" xfId="37767" xr:uid="{00000000-0005-0000-0000-00008E700000}"/>
    <cellStyle name="Normal 6 2 3 2 2 2 3 5 3" xfId="22534" xr:uid="{00000000-0005-0000-0000-00008F700000}"/>
    <cellStyle name="Normal 6 2 3 2 2 2 3 6" xfId="32755" xr:uid="{00000000-0005-0000-0000-000090700000}"/>
    <cellStyle name="Normal 6 2 3 2 2 2 3 7" xfId="17521" xr:uid="{00000000-0005-0000-0000-000091700000}"/>
    <cellStyle name="Normal 6 2 3 2 2 2 4" xfId="3214" xr:uid="{00000000-0005-0000-0000-000092700000}"/>
    <cellStyle name="Normal 6 2 3 2 2 2 4 2" xfId="13288" xr:uid="{00000000-0005-0000-0000-000093700000}"/>
    <cellStyle name="Normal 6 2 3 2 2 2 4 2 2" xfId="43619" xr:uid="{00000000-0005-0000-0000-000094700000}"/>
    <cellStyle name="Normal 6 2 3 2 2 2 4 2 3" xfId="28386" xr:uid="{00000000-0005-0000-0000-000095700000}"/>
    <cellStyle name="Normal 6 2 3 2 2 2 4 3" xfId="8268" xr:uid="{00000000-0005-0000-0000-000096700000}"/>
    <cellStyle name="Normal 6 2 3 2 2 2 4 3 2" xfId="38602" xr:uid="{00000000-0005-0000-0000-000097700000}"/>
    <cellStyle name="Normal 6 2 3 2 2 2 4 3 3" xfId="23369" xr:uid="{00000000-0005-0000-0000-000098700000}"/>
    <cellStyle name="Normal 6 2 3 2 2 2 4 4" xfId="33589" xr:uid="{00000000-0005-0000-0000-000099700000}"/>
    <cellStyle name="Normal 6 2 3 2 2 2 4 5" xfId="18356" xr:uid="{00000000-0005-0000-0000-00009A700000}"/>
    <cellStyle name="Normal 6 2 3 2 2 2 5" xfId="4907" xr:uid="{00000000-0005-0000-0000-00009B700000}"/>
    <cellStyle name="Normal 6 2 3 2 2 2 5 2" xfId="14959" xr:uid="{00000000-0005-0000-0000-00009C700000}"/>
    <cellStyle name="Normal 6 2 3 2 2 2 5 2 2" xfId="45290" xr:uid="{00000000-0005-0000-0000-00009D700000}"/>
    <cellStyle name="Normal 6 2 3 2 2 2 5 2 3" xfId="30057" xr:uid="{00000000-0005-0000-0000-00009E700000}"/>
    <cellStyle name="Normal 6 2 3 2 2 2 5 3" xfId="9939" xr:uid="{00000000-0005-0000-0000-00009F700000}"/>
    <cellStyle name="Normal 6 2 3 2 2 2 5 3 2" xfId="40273" xr:uid="{00000000-0005-0000-0000-0000A0700000}"/>
    <cellStyle name="Normal 6 2 3 2 2 2 5 3 3" xfId="25040" xr:uid="{00000000-0005-0000-0000-0000A1700000}"/>
    <cellStyle name="Normal 6 2 3 2 2 2 5 4" xfId="35260" xr:uid="{00000000-0005-0000-0000-0000A2700000}"/>
    <cellStyle name="Normal 6 2 3 2 2 2 5 5" xfId="20027" xr:uid="{00000000-0005-0000-0000-0000A3700000}"/>
    <cellStyle name="Normal 6 2 3 2 2 2 6" xfId="11617" xr:uid="{00000000-0005-0000-0000-0000A4700000}"/>
    <cellStyle name="Normal 6 2 3 2 2 2 6 2" xfId="41948" xr:uid="{00000000-0005-0000-0000-0000A5700000}"/>
    <cellStyle name="Normal 6 2 3 2 2 2 6 3" xfId="26715" xr:uid="{00000000-0005-0000-0000-0000A6700000}"/>
    <cellStyle name="Normal 6 2 3 2 2 2 7" xfId="6596" xr:uid="{00000000-0005-0000-0000-0000A7700000}"/>
    <cellStyle name="Normal 6 2 3 2 2 2 7 2" xfId="36931" xr:uid="{00000000-0005-0000-0000-0000A8700000}"/>
    <cellStyle name="Normal 6 2 3 2 2 2 7 3" xfId="21698" xr:uid="{00000000-0005-0000-0000-0000A9700000}"/>
    <cellStyle name="Normal 6 2 3 2 2 2 8" xfId="31919" xr:uid="{00000000-0005-0000-0000-0000AA700000}"/>
    <cellStyle name="Normal 6 2 3 2 2 2 9" xfId="16685" xr:uid="{00000000-0005-0000-0000-0000AB700000}"/>
    <cellStyle name="Normal 6 2 3 2 2 3" xfId="1732" xr:uid="{00000000-0005-0000-0000-0000AC700000}"/>
    <cellStyle name="Normal 6 2 3 2 2 3 2" xfId="2571" xr:uid="{00000000-0005-0000-0000-0000AD700000}"/>
    <cellStyle name="Normal 6 2 3 2 2 3 2 2" xfId="4261" xr:uid="{00000000-0005-0000-0000-0000AE700000}"/>
    <cellStyle name="Normal 6 2 3 2 2 3 2 2 2" xfId="14334" xr:uid="{00000000-0005-0000-0000-0000AF700000}"/>
    <cellStyle name="Normal 6 2 3 2 2 3 2 2 2 2" xfId="44665" xr:uid="{00000000-0005-0000-0000-0000B0700000}"/>
    <cellStyle name="Normal 6 2 3 2 2 3 2 2 2 3" xfId="29432" xr:uid="{00000000-0005-0000-0000-0000B1700000}"/>
    <cellStyle name="Normal 6 2 3 2 2 3 2 2 3" xfId="9314" xr:uid="{00000000-0005-0000-0000-0000B2700000}"/>
    <cellStyle name="Normal 6 2 3 2 2 3 2 2 3 2" xfId="39648" xr:uid="{00000000-0005-0000-0000-0000B3700000}"/>
    <cellStyle name="Normal 6 2 3 2 2 3 2 2 3 3" xfId="24415" xr:uid="{00000000-0005-0000-0000-0000B4700000}"/>
    <cellStyle name="Normal 6 2 3 2 2 3 2 2 4" xfId="34635" xr:uid="{00000000-0005-0000-0000-0000B5700000}"/>
    <cellStyle name="Normal 6 2 3 2 2 3 2 2 5" xfId="19402" xr:uid="{00000000-0005-0000-0000-0000B6700000}"/>
    <cellStyle name="Normal 6 2 3 2 2 3 2 3" xfId="5953" xr:uid="{00000000-0005-0000-0000-0000B7700000}"/>
    <cellStyle name="Normal 6 2 3 2 2 3 2 3 2" xfId="16005" xr:uid="{00000000-0005-0000-0000-0000B8700000}"/>
    <cellStyle name="Normal 6 2 3 2 2 3 2 3 2 2" xfId="46336" xr:uid="{00000000-0005-0000-0000-0000B9700000}"/>
    <cellStyle name="Normal 6 2 3 2 2 3 2 3 2 3" xfId="31103" xr:uid="{00000000-0005-0000-0000-0000BA700000}"/>
    <cellStyle name="Normal 6 2 3 2 2 3 2 3 3" xfId="10985" xr:uid="{00000000-0005-0000-0000-0000BB700000}"/>
    <cellStyle name="Normal 6 2 3 2 2 3 2 3 3 2" xfId="41319" xr:uid="{00000000-0005-0000-0000-0000BC700000}"/>
    <cellStyle name="Normal 6 2 3 2 2 3 2 3 3 3" xfId="26086" xr:uid="{00000000-0005-0000-0000-0000BD700000}"/>
    <cellStyle name="Normal 6 2 3 2 2 3 2 3 4" xfId="36306" xr:uid="{00000000-0005-0000-0000-0000BE700000}"/>
    <cellStyle name="Normal 6 2 3 2 2 3 2 3 5" xfId="21073" xr:uid="{00000000-0005-0000-0000-0000BF700000}"/>
    <cellStyle name="Normal 6 2 3 2 2 3 2 4" xfId="12663" xr:uid="{00000000-0005-0000-0000-0000C0700000}"/>
    <cellStyle name="Normal 6 2 3 2 2 3 2 4 2" xfId="42994" xr:uid="{00000000-0005-0000-0000-0000C1700000}"/>
    <cellStyle name="Normal 6 2 3 2 2 3 2 4 3" xfId="27761" xr:uid="{00000000-0005-0000-0000-0000C2700000}"/>
    <cellStyle name="Normal 6 2 3 2 2 3 2 5" xfId="7642" xr:uid="{00000000-0005-0000-0000-0000C3700000}"/>
    <cellStyle name="Normal 6 2 3 2 2 3 2 5 2" xfId="37977" xr:uid="{00000000-0005-0000-0000-0000C4700000}"/>
    <cellStyle name="Normal 6 2 3 2 2 3 2 5 3" xfId="22744" xr:uid="{00000000-0005-0000-0000-0000C5700000}"/>
    <cellStyle name="Normal 6 2 3 2 2 3 2 6" xfId="32965" xr:uid="{00000000-0005-0000-0000-0000C6700000}"/>
    <cellStyle name="Normal 6 2 3 2 2 3 2 7" xfId="17731" xr:uid="{00000000-0005-0000-0000-0000C7700000}"/>
    <cellStyle name="Normal 6 2 3 2 2 3 3" xfId="3424" xr:uid="{00000000-0005-0000-0000-0000C8700000}"/>
    <cellStyle name="Normal 6 2 3 2 2 3 3 2" xfId="13498" xr:uid="{00000000-0005-0000-0000-0000C9700000}"/>
    <cellStyle name="Normal 6 2 3 2 2 3 3 2 2" xfId="43829" xr:uid="{00000000-0005-0000-0000-0000CA700000}"/>
    <cellStyle name="Normal 6 2 3 2 2 3 3 2 3" xfId="28596" xr:uid="{00000000-0005-0000-0000-0000CB700000}"/>
    <cellStyle name="Normal 6 2 3 2 2 3 3 3" xfId="8478" xr:uid="{00000000-0005-0000-0000-0000CC700000}"/>
    <cellStyle name="Normal 6 2 3 2 2 3 3 3 2" xfId="38812" xr:uid="{00000000-0005-0000-0000-0000CD700000}"/>
    <cellStyle name="Normal 6 2 3 2 2 3 3 3 3" xfId="23579" xr:uid="{00000000-0005-0000-0000-0000CE700000}"/>
    <cellStyle name="Normal 6 2 3 2 2 3 3 4" xfId="33799" xr:uid="{00000000-0005-0000-0000-0000CF700000}"/>
    <cellStyle name="Normal 6 2 3 2 2 3 3 5" xfId="18566" xr:uid="{00000000-0005-0000-0000-0000D0700000}"/>
    <cellStyle name="Normal 6 2 3 2 2 3 4" xfId="5117" xr:uid="{00000000-0005-0000-0000-0000D1700000}"/>
    <cellStyle name="Normal 6 2 3 2 2 3 4 2" xfId="15169" xr:uid="{00000000-0005-0000-0000-0000D2700000}"/>
    <cellStyle name="Normal 6 2 3 2 2 3 4 2 2" xfId="45500" xr:uid="{00000000-0005-0000-0000-0000D3700000}"/>
    <cellStyle name="Normal 6 2 3 2 2 3 4 2 3" xfId="30267" xr:uid="{00000000-0005-0000-0000-0000D4700000}"/>
    <cellStyle name="Normal 6 2 3 2 2 3 4 3" xfId="10149" xr:uid="{00000000-0005-0000-0000-0000D5700000}"/>
    <cellStyle name="Normal 6 2 3 2 2 3 4 3 2" xfId="40483" xr:uid="{00000000-0005-0000-0000-0000D6700000}"/>
    <cellStyle name="Normal 6 2 3 2 2 3 4 3 3" xfId="25250" xr:uid="{00000000-0005-0000-0000-0000D7700000}"/>
    <cellStyle name="Normal 6 2 3 2 2 3 4 4" xfId="35470" xr:uid="{00000000-0005-0000-0000-0000D8700000}"/>
    <cellStyle name="Normal 6 2 3 2 2 3 4 5" xfId="20237" xr:uid="{00000000-0005-0000-0000-0000D9700000}"/>
    <cellStyle name="Normal 6 2 3 2 2 3 5" xfId="11827" xr:uid="{00000000-0005-0000-0000-0000DA700000}"/>
    <cellStyle name="Normal 6 2 3 2 2 3 5 2" xfId="42158" xr:uid="{00000000-0005-0000-0000-0000DB700000}"/>
    <cellStyle name="Normal 6 2 3 2 2 3 5 3" xfId="26925" xr:uid="{00000000-0005-0000-0000-0000DC700000}"/>
    <cellStyle name="Normal 6 2 3 2 2 3 6" xfId="6806" xr:uid="{00000000-0005-0000-0000-0000DD700000}"/>
    <cellStyle name="Normal 6 2 3 2 2 3 6 2" xfId="37141" xr:uid="{00000000-0005-0000-0000-0000DE700000}"/>
    <cellStyle name="Normal 6 2 3 2 2 3 6 3" xfId="21908" xr:uid="{00000000-0005-0000-0000-0000DF700000}"/>
    <cellStyle name="Normal 6 2 3 2 2 3 7" xfId="32129" xr:uid="{00000000-0005-0000-0000-0000E0700000}"/>
    <cellStyle name="Normal 6 2 3 2 2 3 8" xfId="16895" xr:uid="{00000000-0005-0000-0000-0000E1700000}"/>
    <cellStyle name="Normal 6 2 3 2 2 4" xfId="2153" xr:uid="{00000000-0005-0000-0000-0000E2700000}"/>
    <cellStyle name="Normal 6 2 3 2 2 4 2" xfId="3843" xr:uid="{00000000-0005-0000-0000-0000E3700000}"/>
    <cellStyle name="Normal 6 2 3 2 2 4 2 2" xfId="13916" xr:uid="{00000000-0005-0000-0000-0000E4700000}"/>
    <cellStyle name="Normal 6 2 3 2 2 4 2 2 2" xfId="44247" xr:uid="{00000000-0005-0000-0000-0000E5700000}"/>
    <cellStyle name="Normal 6 2 3 2 2 4 2 2 3" xfId="29014" xr:uid="{00000000-0005-0000-0000-0000E6700000}"/>
    <cellStyle name="Normal 6 2 3 2 2 4 2 3" xfId="8896" xr:uid="{00000000-0005-0000-0000-0000E7700000}"/>
    <cellStyle name="Normal 6 2 3 2 2 4 2 3 2" xfId="39230" xr:uid="{00000000-0005-0000-0000-0000E8700000}"/>
    <cellStyle name="Normal 6 2 3 2 2 4 2 3 3" xfId="23997" xr:uid="{00000000-0005-0000-0000-0000E9700000}"/>
    <cellStyle name="Normal 6 2 3 2 2 4 2 4" xfId="34217" xr:uid="{00000000-0005-0000-0000-0000EA700000}"/>
    <cellStyle name="Normal 6 2 3 2 2 4 2 5" xfId="18984" xr:uid="{00000000-0005-0000-0000-0000EB700000}"/>
    <cellStyle name="Normal 6 2 3 2 2 4 3" xfId="5535" xr:uid="{00000000-0005-0000-0000-0000EC700000}"/>
    <cellStyle name="Normal 6 2 3 2 2 4 3 2" xfId="15587" xr:uid="{00000000-0005-0000-0000-0000ED700000}"/>
    <cellStyle name="Normal 6 2 3 2 2 4 3 2 2" xfId="45918" xr:uid="{00000000-0005-0000-0000-0000EE700000}"/>
    <cellStyle name="Normal 6 2 3 2 2 4 3 2 3" xfId="30685" xr:uid="{00000000-0005-0000-0000-0000EF700000}"/>
    <cellStyle name="Normal 6 2 3 2 2 4 3 3" xfId="10567" xr:uid="{00000000-0005-0000-0000-0000F0700000}"/>
    <cellStyle name="Normal 6 2 3 2 2 4 3 3 2" xfId="40901" xr:uid="{00000000-0005-0000-0000-0000F1700000}"/>
    <cellStyle name="Normal 6 2 3 2 2 4 3 3 3" xfId="25668" xr:uid="{00000000-0005-0000-0000-0000F2700000}"/>
    <cellStyle name="Normal 6 2 3 2 2 4 3 4" xfId="35888" xr:uid="{00000000-0005-0000-0000-0000F3700000}"/>
    <cellStyle name="Normal 6 2 3 2 2 4 3 5" xfId="20655" xr:uid="{00000000-0005-0000-0000-0000F4700000}"/>
    <cellStyle name="Normal 6 2 3 2 2 4 4" xfId="12245" xr:uid="{00000000-0005-0000-0000-0000F5700000}"/>
    <cellStyle name="Normal 6 2 3 2 2 4 4 2" xfId="42576" xr:uid="{00000000-0005-0000-0000-0000F6700000}"/>
    <cellStyle name="Normal 6 2 3 2 2 4 4 3" xfId="27343" xr:uid="{00000000-0005-0000-0000-0000F7700000}"/>
    <cellStyle name="Normal 6 2 3 2 2 4 5" xfId="7224" xr:uid="{00000000-0005-0000-0000-0000F8700000}"/>
    <cellStyle name="Normal 6 2 3 2 2 4 5 2" xfId="37559" xr:uid="{00000000-0005-0000-0000-0000F9700000}"/>
    <cellStyle name="Normal 6 2 3 2 2 4 5 3" xfId="22326" xr:uid="{00000000-0005-0000-0000-0000FA700000}"/>
    <cellStyle name="Normal 6 2 3 2 2 4 6" xfId="32547" xr:uid="{00000000-0005-0000-0000-0000FB700000}"/>
    <cellStyle name="Normal 6 2 3 2 2 4 7" xfId="17313" xr:uid="{00000000-0005-0000-0000-0000FC700000}"/>
    <cellStyle name="Normal 6 2 3 2 2 5" xfId="3006" xr:uid="{00000000-0005-0000-0000-0000FD700000}"/>
    <cellStyle name="Normal 6 2 3 2 2 5 2" xfId="13080" xr:uid="{00000000-0005-0000-0000-0000FE700000}"/>
    <cellStyle name="Normal 6 2 3 2 2 5 2 2" xfId="43411" xr:uid="{00000000-0005-0000-0000-0000FF700000}"/>
    <cellStyle name="Normal 6 2 3 2 2 5 2 3" xfId="28178" xr:uid="{00000000-0005-0000-0000-000000710000}"/>
    <cellStyle name="Normal 6 2 3 2 2 5 3" xfId="8060" xr:uid="{00000000-0005-0000-0000-000001710000}"/>
    <cellStyle name="Normal 6 2 3 2 2 5 3 2" xfId="38394" xr:uid="{00000000-0005-0000-0000-000002710000}"/>
    <cellStyle name="Normal 6 2 3 2 2 5 3 3" xfId="23161" xr:uid="{00000000-0005-0000-0000-000003710000}"/>
    <cellStyle name="Normal 6 2 3 2 2 5 4" xfId="33381" xr:uid="{00000000-0005-0000-0000-000004710000}"/>
    <cellStyle name="Normal 6 2 3 2 2 5 5" xfId="18148" xr:uid="{00000000-0005-0000-0000-000005710000}"/>
    <cellStyle name="Normal 6 2 3 2 2 6" xfId="4699" xr:uid="{00000000-0005-0000-0000-000006710000}"/>
    <cellStyle name="Normal 6 2 3 2 2 6 2" xfId="14751" xr:uid="{00000000-0005-0000-0000-000007710000}"/>
    <cellStyle name="Normal 6 2 3 2 2 6 2 2" xfId="45082" xr:uid="{00000000-0005-0000-0000-000008710000}"/>
    <cellStyle name="Normal 6 2 3 2 2 6 2 3" xfId="29849" xr:uid="{00000000-0005-0000-0000-000009710000}"/>
    <cellStyle name="Normal 6 2 3 2 2 6 3" xfId="9731" xr:uid="{00000000-0005-0000-0000-00000A710000}"/>
    <cellStyle name="Normal 6 2 3 2 2 6 3 2" xfId="40065" xr:uid="{00000000-0005-0000-0000-00000B710000}"/>
    <cellStyle name="Normal 6 2 3 2 2 6 3 3" xfId="24832" xr:uid="{00000000-0005-0000-0000-00000C710000}"/>
    <cellStyle name="Normal 6 2 3 2 2 6 4" xfId="35052" xr:uid="{00000000-0005-0000-0000-00000D710000}"/>
    <cellStyle name="Normal 6 2 3 2 2 6 5" xfId="19819" xr:uid="{00000000-0005-0000-0000-00000E710000}"/>
    <cellStyle name="Normal 6 2 3 2 2 7" xfId="11409" xr:uid="{00000000-0005-0000-0000-00000F710000}"/>
    <cellStyle name="Normal 6 2 3 2 2 7 2" xfId="41740" xr:uid="{00000000-0005-0000-0000-000010710000}"/>
    <cellStyle name="Normal 6 2 3 2 2 7 3" xfId="26507" xr:uid="{00000000-0005-0000-0000-000011710000}"/>
    <cellStyle name="Normal 6 2 3 2 2 8" xfId="6388" xr:uid="{00000000-0005-0000-0000-000012710000}"/>
    <cellStyle name="Normal 6 2 3 2 2 8 2" xfId="36723" xr:uid="{00000000-0005-0000-0000-000013710000}"/>
    <cellStyle name="Normal 6 2 3 2 2 8 3" xfId="21490" xr:uid="{00000000-0005-0000-0000-000014710000}"/>
    <cellStyle name="Normal 6 2 3 2 2 9" xfId="31711" xr:uid="{00000000-0005-0000-0000-000015710000}"/>
    <cellStyle name="Normal 6 2 3 2 3" xfId="1415" xr:uid="{00000000-0005-0000-0000-000016710000}"/>
    <cellStyle name="Normal 6 2 3 2 3 2" xfId="1836" xr:uid="{00000000-0005-0000-0000-000017710000}"/>
    <cellStyle name="Normal 6 2 3 2 3 2 2" xfId="2675" xr:uid="{00000000-0005-0000-0000-000018710000}"/>
    <cellStyle name="Normal 6 2 3 2 3 2 2 2" xfId="4365" xr:uid="{00000000-0005-0000-0000-000019710000}"/>
    <cellStyle name="Normal 6 2 3 2 3 2 2 2 2" xfId="14438" xr:uid="{00000000-0005-0000-0000-00001A710000}"/>
    <cellStyle name="Normal 6 2 3 2 3 2 2 2 2 2" xfId="44769" xr:uid="{00000000-0005-0000-0000-00001B710000}"/>
    <cellStyle name="Normal 6 2 3 2 3 2 2 2 2 3" xfId="29536" xr:uid="{00000000-0005-0000-0000-00001C710000}"/>
    <cellStyle name="Normal 6 2 3 2 3 2 2 2 3" xfId="9418" xr:uid="{00000000-0005-0000-0000-00001D710000}"/>
    <cellStyle name="Normal 6 2 3 2 3 2 2 2 3 2" xfId="39752" xr:uid="{00000000-0005-0000-0000-00001E710000}"/>
    <cellStyle name="Normal 6 2 3 2 3 2 2 2 3 3" xfId="24519" xr:uid="{00000000-0005-0000-0000-00001F710000}"/>
    <cellStyle name="Normal 6 2 3 2 3 2 2 2 4" xfId="34739" xr:uid="{00000000-0005-0000-0000-000020710000}"/>
    <cellStyle name="Normal 6 2 3 2 3 2 2 2 5" xfId="19506" xr:uid="{00000000-0005-0000-0000-000021710000}"/>
    <cellStyle name="Normal 6 2 3 2 3 2 2 3" xfId="6057" xr:uid="{00000000-0005-0000-0000-000022710000}"/>
    <cellStyle name="Normal 6 2 3 2 3 2 2 3 2" xfId="16109" xr:uid="{00000000-0005-0000-0000-000023710000}"/>
    <cellStyle name="Normal 6 2 3 2 3 2 2 3 2 2" xfId="46440" xr:uid="{00000000-0005-0000-0000-000024710000}"/>
    <cellStyle name="Normal 6 2 3 2 3 2 2 3 2 3" xfId="31207" xr:uid="{00000000-0005-0000-0000-000025710000}"/>
    <cellStyle name="Normal 6 2 3 2 3 2 2 3 3" xfId="11089" xr:uid="{00000000-0005-0000-0000-000026710000}"/>
    <cellStyle name="Normal 6 2 3 2 3 2 2 3 3 2" xfId="41423" xr:uid="{00000000-0005-0000-0000-000027710000}"/>
    <cellStyle name="Normal 6 2 3 2 3 2 2 3 3 3" xfId="26190" xr:uid="{00000000-0005-0000-0000-000028710000}"/>
    <cellStyle name="Normal 6 2 3 2 3 2 2 3 4" xfId="36410" xr:uid="{00000000-0005-0000-0000-000029710000}"/>
    <cellStyle name="Normal 6 2 3 2 3 2 2 3 5" xfId="21177" xr:uid="{00000000-0005-0000-0000-00002A710000}"/>
    <cellStyle name="Normal 6 2 3 2 3 2 2 4" xfId="12767" xr:uid="{00000000-0005-0000-0000-00002B710000}"/>
    <cellStyle name="Normal 6 2 3 2 3 2 2 4 2" xfId="43098" xr:uid="{00000000-0005-0000-0000-00002C710000}"/>
    <cellStyle name="Normal 6 2 3 2 3 2 2 4 3" xfId="27865" xr:uid="{00000000-0005-0000-0000-00002D710000}"/>
    <cellStyle name="Normal 6 2 3 2 3 2 2 5" xfId="7746" xr:uid="{00000000-0005-0000-0000-00002E710000}"/>
    <cellStyle name="Normal 6 2 3 2 3 2 2 5 2" xfId="38081" xr:uid="{00000000-0005-0000-0000-00002F710000}"/>
    <cellStyle name="Normal 6 2 3 2 3 2 2 5 3" xfId="22848" xr:uid="{00000000-0005-0000-0000-000030710000}"/>
    <cellStyle name="Normal 6 2 3 2 3 2 2 6" xfId="33069" xr:uid="{00000000-0005-0000-0000-000031710000}"/>
    <cellStyle name="Normal 6 2 3 2 3 2 2 7" xfId="17835" xr:uid="{00000000-0005-0000-0000-000032710000}"/>
    <cellStyle name="Normal 6 2 3 2 3 2 3" xfId="3528" xr:uid="{00000000-0005-0000-0000-000033710000}"/>
    <cellStyle name="Normal 6 2 3 2 3 2 3 2" xfId="13602" xr:uid="{00000000-0005-0000-0000-000034710000}"/>
    <cellStyle name="Normal 6 2 3 2 3 2 3 2 2" xfId="43933" xr:uid="{00000000-0005-0000-0000-000035710000}"/>
    <cellStyle name="Normal 6 2 3 2 3 2 3 2 3" xfId="28700" xr:uid="{00000000-0005-0000-0000-000036710000}"/>
    <cellStyle name="Normal 6 2 3 2 3 2 3 3" xfId="8582" xr:uid="{00000000-0005-0000-0000-000037710000}"/>
    <cellStyle name="Normal 6 2 3 2 3 2 3 3 2" xfId="38916" xr:uid="{00000000-0005-0000-0000-000038710000}"/>
    <cellStyle name="Normal 6 2 3 2 3 2 3 3 3" xfId="23683" xr:uid="{00000000-0005-0000-0000-000039710000}"/>
    <cellStyle name="Normal 6 2 3 2 3 2 3 4" xfId="33903" xr:uid="{00000000-0005-0000-0000-00003A710000}"/>
    <cellStyle name="Normal 6 2 3 2 3 2 3 5" xfId="18670" xr:uid="{00000000-0005-0000-0000-00003B710000}"/>
    <cellStyle name="Normal 6 2 3 2 3 2 4" xfId="5221" xr:uid="{00000000-0005-0000-0000-00003C710000}"/>
    <cellStyle name="Normal 6 2 3 2 3 2 4 2" xfId="15273" xr:uid="{00000000-0005-0000-0000-00003D710000}"/>
    <cellStyle name="Normal 6 2 3 2 3 2 4 2 2" xfId="45604" xr:uid="{00000000-0005-0000-0000-00003E710000}"/>
    <cellStyle name="Normal 6 2 3 2 3 2 4 2 3" xfId="30371" xr:uid="{00000000-0005-0000-0000-00003F710000}"/>
    <cellStyle name="Normal 6 2 3 2 3 2 4 3" xfId="10253" xr:uid="{00000000-0005-0000-0000-000040710000}"/>
    <cellStyle name="Normal 6 2 3 2 3 2 4 3 2" xfId="40587" xr:uid="{00000000-0005-0000-0000-000041710000}"/>
    <cellStyle name="Normal 6 2 3 2 3 2 4 3 3" xfId="25354" xr:uid="{00000000-0005-0000-0000-000042710000}"/>
    <cellStyle name="Normal 6 2 3 2 3 2 4 4" xfId="35574" xr:uid="{00000000-0005-0000-0000-000043710000}"/>
    <cellStyle name="Normal 6 2 3 2 3 2 4 5" xfId="20341" xr:uid="{00000000-0005-0000-0000-000044710000}"/>
    <cellStyle name="Normal 6 2 3 2 3 2 5" xfId="11931" xr:uid="{00000000-0005-0000-0000-000045710000}"/>
    <cellStyle name="Normal 6 2 3 2 3 2 5 2" xfId="42262" xr:uid="{00000000-0005-0000-0000-000046710000}"/>
    <cellStyle name="Normal 6 2 3 2 3 2 5 3" xfId="27029" xr:uid="{00000000-0005-0000-0000-000047710000}"/>
    <cellStyle name="Normal 6 2 3 2 3 2 6" xfId="6910" xr:uid="{00000000-0005-0000-0000-000048710000}"/>
    <cellStyle name="Normal 6 2 3 2 3 2 6 2" xfId="37245" xr:uid="{00000000-0005-0000-0000-000049710000}"/>
    <cellStyle name="Normal 6 2 3 2 3 2 6 3" xfId="22012" xr:uid="{00000000-0005-0000-0000-00004A710000}"/>
    <cellStyle name="Normal 6 2 3 2 3 2 7" xfId="32233" xr:uid="{00000000-0005-0000-0000-00004B710000}"/>
    <cellStyle name="Normal 6 2 3 2 3 2 8" xfId="16999" xr:uid="{00000000-0005-0000-0000-00004C710000}"/>
    <cellStyle name="Normal 6 2 3 2 3 3" xfId="2257" xr:uid="{00000000-0005-0000-0000-00004D710000}"/>
    <cellStyle name="Normal 6 2 3 2 3 3 2" xfId="3947" xr:uid="{00000000-0005-0000-0000-00004E710000}"/>
    <cellStyle name="Normal 6 2 3 2 3 3 2 2" xfId="14020" xr:uid="{00000000-0005-0000-0000-00004F710000}"/>
    <cellStyle name="Normal 6 2 3 2 3 3 2 2 2" xfId="44351" xr:uid="{00000000-0005-0000-0000-000050710000}"/>
    <cellStyle name="Normal 6 2 3 2 3 3 2 2 3" xfId="29118" xr:uid="{00000000-0005-0000-0000-000051710000}"/>
    <cellStyle name="Normal 6 2 3 2 3 3 2 3" xfId="9000" xr:uid="{00000000-0005-0000-0000-000052710000}"/>
    <cellStyle name="Normal 6 2 3 2 3 3 2 3 2" xfId="39334" xr:uid="{00000000-0005-0000-0000-000053710000}"/>
    <cellStyle name="Normal 6 2 3 2 3 3 2 3 3" xfId="24101" xr:uid="{00000000-0005-0000-0000-000054710000}"/>
    <cellStyle name="Normal 6 2 3 2 3 3 2 4" xfId="34321" xr:uid="{00000000-0005-0000-0000-000055710000}"/>
    <cellStyle name="Normal 6 2 3 2 3 3 2 5" xfId="19088" xr:uid="{00000000-0005-0000-0000-000056710000}"/>
    <cellStyle name="Normal 6 2 3 2 3 3 3" xfId="5639" xr:uid="{00000000-0005-0000-0000-000057710000}"/>
    <cellStyle name="Normal 6 2 3 2 3 3 3 2" xfId="15691" xr:uid="{00000000-0005-0000-0000-000058710000}"/>
    <cellStyle name="Normal 6 2 3 2 3 3 3 2 2" xfId="46022" xr:uid="{00000000-0005-0000-0000-000059710000}"/>
    <cellStyle name="Normal 6 2 3 2 3 3 3 2 3" xfId="30789" xr:uid="{00000000-0005-0000-0000-00005A710000}"/>
    <cellStyle name="Normal 6 2 3 2 3 3 3 3" xfId="10671" xr:uid="{00000000-0005-0000-0000-00005B710000}"/>
    <cellStyle name="Normal 6 2 3 2 3 3 3 3 2" xfId="41005" xr:uid="{00000000-0005-0000-0000-00005C710000}"/>
    <cellStyle name="Normal 6 2 3 2 3 3 3 3 3" xfId="25772" xr:uid="{00000000-0005-0000-0000-00005D710000}"/>
    <cellStyle name="Normal 6 2 3 2 3 3 3 4" xfId="35992" xr:uid="{00000000-0005-0000-0000-00005E710000}"/>
    <cellStyle name="Normal 6 2 3 2 3 3 3 5" xfId="20759" xr:uid="{00000000-0005-0000-0000-00005F710000}"/>
    <cellStyle name="Normal 6 2 3 2 3 3 4" xfId="12349" xr:uid="{00000000-0005-0000-0000-000060710000}"/>
    <cellStyle name="Normal 6 2 3 2 3 3 4 2" xfId="42680" xr:uid="{00000000-0005-0000-0000-000061710000}"/>
    <cellStyle name="Normal 6 2 3 2 3 3 4 3" xfId="27447" xr:uid="{00000000-0005-0000-0000-000062710000}"/>
    <cellStyle name="Normal 6 2 3 2 3 3 5" xfId="7328" xr:uid="{00000000-0005-0000-0000-000063710000}"/>
    <cellStyle name="Normal 6 2 3 2 3 3 5 2" xfId="37663" xr:uid="{00000000-0005-0000-0000-000064710000}"/>
    <cellStyle name="Normal 6 2 3 2 3 3 5 3" xfId="22430" xr:uid="{00000000-0005-0000-0000-000065710000}"/>
    <cellStyle name="Normal 6 2 3 2 3 3 6" xfId="32651" xr:uid="{00000000-0005-0000-0000-000066710000}"/>
    <cellStyle name="Normal 6 2 3 2 3 3 7" xfId="17417" xr:uid="{00000000-0005-0000-0000-000067710000}"/>
    <cellStyle name="Normal 6 2 3 2 3 4" xfId="3110" xr:uid="{00000000-0005-0000-0000-000068710000}"/>
    <cellStyle name="Normal 6 2 3 2 3 4 2" xfId="13184" xr:uid="{00000000-0005-0000-0000-000069710000}"/>
    <cellStyle name="Normal 6 2 3 2 3 4 2 2" xfId="43515" xr:uid="{00000000-0005-0000-0000-00006A710000}"/>
    <cellStyle name="Normal 6 2 3 2 3 4 2 3" xfId="28282" xr:uid="{00000000-0005-0000-0000-00006B710000}"/>
    <cellStyle name="Normal 6 2 3 2 3 4 3" xfId="8164" xr:uid="{00000000-0005-0000-0000-00006C710000}"/>
    <cellStyle name="Normal 6 2 3 2 3 4 3 2" xfId="38498" xr:uid="{00000000-0005-0000-0000-00006D710000}"/>
    <cellStyle name="Normal 6 2 3 2 3 4 3 3" xfId="23265" xr:uid="{00000000-0005-0000-0000-00006E710000}"/>
    <cellStyle name="Normal 6 2 3 2 3 4 4" xfId="33485" xr:uid="{00000000-0005-0000-0000-00006F710000}"/>
    <cellStyle name="Normal 6 2 3 2 3 4 5" xfId="18252" xr:uid="{00000000-0005-0000-0000-000070710000}"/>
    <cellStyle name="Normal 6 2 3 2 3 5" xfId="4803" xr:uid="{00000000-0005-0000-0000-000071710000}"/>
    <cellStyle name="Normal 6 2 3 2 3 5 2" xfId="14855" xr:uid="{00000000-0005-0000-0000-000072710000}"/>
    <cellStyle name="Normal 6 2 3 2 3 5 2 2" xfId="45186" xr:uid="{00000000-0005-0000-0000-000073710000}"/>
    <cellStyle name="Normal 6 2 3 2 3 5 2 3" xfId="29953" xr:uid="{00000000-0005-0000-0000-000074710000}"/>
    <cellStyle name="Normal 6 2 3 2 3 5 3" xfId="9835" xr:uid="{00000000-0005-0000-0000-000075710000}"/>
    <cellStyle name="Normal 6 2 3 2 3 5 3 2" xfId="40169" xr:uid="{00000000-0005-0000-0000-000076710000}"/>
    <cellStyle name="Normal 6 2 3 2 3 5 3 3" xfId="24936" xr:uid="{00000000-0005-0000-0000-000077710000}"/>
    <cellStyle name="Normal 6 2 3 2 3 5 4" xfId="35156" xr:uid="{00000000-0005-0000-0000-000078710000}"/>
    <cellStyle name="Normal 6 2 3 2 3 5 5" xfId="19923" xr:uid="{00000000-0005-0000-0000-000079710000}"/>
    <cellStyle name="Normal 6 2 3 2 3 6" xfId="11513" xr:uid="{00000000-0005-0000-0000-00007A710000}"/>
    <cellStyle name="Normal 6 2 3 2 3 6 2" xfId="41844" xr:uid="{00000000-0005-0000-0000-00007B710000}"/>
    <cellStyle name="Normal 6 2 3 2 3 6 3" xfId="26611" xr:uid="{00000000-0005-0000-0000-00007C710000}"/>
    <cellStyle name="Normal 6 2 3 2 3 7" xfId="6492" xr:uid="{00000000-0005-0000-0000-00007D710000}"/>
    <cellStyle name="Normal 6 2 3 2 3 7 2" xfId="36827" xr:uid="{00000000-0005-0000-0000-00007E710000}"/>
    <cellStyle name="Normal 6 2 3 2 3 7 3" xfId="21594" xr:uid="{00000000-0005-0000-0000-00007F710000}"/>
    <cellStyle name="Normal 6 2 3 2 3 8" xfId="31815" xr:uid="{00000000-0005-0000-0000-000080710000}"/>
    <cellStyle name="Normal 6 2 3 2 3 9" xfId="16581" xr:uid="{00000000-0005-0000-0000-000081710000}"/>
    <cellStyle name="Normal 6 2 3 2 4" xfId="1628" xr:uid="{00000000-0005-0000-0000-000082710000}"/>
    <cellStyle name="Normal 6 2 3 2 4 2" xfId="2467" xr:uid="{00000000-0005-0000-0000-000083710000}"/>
    <cellStyle name="Normal 6 2 3 2 4 2 2" xfId="4157" xr:uid="{00000000-0005-0000-0000-000084710000}"/>
    <cellStyle name="Normal 6 2 3 2 4 2 2 2" xfId="14230" xr:uid="{00000000-0005-0000-0000-000085710000}"/>
    <cellStyle name="Normal 6 2 3 2 4 2 2 2 2" xfId="44561" xr:uid="{00000000-0005-0000-0000-000086710000}"/>
    <cellStyle name="Normal 6 2 3 2 4 2 2 2 3" xfId="29328" xr:uid="{00000000-0005-0000-0000-000087710000}"/>
    <cellStyle name="Normal 6 2 3 2 4 2 2 3" xfId="9210" xr:uid="{00000000-0005-0000-0000-000088710000}"/>
    <cellStyle name="Normal 6 2 3 2 4 2 2 3 2" xfId="39544" xr:uid="{00000000-0005-0000-0000-000089710000}"/>
    <cellStyle name="Normal 6 2 3 2 4 2 2 3 3" xfId="24311" xr:uid="{00000000-0005-0000-0000-00008A710000}"/>
    <cellStyle name="Normal 6 2 3 2 4 2 2 4" xfId="34531" xr:uid="{00000000-0005-0000-0000-00008B710000}"/>
    <cellStyle name="Normal 6 2 3 2 4 2 2 5" xfId="19298" xr:uid="{00000000-0005-0000-0000-00008C710000}"/>
    <cellStyle name="Normal 6 2 3 2 4 2 3" xfId="5849" xr:uid="{00000000-0005-0000-0000-00008D710000}"/>
    <cellStyle name="Normal 6 2 3 2 4 2 3 2" xfId="15901" xr:uid="{00000000-0005-0000-0000-00008E710000}"/>
    <cellStyle name="Normal 6 2 3 2 4 2 3 2 2" xfId="46232" xr:uid="{00000000-0005-0000-0000-00008F710000}"/>
    <cellStyle name="Normal 6 2 3 2 4 2 3 2 3" xfId="30999" xr:uid="{00000000-0005-0000-0000-000090710000}"/>
    <cellStyle name="Normal 6 2 3 2 4 2 3 3" xfId="10881" xr:uid="{00000000-0005-0000-0000-000091710000}"/>
    <cellStyle name="Normal 6 2 3 2 4 2 3 3 2" xfId="41215" xr:uid="{00000000-0005-0000-0000-000092710000}"/>
    <cellStyle name="Normal 6 2 3 2 4 2 3 3 3" xfId="25982" xr:uid="{00000000-0005-0000-0000-000093710000}"/>
    <cellStyle name="Normal 6 2 3 2 4 2 3 4" xfId="36202" xr:uid="{00000000-0005-0000-0000-000094710000}"/>
    <cellStyle name="Normal 6 2 3 2 4 2 3 5" xfId="20969" xr:uid="{00000000-0005-0000-0000-000095710000}"/>
    <cellStyle name="Normal 6 2 3 2 4 2 4" xfId="12559" xr:uid="{00000000-0005-0000-0000-000096710000}"/>
    <cellStyle name="Normal 6 2 3 2 4 2 4 2" xfId="42890" xr:uid="{00000000-0005-0000-0000-000097710000}"/>
    <cellStyle name="Normal 6 2 3 2 4 2 4 3" xfId="27657" xr:uid="{00000000-0005-0000-0000-000098710000}"/>
    <cellStyle name="Normal 6 2 3 2 4 2 5" xfId="7538" xr:uid="{00000000-0005-0000-0000-000099710000}"/>
    <cellStyle name="Normal 6 2 3 2 4 2 5 2" xfId="37873" xr:uid="{00000000-0005-0000-0000-00009A710000}"/>
    <cellStyle name="Normal 6 2 3 2 4 2 5 3" xfId="22640" xr:uid="{00000000-0005-0000-0000-00009B710000}"/>
    <cellStyle name="Normal 6 2 3 2 4 2 6" xfId="32861" xr:uid="{00000000-0005-0000-0000-00009C710000}"/>
    <cellStyle name="Normal 6 2 3 2 4 2 7" xfId="17627" xr:uid="{00000000-0005-0000-0000-00009D710000}"/>
    <cellStyle name="Normal 6 2 3 2 4 3" xfId="3320" xr:uid="{00000000-0005-0000-0000-00009E710000}"/>
    <cellStyle name="Normal 6 2 3 2 4 3 2" xfId="13394" xr:uid="{00000000-0005-0000-0000-00009F710000}"/>
    <cellStyle name="Normal 6 2 3 2 4 3 2 2" xfId="43725" xr:uid="{00000000-0005-0000-0000-0000A0710000}"/>
    <cellStyle name="Normal 6 2 3 2 4 3 2 3" xfId="28492" xr:uid="{00000000-0005-0000-0000-0000A1710000}"/>
    <cellStyle name="Normal 6 2 3 2 4 3 3" xfId="8374" xr:uid="{00000000-0005-0000-0000-0000A2710000}"/>
    <cellStyle name="Normal 6 2 3 2 4 3 3 2" xfId="38708" xr:uid="{00000000-0005-0000-0000-0000A3710000}"/>
    <cellStyle name="Normal 6 2 3 2 4 3 3 3" xfId="23475" xr:uid="{00000000-0005-0000-0000-0000A4710000}"/>
    <cellStyle name="Normal 6 2 3 2 4 3 4" xfId="33695" xr:uid="{00000000-0005-0000-0000-0000A5710000}"/>
    <cellStyle name="Normal 6 2 3 2 4 3 5" xfId="18462" xr:uid="{00000000-0005-0000-0000-0000A6710000}"/>
    <cellStyle name="Normal 6 2 3 2 4 4" xfId="5013" xr:uid="{00000000-0005-0000-0000-0000A7710000}"/>
    <cellStyle name="Normal 6 2 3 2 4 4 2" xfId="15065" xr:uid="{00000000-0005-0000-0000-0000A8710000}"/>
    <cellStyle name="Normal 6 2 3 2 4 4 2 2" xfId="45396" xr:uid="{00000000-0005-0000-0000-0000A9710000}"/>
    <cellStyle name="Normal 6 2 3 2 4 4 2 3" xfId="30163" xr:uid="{00000000-0005-0000-0000-0000AA710000}"/>
    <cellStyle name="Normal 6 2 3 2 4 4 3" xfId="10045" xr:uid="{00000000-0005-0000-0000-0000AB710000}"/>
    <cellStyle name="Normal 6 2 3 2 4 4 3 2" xfId="40379" xr:uid="{00000000-0005-0000-0000-0000AC710000}"/>
    <cellStyle name="Normal 6 2 3 2 4 4 3 3" xfId="25146" xr:uid="{00000000-0005-0000-0000-0000AD710000}"/>
    <cellStyle name="Normal 6 2 3 2 4 4 4" xfId="35366" xr:uid="{00000000-0005-0000-0000-0000AE710000}"/>
    <cellStyle name="Normal 6 2 3 2 4 4 5" xfId="20133" xr:uid="{00000000-0005-0000-0000-0000AF710000}"/>
    <cellStyle name="Normal 6 2 3 2 4 5" xfId="11723" xr:uid="{00000000-0005-0000-0000-0000B0710000}"/>
    <cellStyle name="Normal 6 2 3 2 4 5 2" xfId="42054" xr:uid="{00000000-0005-0000-0000-0000B1710000}"/>
    <cellStyle name="Normal 6 2 3 2 4 5 3" xfId="26821" xr:uid="{00000000-0005-0000-0000-0000B2710000}"/>
    <cellStyle name="Normal 6 2 3 2 4 6" xfId="6702" xr:uid="{00000000-0005-0000-0000-0000B3710000}"/>
    <cellStyle name="Normal 6 2 3 2 4 6 2" xfId="37037" xr:uid="{00000000-0005-0000-0000-0000B4710000}"/>
    <cellStyle name="Normal 6 2 3 2 4 6 3" xfId="21804" xr:uid="{00000000-0005-0000-0000-0000B5710000}"/>
    <cellStyle name="Normal 6 2 3 2 4 7" xfId="32025" xr:uid="{00000000-0005-0000-0000-0000B6710000}"/>
    <cellStyle name="Normal 6 2 3 2 4 8" xfId="16791" xr:uid="{00000000-0005-0000-0000-0000B7710000}"/>
    <cellStyle name="Normal 6 2 3 2 5" xfId="2049" xr:uid="{00000000-0005-0000-0000-0000B8710000}"/>
    <cellStyle name="Normal 6 2 3 2 5 2" xfId="3739" xr:uid="{00000000-0005-0000-0000-0000B9710000}"/>
    <cellStyle name="Normal 6 2 3 2 5 2 2" xfId="13812" xr:uid="{00000000-0005-0000-0000-0000BA710000}"/>
    <cellStyle name="Normal 6 2 3 2 5 2 2 2" xfId="44143" xr:uid="{00000000-0005-0000-0000-0000BB710000}"/>
    <cellStyle name="Normal 6 2 3 2 5 2 2 3" xfId="28910" xr:uid="{00000000-0005-0000-0000-0000BC710000}"/>
    <cellStyle name="Normal 6 2 3 2 5 2 3" xfId="8792" xr:uid="{00000000-0005-0000-0000-0000BD710000}"/>
    <cellStyle name="Normal 6 2 3 2 5 2 3 2" xfId="39126" xr:uid="{00000000-0005-0000-0000-0000BE710000}"/>
    <cellStyle name="Normal 6 2 3 2 5 2 3 3" xfId="23893" xr:uid="{00000000-0005-0000-0000-0000BF710000}"/>
    <cellStyle name="Normal 6 2 3 2 5 2 4" xfId="34113" xr:uid="{00000000-0005-0000-0000-0000C0710000}"/>
    <cellStyle name="Normal 6 2 3 2 5 2 5" xfId="18880" xr:uid="{00000000-0005-0000-0000-0000C1710000}"/>
    <cellStyle name="Normal 6 2 3 2 5 3" xfId="5431" xr:uid="{00000000-0005-0000-0000-0000C2710000}"/>
    <cellStyle name="Normal 6 2 3 2 5 3 2" xfId="15483" xr:uid="{00000000-0005-0000-0000-0000C3710000}"/>
    <cellStyle name="Normal 6 2 3 2 5 3 2 2" xfId="45814" xr:uid="{00000000-0005-0000-0000-0000C4710000}"/>
    <cellStyle name="Normal 6 2 3 2 5 3 2 3" xfId="30581" xr:uid="{00000000-0005-0000-0000-0000C5710000}"/>
    <cellStyle name="Normal 6 2 3 2 5 3 3" xfId="10463" xr:uid="{00000000-0005-0000-0000-0000C6710000}"/>
    <cellStyle name="Normal 6 2 3 2 5 3 3 2" xfId="40797" xr:uid="{00000000-0005-0000-0000-0000C7710000}"/>
    <cellStyle name="Normal 6 2 3 2 5 3 3 3" xfId="25564" xr:uid="{00000000-0005-0000-0000-0000C8710000}"/>
    <cellStyle name="Normal 6 2 3 2 5 3 4" xfId="35784" xr:uid="{00000000-0005-0000-0000-0000C9710000}"/>
    <cellStyle name="Normal 6 2 3 2 5 3 5" xfId="20551" xr:uid="{00000000-0005-0000-0000-0000CA710000}"/>
    <cellStyle name="Normal 6 2 3 2 5 4" xfId="12141" xr:uid="{00000000-0005-0000-0000-0000CB710000}"/>
    <cellStyle name="Normal 6 2 3 2 5 4 2" xfId="42472" xr:uid="{00000000-0005-0000-0000-0000CC710000}"/>
    <cellStyle name="Normal 6 2 3 2 5 4 3" xfId="27239" xr:uid="{00000000-0005-0000-0000-0000CD710000}"/>
    <cellStyle name="Normal 6 2 3 2 5 5" xfId="7120" xr:uid="{00000000-0005-0000-0000-0000CE710000}"/>
    <cellStyle name="Normal 6 2 3 2 5 5 2" xfId="37455" xr:uid="{00000000-0005-0000-0000-0000CF710000}"/>
    <cellStyle name="Normal 6 2 3 2 5 5 3" xfId="22222" xr:uid="{00000000-0005-0000-0000-0000D0710000}"/>
    <cellStyle name="Normal 6 2 3 2 5 6" xfId="32443" xr:uid="{00000000-0005-0000-0000-0000D1710000}"/>
    <cellStyle name="Normal 6 2 3 2 5 7" xfId="17209" xr:uid="{00000000-0005-0000-0000-0000D2710000}"/>
    <cellStyle name="Normal 6 2 3 2 6" xfId="2902" xr:uid="{00000000-0005-0000-0000-0000D3710000}"/>
    <cellStyle name="Normal 6 2 3 2 6 2" xfId="12976" xr:uid="{00000000-0005-0000-0000-0000D4710000}"/>
    <cellStyle name="Normal 6 2 3 2 6 2 2" xfId="43307" xr:uid="{00000000-0005-0000-0000-0000D5710000}"/>
    <cellStyle name="Normal 6 2 3 2 6 2 3" xfId="28074" xr:uid="{00000000-0005-0000-0000-0000D6710000}"/>
    <cellStyle name="Normal 6 2 3 2 6 3" xfId="7956" xr:uid="{00000000-0005-0000-0000-0000D7710000}"/>
    <cellStyle name="Normal 6 2 3 2 6 3 2" xfId="38290" xr:uid="{00000000-0005-0000-0000-0000D8710000}"/>
    <cellStyle name="Normal 6 2 3 2 6 3 3" xfId="23057" xr:uid="{00000000-0005-0000-0000-0000D9710000}"/>
    <cellStyle name="Normal 6 2 3 2 6 4" xfId="33277" xr:uid="{00000000-0005-0000-0000-0000DA710000}"/>
    <cellStyle name="Normal 6 2 3 2 6 5" xfId="18044" xr:uid="{00000000-0005-0000-0000-0000DB710000}"/>
    <cellStyle name="Normal 6 2 3 2 7" xfId="4595" xr:uid="{00000000-0005-0000-0000-0000DC710000}"/>
    <cellStyle name="Normal 6 2 3 2 7 2" xfId="14647" xr:uid="{00000000-0005-0000-0000-0000DD710000}"/>
    <cellStyle name="Normal 6 2 3 2 7 2 2" xfId="44978" xr:uid="{00000000-0005-0000-0000-0000DE710000}"/>
    <cellStyle name="Normal 6 2 3 2 7 2 3" xfId="29745" xr:uid="{00000000-0005-0000-0000-0000DF710000}"/>
    <cellStyle name="Normal 6 2 3 2 7 3" xfId="9627" xr:uid="{00000000-0005-0000-0000-0000E0710000}"/>
    <cellStyle name="Normal 6 2 3 2 7 3 2" xfId="39961" xr:uid="{00000000-0005-0000-0000-0000E1710000}"/>
    <cellStyle name="Normal 6 2 3 2 7 3 3" xfId="24728" xr:uid="{00000000-0005-0000-0000-0000E2710000}"/>
    <cellStyle name="Normal 6 2 3 2 7 4" xfId="34948" xr:uid="{00000000-0005-0000-0000-0000E3710000}"/>
    <cellStyle name="Normal 6 2 3 2 7 5" xfId="19715" xr:uid="{00000000-0005-0000-0000-0000E4710000}"/>
    <cellStyle name="Normal 6 2 3 2 8" xfId="11305" xr:uid="{00000000-0005-0000-0000-0000E5710000}"/>
    <cellStyle name="Normal 6 2 3 2 8 2" xfId="41636" xr:uid="{00000000-0005-0000-0000-0000E6710000}"/>
    <cellStyle name="Normal 6 2 3 2 8 3" xfId="26403" xr:uid="{00000000-0005-0000-0000-0000E7710000}"/>
    <cellStyle name="Normal 6 2 3 2 9" xfId="6284" xr:uid="{00000000-0005-0000-0000-0000E8710000}"/>
    <cellStyle name="Normal 6 2 3 2 9 2" xfId="36619" xr:uid="{00000000-0005-0000-0000-0000E9710000}"/>
    <cellStyle name="Normal 6 2 3 2 9 3" xfId="21386" xr:uid="{00000000-0005-0000-0000-0000EA710000}"/>
    <cellStyle name="Normal 6 2 3 3" xfId="1248" xr:uid="{00000000-0005-0000-0000-0000EB710000}"/>
    <cellStyle name="Normal 6 2 3 3 10" xfId="16425" xr:uid="{00000000-0005-0000-0000-0000EC710000}"/>
    <cellStyle name="Normal 6 2 3 3 2" xfId="1467" xr:uid="{00000000-0005-0000-0000-0000ED710000}"/>
    <cellStyle name="Normal 6 2 3 3 2 2" xfId="1888" xr:uid="{00000000-0005-0000-0000-0000EE710000}"/>
    <cellStyle name="Normal 6 2 3 3 2 2 2" xfId="2727" xr:uid="{00000000-0005-0000-0000-0000EF710000}"/>
    <cellStyle name="Normal 6 2 3 3 2 2 2 2" xfId="4417" xr:uid="{00000000-0005-0000-0000-0000F0710000}"/>
    <cellStyle name="Normal 6 2 3 3 2 2 2 2 2" xfId="14490" xr:uid="{00000000-0005-0000-0000-0000F1710000}"/>
    <cellStyle name="Normal 6 2 3 3 2 2 2 2 2 2" xfId="44821" xr:uid="{00000000-0005-0000-0000-0000F2710000}"/>
    <cellStyle name="Normal 6 2 3 3 2 2 2 2 2 3" xfId="29588" xr:uid="{00000000-0005-0000-0000-0000F3710000}"/>
    <cellStyle name="Normal 6 2 3 3 2 2 2 2 3" xfId="9470" xr:uid="{00000000-0005-0000-0000-0000F4710000}"/>
    <cellStyle name="Normal 6 2 3 3 2 2 2 2 3 2" xfId="39804" xr:uid="{00000000-0005-0000-0000-0000F5710000}"/>
    <cellStyle name="Normal 6 2 3 3 2 2 2 2 3 3" xfId="24571" xr:uid="{00000000-0005-0000-0000-0000F6710000}"/>
    <cellStyle name="Normal 6 2 3 3 2 2 2 2 4" xfId="34791" xr:uid="{00000000-0005-0000-0000-0000F7710000}"/>
    <cellStyle name="Normal 6 2 3 3 2 2 2 2 5" xfId="19558" xr:uid="{00000000-0005-0000-0000-0000F8710000}"/>
    <cellStyle name="Normal 6 2 3 3 2 2 2 3" xfId="6109" xr:uid="{00000000-0005-0000-0000-0000F9710000}"/>
    <cellStyle name="Normal 6 2 3 3 2 2 2 3 2" xfId="16161" xr:uid="{00000000-0005-0000-0000-0000FA710000}"/>
    <cellStyle name="Normal 6 2 3 3 2 2 2 3 2 2" xfId="46492" xr:uid="{00000000-0005-0000-0000-0000FB710000}"/>
    <cellStyle name="Normal 6 2 3 3 2 2 2 3 2 3" xfId="31259" xr:uid="{00000000-0005-0000-0000-0000FC710000}"/>
    <cellStyle name="Normal 6 2 3 3 2 2 2 3 3" xfId="11141" xr:uid="{00000000-0005-0000-0000-0000FD710000}"/>
    <cellStyle name="Normal 6 2 3 3 2 2 2 3 3 2" xfId="41475" xr:uid="{00000000-0005-0000-0000-0000FE710000}"/>
    <cellStyle name="Normal 6 2 3 3 2 2 2 3 3 3" xfId="26242" xr:uid="{00000000-0005-0000-0000-0000FF710000}"/>
    <cellStyle name="Normal 6 2 3 3 2 2 2 3 4" xfId="36462" xr:uid="{00000000-0005-0000-0000-000000720000}"/>
    <cellStyle name="Normal 6 2 3 3 2 2 2 3 5" xfId="21229" xr:uid="{00000000-0005-0000-0000-000001720000}"/>
    <cellStyle name="Normal 6 2 3 3 2 2 2 4" xfId="12819" xr:uid="{00000000-0005-0000-0000-000002720000}"/>
    <cellStyle name="Normal 6 2 3 3 2 2 2 4 2" xfId="43150" xr:uid="{00000000-0005-0000-0000-000003720000}"/>
    <cellStyle name="Normal 6 2 3 3 2 2 2 4 3" xfId="27917" xr:uid="{00000000-0005-0000-0000-000004720000}"/>
    <cellStyle name="Normal 6 2 3 3 2 2 2 5" xfId="7798" xr:uid="{00000000-0005-0000-0000-000005720000}"/>
    <cellStyle name="Normal 6 2 3 3 2 2 2 5 2" xfId="38133" xr:uid="{00000000-0005-0000-0000-000006720000}"/>
    <cellStyle name="Normal 6 2 3 3 2 2 2 5 3" xfId="22900" xr:uid="{00000000-0005-0000-0000-000007720000}"/>
    <cellStyle name="Normal 6 2 3 3 2 2 2 6" xfId="33121" xr:uid="{00000000-0005-0000-0000-000008720000}"/>
    <cellStyle name="Normal 6 2 3 3 2 2 2 7" xfId="17887" xr:uid="{00000000-0005-0000-0000-000009720000}"/>
    <cellStyle name="Normal 6 2 3 3 2 2 3" xfId="3580" xr:uid="{00000000-0005-0000-0000-00000A720000}"/>
    <cellStyle name="Normal 6 2 3 3 2 2 3 2" xfId="13654" xr:uid="{00000000-0005-0000-0000-00000B720000}"/>
    <cellStyle name="Normal 6 2 3 3 2 2 3 2 2" xfId="43985" xr:uid="{00000000-0005-0000-0000-00000C720000}"/>
    <cellStyle name="Normal 6 2 3 3 2 2 3 2 3" xfId="28752" xr:uid="{00000000-0005-0000-0000-00000D720000}"/>
    <cellStyle name="Normal 6 2 3 3 2 2 3 3" xfId="8634" xr:uid="{00000000-0005-0000-0000-00000E720000}"/>
    <cellStyle name="Normal 6 2 3 3 2 2 3 3 2" xfId="38968" xr:uid="{00000000-0005-0000-0000-00000F720000}"/>
    <cellStyle name="Normal 6 2 3 3 2 2 3 3 3" xfId="23735" xr:uid="{00000000-0005-0000-0000-000010720000}"/>
    <cellStyle name="Normal 6 2 3 3 2 2 3 4" xfId="33955" xr:uid="{00000000-0005-0000-0000-000011720000}"/>
    <cellStyle name="Normal 6 2 3 3 2 2 3 5" xfId="18722" xr:uid="{00000000-0005-0000-0000-000012720000}"/>
    <cellStyle name="Normal 6 2 3 3 2 2 4" xfId="5273" xr:uid="{00000000-0005-0000-0000-000013720000}"/>
    <cellStyle name="Normal 6 2 3 3 2 2 4 2" xfId="15325" xr:uid="{00000000-0005-0000-0000-000014720000}"/>
    <cellStyle name="Normal 6 2 3 3 2 2 4 2 2" xfId="45656" xr:uid="{00000000-0005-0000-0000-000015720000}"/>
    <cellStyle name="Normal 6 2 3 3 2 2 4 2 3" xfId="30423" xr:uid="{00000000-0005-0000-0000-000016720000}"/>
    <cellStyle name="Normal 6 2 3 3 2 2 4 3" xfId="10305" xr:uid="{00000000-0005-0000-0000-000017720000}"/>
    <cellStyle name="Normal 6 2 3 3 2 2 4 3 2" xfId="40639" xr:uid="{00000000-0005-0000-0000-000018720000}"/>
    <cellStyle name="Normal 6 2 3 3 2 2 4 3 3" xfId="25406" xr:uid="{00000000-0005-0000-0000-000019720000}"/>
    <cellStyle name="Normal 6 2 3 3 2 2 4 4" xfId="35626" xr:uid="{00000000-0005-0000-0000-00001A720000}"/>
    <cellStyle name="Normal 6 2 3 3 2 2 4 5" xfId="20393" xr:uid="{00000000-0005-0000-0000-00001B720000}"/>
    <cellStyle name="Normal 6 2 3 3 2 2 5" xfId="11983" xr:uid="{00000000-0005-0000-0000-00001C720000}"/>
    <cellStyle name="Normal 6 2 3 3 2 2 5 2" xfId="42314" xr:uid="{00000000-0005-0000-0000-00001D720000}"/>
    <cellStyle name="Normal 6 2 3 3 2 2 5 3" xfId="27081" xr:uid="{00000000-0005-0000-0000-00001E720000}"/>
    <cellStyle name="Normal 6 2 3 3 2 2 6" xfId="6962" xr:uid="{00000000-0005-0000-0000-00001F720000}"/>
    <cellStyle name="Normal 6 2 3 3 2 2 6 2" xfId="37297" xr:uid="{00000000-0005-0000-0000-000020720000}"/>
    <cellStyle name="Normal 6 2 3 3 2 2 6 3" xfId="22064" xr:uid="{00000000-0005-0000-0000-000021720000}"/>
    <cellStyle name="Normal 6 2 3 3 2 2 7" xfId="32285" xr:uid="{00000000-0005-0000-0000-000022720000}"/>
    <cellStyle name="Normal 6 2 3 3 2 2 8" xfId="17051" xr:uid="{00000000-0005-0000-0000-000023720000}"/>
    <cellStyle name="Normal 6 2 3 3 2 3" xfId="2309" xr:uid="{00000000-0005-0000-0000-000024720000}"/>
    <cellStyle name="Normal 6 2 3 3 2 3 2" xfId="3999" xr:uid="{00000000-0005-0000-0000-000025720000}"/>
    <cellStyle name="Normal 6 2 3 3 2 3 2 2" xfId="14072" xr:uid="{00000000-0005-0000-0000-000026720000}"/>
    <cellStyle name="Normal 6 2 3 3 2 3 2 2 2" xfId="44403" xr:uid="{00000000-0005-0000-0000-000027720000}"/>
    <cellStyle name="Normal 6 2 3 3 2 3 2 2 3" xfId="29170" xr:uid="{00000000-0005-0000-0000-000028720000}"/>
    <cellStyle name="Normal 6 2 3 3 2 3 2 3" xfId="9052" xr:uid="{00000000-0005-0000-0000-000029720000}"/>
    <cellStyle name="Normal 6 2 3 3 2 3 2 3 2" xfId="39386" xr:uid="{00000000-0005-0000-0000-00002A720000}"/>
    <cellStyle name="Normal 6 2 3 3 2 3 2 3 3" xfId="24153" xr:uid="{00000000-0005-0000-0000-00002B720000}"/>
    <cellStyle name="Normal 6 2 3 3 2 3 2 4" xfId="34373" xr:uid="{00000000-0005-0000-0000-00002C720000}"/>
    <cellStyle name="Normal 6 2 3 3 2 3 2 5" xfId="19140" xr:uid="{00000000-0005-0000-0000-00002D720000}"/>
    <cellStyle name="Normal 6 2 3 3 2 3 3" xfId="5691" xr:uid="{00000000-0005-0000-0000-00002E720000}"/>
    <cellStyle name="Normal 6 2 3 3 2 3 3 2" xfId="15743" xr:uid="{00000000-0005-0000-0000-00002F720000}"/>
    <cellStyle name="Normal 6 2 3 3 2 3 3 2 2" xfId="46074" xr:uid="{00000000-0005-0000-0000-000030720000}"/>
    <cellStyle name="Normal 6 2 3 3 2 3 3 2 3" xfId="30841" xr:uid="{00000000-0005-0000-0000-000031720000}"/>
    <cellStyle name="Normal 6 2 3 3 2 3 3 3" xfId="10723" xr:uid="{00000000-0005-0000-0000-000032720000}"/>
    <cellStyle name="Normal 6 2 3 3 2 3 3 3 2" xfId="41057" xr:uid="{00000000-0005-0000-0000-000033720000}"/>
    <cellStyle name="Normal 6 2 3 3 2 3 3 3 3" xfId="25824" xr:uid="{00000000-0005-0000-0000-000034720000}"/>
    <cellStyle name="Normal 6 2 3 3 2 3 3 4" xfId="36044" xr:uid="{00000000-0005-0000-0000-000035720000}"/>
    <cellStyle name="Normal 6 2 3 3 2 3 3 5" xfId="20811" xr:uid="{00000000-0005-0000-0000-000036720000}"/>
    <cellStyle name="Normal 6 2 3 3 2 3 4" xfId="12401" xr:uid="{00000000-0005-0000-0000-000037720000}"/>
    <cellStyle name="Normal 6 2 3 3 2 3 4 2" xfId="42732" xr:uid="{00000000-0005-0000-0000-000038720000}"/>
    <cellStyle name="Normal 6 2 3 3 2 3 4 3" xfId="27499" xr:uid="{00000000-0005-0000-0000-000039720000}"/>
    <cellStyle name="Normal 6 2 3 3 2 3 5" xfId="7380" xr:uid="{00000000-0005-0000-0000-00003A720000}"/>
    <cellStyle name="Normal 6 2 3 3 2 3 5 2" xfId="37715" xr:uid="{00000000-0005-0000-0000-00003B720000}"/>
    <cellStyle name="Normal 6 2 3 3 2 3 5 3" xfId="22482" xr:uid="{00000000-0005-0000-0000-00003C720000}"/>
    <cellStyle name="Normal 6 2 3 3 2 3 6" xfId="32703" xr:uid="{00000000-0005-0000-0000-00003D720000}"/>
    <cellStyle name="Normal 6 2 3 3 2 3 7" xfId="17469" xr:uid="{00000000-0005-0000-0000-00003E720000}"/>
    <cellStyle name="Normal 6 2 3 3 2 4" xfId="3162" xr:uid="{00000000-0005-0000-0000-00003F720000}"/>
    <cellStyle name="Normal 6 2 3 3 2 4 2" xfId="13236" xr:uid="{00000000-0005-0000-0000-000040720000}"/>
    <cellStyle name="Normal 6 2 3 3 2 4 2 2" xfId="43567" xr:uid="{00000000-0005-0000-0000-000041720000}"/>
    <cellStyle name="Normal 6 2 3 3 2 4 2 3" xfId="28334" xr:uid="{00000000-0005-0000-0000-000042720000}"/>
    <cellStyle name="Normal 6 2 3 3 2 4 3" xfId="8216" xr:uid="{00000000-0005-0000-0000-000043720000}"/>
    <cellStyle name="Normal 6 2 3 3 2 4 3 2" xfId="38550" xr:uid="{00000000-0005-0000-0000-000044720000}"/>
    <cellStyle name="Normal 6 2 3 3 2 4 3 3" xfId="23317" xr:uid="{00000000-0005-0000-0000-000045720000}"/>
    <cellStyle name="Normal 6 2 3 3 2 4 4" xfId="33537" xr:uid="{00000000-0005-0000-0000-000046720000}"/>
    <cellStyle name="Normal 6 2 3 3 2 4 5" xfId="18304" xr:uid="{00000000-0005-0000-0000-000047720000}"/>
    <cellStyle name="Normal 6 2 3 3 2 5" xfId="4855" xr:uid="{00000000-0005-0000-0000-000048720000}"/>
    <cellStyle name="Normal 6 2 3 3 2 5 2" xfId="14907" xr:uid="{00000000-0005-0000-0000-000049720000}"/>
    <cellStyle name="Normal 6 2 3 3 2 5 2 2" xfId="45238" xr:uid="{00000000-0005-0000-0000-00004A720000}"/>
    <cellStyle name="Normal 6 2 3 3 2 5 2 3" xfId="30005" xr:uid="{00000000-0005-0000-0000-00004B720000}"/>
    <cellStyle name="Normal 6 2 3 3 2 5 3" xfId="9887" xr:uid="{00000000-0005-0000-0000-00004C720000}"/>
    <cellStyle name="Normal 6 2 3 3 2 5 3 2" xfId="40221" xr:uid="{00000000-0005-0000-0000-00004D720000}"/>
    <cellStyle name="Normal 6 2 3 3 2 5 3 3" xfId="24988" xr:uid="{00000000-0005-0000-0000-00004E720000}"/>
    <cellStyle name="Normal 6 2 3 3 2 5 4" xfId="35208" xr:uid="{00000000-0005-0000-0000-00004F720000}"/>
    <cellStyle name="Normal 6 2 3 3 2 5 5" xfId="19975" xr:uid="{00000000-0005-0000-0000-000050720000}"/>
    <cellStyle name="Normal 6 2 3 3 2 6" xfId="11565" xr:uid="{00000000-0005-0000-0000-000051720000}"/>
    <cellStyle name="Normal 6 2 3 3 2 6 2" xfId="41896" xr:uid="{00000000-0005-0000-0000-000052720000}"/>
    <cellStyle name="Normal 6 2 3 3 2 6 3" xfId="26663" xr:uid="{00000000-0005-0000-0000-000053720000}"/>
    <cellStyle name="Normal 6 2 3 3 2 7" xfId="6544" xr:uid="{00000000-0005-0000-0000-000054720000}"/>
    <cellStyle name="Normal 6 2 3 3 2 7 2" xfId="36879" xr:uid="{00000000-0005-0000-0000-000055720000}"/>
    <cellStyle name="Normal 6 2 3 3 2 7 3" xfId="21646" xr:uid="{00000000-0005-0000-0000-000056720000}"/>
    <cellStyle name="Normal 6 2 3 3 2 8" xfId="31867" xr:uid="{00000000-0005-0000-0000-000057720000}"/>
    <cellStyle name="Normal 6 2 3 3 2 9" xfId="16633" xr:uid="{00000000-0005-0000-0000-000058720000}"/>
    <cellStyle name="Normal 6 2 3 3 3" xfId="1680" xr:uid="{00000000-0005-0000-0000-000059720000}"/>
    <cellStyle name="Normal 6 2 3 3 3 2" xfId="2519" xr:uid="{00000000-0005-0000-0000-00005A720000}"/>
    <cellStyle name="Normal 6 2 3 3 3 2 2" xfId="4209" xr:uid="{00000000-0005-0000-0000-00005B720000}"/>
    <cellStyle name="Normal 6 2 3 3 3 2 2 2" xfId="14282" xr:uid="{00000000-0005-0000-0000-00005C720000}"/>
    <cellStyle name="Normal 6 2 3 3 3 2 2 2 2" xfId="44613" xr:uid="{00000000-0005-0000-0000-00005D720000}"/>
    <cellStyle name="Normal 6 2 3 3 3 2 2 2 3" xfId="29380" xr:uid="{00000000-0005-0000-0000-00005E720000}"/>
    <cellStyle name="Normal 6 2 3 3 3 2 2 3" xfId="9262" xr:uid="{00000000-0005-0000-0000-00005F720000}"/>
    <cellStyle name="Normal 6 2 3 3 3 2 2 3 2" xfId="39596" xr:uid="{00000000-0005-0000-0000-000060720000}"/>
    <cellStyle name="Normal 6 2 3 3 3 2 2 3 3" xfId="24363" xr:uid="{00000000-0005-0000-0000-000061720000}"/>
    <cellStyle name="Normal 6 2 3 3 3 2 2 4" xfId="34583" xr:uid="{00000000-0005-0000-0000-000062720000}"/>
    <cellStyle name="Normal 6 2 3 3 3 2 2 5" xfId="19350" xr:uid="{00000000-0005-0000-0000-000063720000}"/>
    <cellStyle name="Normal 6 2 3 3 3 2 3" xfId="5901" xr:uid="{00000000-0005-0000-0000-000064720000}"/>
    <cellStyle name="Normal 6 2 3 3 3 2 3 2" xfId="15953" xr:uid="{00000000-0005-0000-0000-000065720000}"/>
    <cellStyle name="Normal 6 2 3 3 3 2 3 2 2" xfId="46284" xr:uid="{00000000-0005-0000-0000-000066720000}"/>
    <cellStyle name="Normal 6 2 3 3 3 2 3 2 3" xfId="31051" xr:uid="{00000000-0005-0000-0000-000067720000}"/>
    <cellStyle name="Normal 6 2 3 3 3 2 3 3" xfId="10933" xr:uid="{00000000-0005-0000-0000-000068720000}"/>
    <cellStyle name="Normal 6 2 3 3 3 2 3 3 2" xfId="41267" xr:uid="{00000000-0005-0000-0000-000069720000}"/>
    <cellStyle name="Normal 6 2 3 3 3 2 3 3 3" xfId="26034" xr:uid="{00000000-0005-0000-0000-00006A720000}"/>
    <cellStyle name="Normal 6 2 3 3 3 2 3 4" xfId="36254" xr:uid="{00000000-0005-0000-0000-00006B720000}"/>
    <cellStyle name="Normal 6 2 3 3 3 2 3 5" xfId="21021" xr:uid="{00000000-0005-0000-0000-00006C720000}"/>
    <cellStyle name="Normal 6 2 3 3 3 2 4" xfId="12611" xr:uid="{00000000-0005-0000-0000-00006D720000}"/>
    <cellStyle name="Normal 6 2 3 3 3 2 4 2" xfId="42942" xr:uid="{00000000-0005-0000-0000-00006E720000}"/>
    <cellStyle name="Normal 6 2 3 3 3 2 4 3" xfId="27709" xr:uid="{00000000-0005-0000-0000-00006F720000}"/>
    <cellStyle name="Normal 6 2 3 3 3 2 5" xfId="7590" xr:uid="{00000000-0005-0000-0000-000070720000}"/>
    <cellStyle name="Normal 6 2 3 3 3 2 5 2" xfId="37925" xr:uid="{00000000-0005-0000-0000-000071720000}"/>
    <cellStyle name="Normal 6 2 3 3 3 2 5 3" xfId="22692" xr:uid="{00000000-0005-0000-0000-000072720000}"/>
    <cellStyle name="Normal 6 2 3 3 3 2 6" xfId="32913" xr:uid="{00000000-0005-0000-0000-000073720000}"/>
    <cellStyle name="Normal 6 2 3 3 3 2 7" xfId="17679" xr:uid="{00000000-0005-0000-0000-000074720000}"/>
    <cellStyle name="Normal 6 2 3 3 3 3" xfId="3372" xr:uid="{00000000-0005-0000-0000-000075720000}"/>
    <cellStyle name="Normal 6 2 3 3 3 3 2" xfId="13446" xr:uid="{00000000-0005-0000-0000-000076720000}"/>
    <cellStyle name="Normal 6 2 3 3 3 3 2 2" xfId="43777" xr:uid="{00000000-0005-0000-0000-000077720000}"/>
    <cellStyle name="Normal 6 2 3 3 3 3 2 3" xfId="28544" xr:uid="{00000000-0005-0000-0000-000078720000}"/>
    <cellStyle name="Normal 6 2 3 3 3 3 3" xfId="8426" xr:uid="{00000000-0005-0000-0000-000079720000}"/>
    <cellStyle name="Normal 6 2 3 3 3 3 3 2" xfId="38760" xr:uid="{00000000-0005-0000-0000-00007A720000}"/>
    <cellStyle name="Normal 6 2 3 3 3 3 3 3" xfId="23527" xr:uid="{00000000-0005-0000-0000-00007B720000}"/>
    <cellStyle name="Normal 6 2 3 3 3 3 4" xfId="33747" xr:uid="{00000000-0005-0000-0000-00007C720000}"/>
    <cellStyle name="Normal 6 2 3 3 3 3 5" xfId="18514" xr:uid="{00000000-0005-0000-0000-00007D720000}"/>
    <cellStyle name="Normal 6 2 3 3 3 4" xfId="5065" xr:uid="{00000000-0005-0000-0000-00007E720000}"/>
    <cellStyle name="Normal 6 2 3 3 3 4 2" xfId="15117" xr:uid="{00000000-0005-0000-0000-00007F720000}"/>
    <cellStyle name="Normal 6 2 3 3 3 4 2 2" xfId="45448" xr:uid="{00000000-0005-0000-0000-000080720000}"/>
    <cellStyle name="Normal 6 2 3 3 3 4 2 3" xfId="30215" xr:uid="{00000000-0005-0000-0000-000081720000}"/>
    <cellStyle name="Normal 6 2 3 3 3 4 3" xfId="10097" xr:uid="{00000000-0005-0000-0000-000082720000}"/>
    <cellStyle name="Normal 6 2 3 3 3 4 3 2" xfId="40431" xr:uid="{00000000-0005-0000-0000-000083720000}"/>
    <cellStyle name="Normal 6 2 3 3 3 4 3 3" xfId="25198" xr:uid="{00000000-0005-0000-0000-000084720000}"/>
    <cellStyle name="Normal 6 2 3 3 3 4 4" xfId="35418" xr:uid="{00000000-0005-0000-0000-000085720000}"/>
    <cellStyle name="Normal 6 2 3 3 3 4 5" xfId="20185" xr:uid="{00000000-0005-0000-0000-000086720000}"/>
    <cellStyle name="Normal 6 2 3 3 3 5" xfId="11775" xr:uid="{00000000-0005-0000-0000-000087720000}"/>
    <cellStyle name="Normal 6 2 3 3 3 5 2" xfId="42106" xr:uid="{00000000-0005-0000-0000-000088720000}"/>
    <cellStyle name="Normal 6 2 3 3 3 5 3" xfId="26873" xr:uid="{00000000-0005-0000-0000-000089720000}"/>
    <cellStyle name="Normal 6 2 3 3 3 6" xfId="6754" xr:uid="{00000000-0005-0000-0000-00008A720000}"/>
    <cellStyle name="Normal 6 2 3 3 3 6 2" xfId="37089" xr:uid="{00000000-0005-0000-0000-00008B720000}"/>
    <cellStyle name="Normal 6 2 3 3 3 6 3" xfId="21856" xr:uid="{00000000-0005-0000-0000-00008C720000}"/>
    <cellStyle name="Normal 6 2 3 3 3 7" xfId="32077" xr:uid="{00000000-0005-0000-0000-00008D720000}"/>
    <cellStyle name="Normal 6 2 3 3 3 8" xfId="16843" xr:uid="{00000000-0005-0000-0000-00008E720000}"/>
    <cellStyle name="Normal 6 2 3 3 4" xfId="2101" xr:uid="{00000000-0005-0000-0000-00008F720000}"/>
    <cellStyle name="Normal 6 2 3 3 4 2" xfId="3791" xr:uid="{00000000-0005-0000-0000-000090720000}"/>
    <cellStyle name="Normal 6 2 3 3 4 2 2" xfId="13864" xr:uid="{00000000-0005-0000-0000-000091720000}"/>
    <cellStyle name="Normal 6 2 3 3 4 2 2 2" xfId="44195" xr:uid="{00000000-0005-0000-0000-000092720000}"/>
    <cellStyle name="Normal 6 2 3 3 4 2 2 3" xfId="28962" xr:uid="{00000000-0005-0000-0000-000093720000}"/>
    <cellStyle name="Normal 6 2 3 3 4 2 3" xfId="8844" xr:uid="{00000000-0005-0000-0000-000094720000}"/>
    <cellStyle name="Normal 6 2 3 3 4 2 3 2" xfId="39178" xr:uid="{00000000-0005-0000-0000-000095720000}"/>
    <cellStyle name="Normal 6 2 3 3 4 2 3 3" xfId="23945" xr:uid="{00000000-0005-0000-0000-000096720000}"/>
    <cellStyle name="Normal 6 2 3 3 4 2 4" xfId="34165" xr:uid="{00000000-0005-0000-0000-000097720000}"/>
    <cellStyle name="Normal 6 2 3 3 4 2 5" xfId="18932" xr:uid="{00000000-0005-0000-0000-000098720000}"/>
    <cellStyle name="Normal 6 2 3 3 4 3" xfId="5483" xr:uid="{00000000-0005-0000-0000-000099720000}"/>
    <cellStyle name="Normal 6 2 3 3 4 3 2" xfId="15535" xr:uid="{00000000-0005-0000-0000-00009A720000}"/>
    <cellStyle name="Normal 6 2 3 3 4 3 2 2" xfId="45866" xr:uid="{00000000-0005-0000-0000-00009B720000}"/>
    <cellStyle name="Normal 6 2 3 3 4 3 2 3" xfId="30633" xr:uid="{00000000-0005-0000-0000-00009C720000}"/>
    <cellStyle name="Normal 6 2 3 3 4 3 3" xfId="10515" xr:uid="{00000000-0005-0000-0000-00009D720000}"/>
    <cellStyle name="Normal 6 2 3 3 4 3 3 2" xfId="40849" xr:uid="{00000000-0005-0000-0000-00009E720000}"/>
    <cellStyle name="Normal 6 2 3 3 4 3 3 3" xfId="25616" xr:uid="{00000000-0005-0000-0000-00009F720000}"/>
    <cellStyle name="Normal 6 2 3 3 4 3 4" xfId="35836" xr:uid="{00000000-0005-0000-0000-0000A0720000}"/>
    <cellStyle name="Normal 6 2 3 3 4 3 5" xfId="20603" xr:uid="{00000000-0005-0000-0000-0000A1720000}"/>
    <cellStyle name="Normal 6 2 3 3 4 4" xfId="12193" xr:uid="{00000000-0005-0000-0000-0000A2720000}"/>
    <cellStyle name="Normal 6 2 3 3 4 4 2" xfId="42524" xr:uid="{00000000-0005-0000-0000-0000A3720000}"/>
    <cellStyle name="Normal 6 2 3 3 4 4 3" xfId="27291" xr:uid="{00000000-0005-0000-0000-0000A4720000}"/>
    <cellStyle name="Normal 6 2 3 3 4 5" xfId="7172" xr:uid="{00000000-0005-0000-0000-0000A5720000}"/>
    <cellStyle name="Normal 6 2 3 3 4 5 2" xfId="37507" xr:uid="{00000000-0005-0000-0000-0000A6720000}"/>
    <cellStyle name="Normal 6 2 3 3 4 5 3" xfId="22274" xr:uid="{00000000-0005-0000-0000-0000A7720000}"/>
    <cellStyle name="Normal 6 2 3 3 4 6" xfId="32495" xr:uid="{00000000-0005-0000-0000-0000A8720000}"/>
    <cellStyle name="Normal 6 2 3 3 4 7" xfId="17261" xr:uid="{00000000-0005-0000-0000-0000A9720000}"/>
    <cellStyle name="Normal 6 2 3 3 5" xfId="2954" xr:uid="{00000000-0005-0000-0000-0000AA720000}"/>
    <cellStyle name="Normal 6 2 3 3 5 2" xfId="13028" xr:uid="{00000000-0005-0000-0000-0000AB720000}"/>
    <cellStyle name="Normal 6 2 3 3 5 2 2" xfId="43359" xr:uid="{00000000-0005-0000-0000-0000AC720000}"/>
    <cellStyle name="Normal 6 2 3 3 5 2 3" xfId="28126" xr:uid="{00000000-0005-0000-0000-0000AD720000}"/>
    <cellStyle name="Normal 6 2 3 3 5 3" xfId="8008" xr:uid="{00000000-0005-0000-0000-0000AE720000}"/>
    <cellStyle name="Normal 6 2 3 3 5 3 2" xfId="38342" xr:uid="{00000000-0005-0000-0000-0000AF720000}"/>
    <cellStyle name="Normal 6 2 3 3 5 3 3" xfId="23109" xr:uid="{00000000-0005-0000-0000-0000B0720000}"/>
    <cellStyle name="Normal 6 2 3 3 5 4" xfId="33329" xr:uid="{00000000-0005-0000-0000-0000B1720000}"/>
    <cellStyle name="Normal 6 2 3 3 5 5" xfId="18096" xr:uid="{00000000-0005-0000-0000-0000B2720000}"/>
    <cellStyle name="Normal 6 2 3 3 6" xfId="4647" xr:uid="{00000000-0005-0000-0000-0000B3720000}"/>
    <cellStyle name="Normal 6 2 3 3 6 2" xfId="14699" xr:uid="{00000000-0005-0000-0000-0000B4720000}"/>
    <cellStyle name="Normal 6 2 3 3 6 2 2" xfId="45030" xr:uid="{00000000-0005-0000-0000-0000B5720000}"/>
    <cellStyle name="Normal 6 2 3 3 6 2 3" xfId="29797" xr:uid="{00000000-0005-0000-0000-0000B6720000}"/>
    <cellStyle name="Normal 6 2 3 3 6 3" xfId="9679" xr:uid="{00000000-0005-0000-0000-0000B7720000}"/>
    <cellStyle name="Normal 6 2 3 3 6 3 2" xfId="40013" xr:uid="{00000000-0005-0000-0000-0000B8720000}"/>
    <cellStyle name="Normal 6 2 3 3 6 3 3" xfId="24780" xr:uid="{00000000-0005-0000-0000-0000B9720000}"/>
    <cellStyle name="Normal 6 2 3 3 6 4" xfId="35000" xr:uid="{00000000-0005-0000-0000-0000BA720000}"/>
    <cellStyle name="Normal 6 2 3 3 6 5" xfId="19767" xr:uid="{00000000-0005-0000-0000-0000BB720000}"/>
    <cellStyle name="Normal 6 2 3 3 7" xfId="11357" xr:uid="{00000000-0005-0000-0000-0000BC720000}"/>
    <cellStyle name="Normal 6 2 3 3 7 2" xfId="41688" xr:uid="{00000000-0005-0000-0000-0000BD720000}"/>
    <cellStyle name="Normal 6 2 3 3 7 3" xfId="26455" xr:uid="{00000000-0005-0000-0000-0000BE720000}"/>
    <cellStyle name="Normal 6 2 3 3 8" xfId="6336" xr:uid="{00000000-0005-0000-0000-0000BF720000}"/>
    <cellStyle name="Normal 6 2 3 3 8 2" xfId="36671" xr:uid="{00000000-0005-0000-0000-0000C0720000}"/>
    <cellStyle name="Normal 6 2 3 3 8 3" xfId="21438" xr:uid="{00000000-0005-0000-0000-0000C1720000}"/>
    <cellStyle name="Normal 6 2 3 3 9" xfId="31660" xr:uid="{00000000-0005-0000-0000-0000C2720000}"/>
    <cellStyle name="Normal 6 2 3 4" xfId="1361" xr:uid="{00000000-0005-0000-0000-0000C3720000}"/>
    <cellStyle name="Normal 6 2 3 4 2" xfId="1784" xr:uid="{00000000-0005-0000-0000-0000C4720000}"/>
    <cellStyle name="Normal 6 2 3 4 2 2" xfId="2623" xr:uid="{00000000-0005-0000-0000-0000C5720000}"/>
    <cellStyle name="Normal 6 2 3 4 2 2 2" xfId="4313" xr:uid="{00000000-0005-0000-0000-0000C6720000}"/>
    <cellStyle name="Normal 6 2 3 4 2 2 2 2" xfId="14386" xr:uid="{00000000-0005-0000-0000-0000C7720000}"/>
    <cellStyle name="Normal 6 2 3 4 2 2 2 2 2" xfId="44717" xr:uid="{00000000-0005-0000-0000-0000C8720000}"/>
    <cellStyle name="Normal 6 2 3 4 2 2 2 2 3" xfId="29484" xr:uid="{00000000-0005-0000-0000-0000C9720000}"/>
    <cellStyle name="Normal 6 2 3 4 2 2 2 3" xfId="9366" xr:uid="{00000000-0005-0000-0000-0000CA720000}"/>
    <cellStyle name="Normal 6 2 3 4 2 2 2 3 2" xfId="39700" xr:uid="{00000000-0005-0000-0000-0000CB720000}"/>
    <cellStyle name="Normal 6 2 3 4 2 2 2 3 3" xfId="24467" xr:uid="{00000000-0005-0000-0000-0000CC720000}"/>
    <cellStyle name="Normal 6 2 3 4 2 2 2 4" xfId="34687" xr:uid="{00000000-0005-0000-0000-0000CD720000}"/>
    <cellStyle name="Normal 6 2 3 4 2 2 2 5" xfId="19454" xr:uid="{00000000-0005-0000-0000-0000CE720000}"/>
    <cellStyle name="Normal 6 2 3 4 2 2 3" xfId="6005" xr:uid="{00000000-0005-0000-0000-0000CF720000}"/>
    <cellStyle name="Normal 6 2 3 4 2 2 3 2" xfId="16057" xr:uid="{00000000-0005-0000-0000-0000D0720000}"/>
    <cellStyle name="Normal 6 2 3 4 2 2 3 2 2" xfId="46388" xr:uid="{00000000-0005-0000-0000-0000D1720000}"/>
    <cellStyle name="Normal 6 2 3 4 2 2 3 2 3" xfId="31155" xr:uid="{00000000-0005-0000-0000-0000D2720000}"/>
    <cellStyle name="Normal 6 2 3 4 2 2 3 3" xfId="11037" xr:uid="{00000000-0005-0000-0000-0000D3720000}"/>
    <cellStyle name="Normal 6 2 3 4 2 2 3 3 2" xfId="41371" xr:uid="{00000000-0005-0000-0000-0000D4720000}"/>
    <cellStyle name="Normal 6 2 3 4 2 2 3 3 3" xfId="26138" xr:uid="{00000000-0005-0000-0000-0000D5720000}"/>
    <cellStyle name="Normal 6 2 3 4 2 2 3 4" xfId="36358" xr:uid="{00000000-0005-0000-0000-0000D6720000}"/>
    <cellStyle name="Normal 6 2 3 4 2 2 3 5" xfId="21125" xr:uid="{00000000-0005-0000-0000-0000D7720000}"/>
    <cellStyle name="Normal 6 2 3 4 2 2 4" xfId="12715" xr:uid="{00000000-0005-0000-0000-0000D8720000}"/>
    <cellStyle name="Normal 6 2 3 4 2 2 4 2" xfId="43046" xr:uid="{00000000-0005-0000-0000-0000D9720000}"/>
    <cellStyle name="Normal 6 2 3 4 2 2 4 3" xfId="27813" xr:uid="{00000000-0005-0000-0000-0000DA720000}"/>
    <cellStyle name="Normal 6 2 3 4 2 2 5" xfId="7694" xr:uid="{00000000-0005-0000-0000-0000DB720000}"/>
    <cellStyle name="Normal 6 2 3 4 2 2 5 2" xfId="38029" xr:uid="{00000000-0005-0000-0000-0000DC720000}"/>
    <cellStyle name="Normal 6 2 3 4 2 2 5 3" xfId="22796" xr:uid="{00000000-0005-0000-0000-0000DD720000}"/>
    <cellStyle name="Normal 6 2 3 4 2 2 6" xfId="33017" xr:uid="{00000000-0005-0000-0000-0000DE720000}"/>
    <cellStyle name="Normal 6 2 3 4 2 2 7" xfId="17783" xr:uid="{00000000-0005-0000-0000-0000DF720000}"/>
    <cellStyle name="Normal 6 2 3 4 2 3" xfId="3476" xr:uid="{00000000-0005-0000-0000-0000E0720000}"/>
    <cellStyle name="Normal 6 2 3 4 2 3 2" xfId="13550" xr:uid="{00000000-0005-0000-0000-0000E1720000}"/>
    <cellStyle name="Normal 6 2 3 4 2 3 2 2" xfId="43881" xr:uid="{00000000-0005-0000-0000-0000E2720000}"/>
    <cellStyle name="Normal 6 2 3 4 2 3 2 3" xfId="28648" xr:uid="{00000000-0005-0000-0000-0000E3720000}"/>
    <cellStyle name="Normal 6 2 3 4 2 3 3" xfId="8530" xr:uid="{00000000-0005-0000-0000-0000E4720000}"/>
    <cellStyle name="Normal 6 2 3 4 2 3 3 2" xfId="38864" xr:uid="{00000000-0005-0000-0000-0000E5720000}"/>
    <cellStyle name="Normal 6 2 3 4 2 3 3 3" xfId="23631" xr:uid="{00000000-0005-0000-0000-0000E6720000}"/>
    <cellStyle name="Normal 6 2 3 4 2 3 4" xfId="33851" xr:uid="{00000000-0005-0000-0000-0000E7720000}"/>
    <cellStyle name="Normal 6 2 3 4 2 3 5" xfId="18618" xr:uid="{00000000-0005-0000-0000-0000E8720000}"/>
    <cellStyle name="Normal 6 2 3 4 2 4" xfId="5169" xr:uid="{00000000-0005-0000-0000-0000E9720000}"/>
    <cellStyle name="Normal 6 2 3 4 2 4 2" xfId="15221" xr:uid="{00000000-0005-0000-0000-0000EA720000}"/>
    <cellStyle name="Normal 6 2 3 4 2 4 2 2" xfId="45552" xr:uid="{00000000-0005-0000-0000-0000EB720000}"/>
    <cellStyle name="Normal 6 2 3 4 2 4 2 3" xfId="30319" xr:uid="{00000000-0005-0000-0000-0000EC720000}"/>
    <cellStyle name="Normal 6 2 3 4 2 4 3" xfId="10201" xr:uid="{00000000-0005-0000-0000-0000ED720000}"/>
    <cellStyle name="Normal 6 2 3 4 2 4 3 2" xfId="40535" xr:uid="{00000000-0005-0000-0000-0000EE720000}"/>
    <cellStyle name="Normal 6 2 3 4 2 4 3 3" xfId="25302" xr:uid="{00000000-0005-0000-0000-0000EF720000}"/>
    <cellStyle name="Normal 6 2 3 4 2 4 4" xfId="35522" xr:uid="{00000000-0005-0000-0000-0000F0720000}"/>
    <cellStyle name="Normal 6 2 3 4 2 4 5" xfId="20289" xr:uid="{00000000-0005-0000-0000-0000F1720000}"/>
    <cellStyle name="Normal 6 2 3 4 2 5" xfId="11879" xr:uid="{00000000-0005-0000-0000-0000F2720000}"/>
    <cellStyle name="Normal 6 2 3 4 2 5 2" xfId="42210" xr:uid="{00000000-0005-0000-0000-0000F3720000}"/>
    <cellStyle name="Normal 6 2 3 4 2 5 3" xfId="26977" xr:uid="{00000000-0005-0000-0000-0000F4720000}"/>
    <cellStyle name="Normal 6 2 3 4 2 6" xfId="6858" xr:uid="{00000000-0005-0000-0000-0000F5720000}"/>
    <cellStyle name="Normal 6 2 3 4 2 6 2" xfId="37193" xr:uid="{00000000-0005-0000-0000-0000F6720000}"/>
    <cellStyle name="Normal 6 2 3 4 2 6 3" xfId="21960" xr:uid="{00000000-0005-0000-0000-0000F7720000}"/>
    <cellStyle name="Normal 6 2 3 4 2 7" xfId="32181" xr:uid="{00000000-0005-0000-0000-0000F8720000}"/>
    <cellStyle name="Normal 6 2 3 4 2 8" xfId="16947" xr:uid="{00000000-0005-0000-0000-0000F9720000}"/>
    <cellStyle name="Normal 6 2 3 4 3" xfId="2205" xr:uid="{00000000-0005-0000-0000-0000FA720000}"/>
    <cellStyle name="Normal 6 2 3 4 3 2" xfId="3895" xr:uid="{00000000-0005-0000-0000-0000FB720000}"/>
    <cellStyle name="Normal 6 2 3 4 3 2 2" xfId="13968" xr:uid="{00000000-0005-0000-0000-0000FC720000}"/>
    <cellStyle name="Normal 6 2 3 4 3 2 2 2" xfId="44299" xr:uid="{00000000-0005-0000-0000-0000FD720000}"/>
    <cellStyle name="Normal 6 2 3 4 3 2 2 3" xfId="29066" xr:uid="{00000000-0005-0000-0000-0000FE720000}"/>
    <cellStyle name="Normal 6 2 3 4 3 2 3" xfId="8948" xr:uid="{00000000-0005-0000-0000-0000FF720000}"/>
    <cellStyle name="Normal 6 2 3 4 3 2 3 2" xfId="39282" xr:uid="{00000000-0005-0000-0000-000000730000}"/>
    <cellStyle name="Normal 6 2 3 4 3 2 3 3" xfId="24049" xr:uid="{00000000-0005-0000-0000-000001730000}"/>
    <cellStyle name="Normal 6 2 3 4 3 2 4" xfId="34269" xr:uid="{00000000-0005-0000-0000-000002730000}"/>
    <cellStyle name="Normal 6 2 3 4 3 2 5" xfId="19036" xr:uid="{00000000-0005-0000-0000-000003730000}"/>
    <cellStyle name="Normal 6 2 3 4 3 3" xfId="5587" xr:uid="{00000000-0005-0000-0000-000004730000}"/>
    <cellStyle name="Normal 6 2 3 4 3 3 2" xfId="15639" xr:uid="{00000000-0005-0000-0000-000005730000}"/>
    <cellStyle name="Normal 6 2 3 4 3 3 2 2" xfId="45970" xr:uid="{00000000-0005-0000-0000-000006730000}"/>
    <cellStyle name="Normal 6 2 3 4 3 3 2 3" xfId="30737" xr:uid="{00000000-0005-0000-0000-000007730000}"/>
    <cellStyle name="Normal 6 2 3 4 3 3 3" xfId="10619" xr:uid="{00000000-0005-0000-0000-000008730000}"/>
    <cellStyle name="Normal 6 2 3 4 3 3 3 2" xfId="40953" xr:uid="{00000000-0005-0000-0000-000009730000}"/>
    <cellStyle name="Normal 6 2 3 4 3 3 3 3" xfId="25720" xr:uid="{00000000-0005-0000-0000-00000A730000}"/>
    <cellStyle name="Normal 6 2 3 4 3 3 4" xfId="35940" xr:uid="{00000000-0005-0000-0000-00000B730000}"/>
    <cellStyle name="Normal 6 2 3 4 3 3 5" xfId="20707" xr:uid="{00000000-0005-0000-0000-00000C730000}"/>
    <cellStyle name="Normal 6 2 3 4 3 4" xfId="12297" xr:uid="{00000000-0005-0000-0000-00000D730000}"/>
    <cellStyle name="Normal 6 2 3 4 3 4 2" xfId="42628" xr:uid="{00000000-0005-0000-0000-00000E730000}"/>
    <cellStyle name="Normal 6 2 3 4 3 4 3" xfId="27395" xr:uid="{00000000-0005-0000-0000-00000F730000}"/>
    <cellStyle name="Normal 6 2 3 4 3 5" xfId="7276" xr:uid="{00000000-0005-0000-0000-000010730000}"/>
    <cellStyle name="Normal 6 2 3 4 3 5 2" xfId="37611" xr:uid="{00000000-0005-0000-0000-000011730000}"/>
    <cellStyle name="Normal 6 2 3 4 3 5 3" xfId="22378" xr:uid="{00000000-0005-0000-0000-000012730000}"/>
    <cellStyle name="Normal 6 2 3 4 3 6" xfId="32599" xr:uid="{00000000-0005-0000-0000-000013730000}"/>
    <cellStyle name="Normal 6 2 3 4 3 7" xfId="17365" xr:uid="{00000000-0005-0000-0000-000014730000}"/>
    <cellStyle name="Normal 6 2 3 4 4" xfId="3058" xr:uid="{00000000-0005-0000-0000-000015730000}"/>
    <cellStyle name="Normal 6 2 3 4 4 2" xfId="13132" xr:uid="{00000000-0005-0000-0000-000016730000}"/>
    <cellStyle name="Normal 6 2 3 4 4 2 2" xfId="43463" xr:uid="{00000000-0005-0000-0000-000017730000}"/>
    <cellStyle name="Normal 6 2 3 4 4 2 3" xfId="28230" xr:uid="{00000000-0005-0000-0000-000018730000}"/>
    <cellStyle name="Normal 6 2 3 4 4 3" xfId="8112" xr:uid="{00000000-0005-0000-0000-000019730000}"/>
    <cellStyle name="Normal 6 2 3 4 4 3 2" xfId="38446" xr:uid="{00000000-0005-0000-0000-00001A730000}"/>
    <cellStyle name="Normal 6 2 3 4 4 3 3" xfId="23213" xr:uid="{00000000-0005-0000-0000-00001B730000}"/>
    <cellStyle name="Normal 6 2 3 4 4 4" xfId="33433" xr:uid="{00000000-0005-0000-0000-00001C730000}"/>
    <cellStyle name="Normal 6 2 3 4 4 5" xfId="18200" xr:uid="{00000000-0005-0000-0000-00001D730000}"/>
    <cellStyle name="Normal 6 2 3 4 5" xfId="4751" xr:uid="{00000000-0005-0000-0000-00001E730000}"/>
    <cellStyle name="Normal 6 2 3 4 5 2" xfId="14803" xr:uid="{00000000-0005-0000-0000-00001F730000}"/>
    <cellStyle name="Normal 6 2 3 4 5 2 2" xfId="45134" xr:uid="{00000000-0005-0000-0000-000020730000}"/>
    <cellStyle name="Normal 6 2 3 4 5 2 3" xfId="29901" xr:uid="{00000000-0005-0000-0000-000021730000}"/>
    <cellStyle name="Normal 6 2 3 4 5 3" xfId="9783" xr:uid="{00000000-0005-0000-0000-000022730000}"/>
    <cellStyle name="Normal 6 2 3 4 5 3 2" xfId="40117" xr:uid="{00000000-0005-0000-0000-000023730000}"/>
    <cellStyle name="Normal 6 2 3 4 5 3 3" xfId="24884" xr:uid="{00000000-0005-0000-0000-000024730000}"/>
    <cellStyle name="Normal 6 2 3 4 5 4" xfId="35104" xr:uid="{00000000-0005-0000-0000-000025730000}"/>
    <cellStyle name="Normal 6 2 3 4 5 5" xfId="19871" xr:uid="{00000000-0005-0000-0000-000026730000}"/>
    <cellStyle name="Normal 6 2 3 4 6" xfId="11461" xr:uid="{00000000-0005-0000-0000-000027730000}"/>
    <cellStyle name="Normal 6 2 3 4 6 2" xfId="41792" xr:uid="{00000000-0005-0000-0000-000028730000}"/>
    <cellStyle name="Normal 6 2 3 4 6 3" xfId="26559" xr:uid="{00000000-0005-0000-0000-000029730000}"/>
    <cellStyle name="Normal 6 2 3 4 7" xfId="6440" xr:uid="{00000000-0005-0000-0000-00002A730000}"/>
    <cellStyle name="Normal 6 2 3 4 7 2" xfId="36775" xr:uid="{00000000-0005-0000-0000-00002B730000}"/>
    <cellStyle name="Normal 6 2 3 4 7 3" xfId="21542" xr:uid="{00000000-0005-0000-0000-00002C730000}"/>
    <cellStyle name="Normal 6 2 3 4 8" xfId="31763" xr:uid="{00000000-0005-0000-0000-00002D730000}"/>
    <cellStyle name="Normal 6 2 3 4 9" xfId="16529" xr:uid="{00000000-0005-0000-0000-00002E730000}"/>
    <cellStyle name="Normal 6 2 3 5" xfId="1574" xr:uid="{00000000-0005-0000-0000-00002F730000}"/>
    <cellStyle name="Normal 6 2 3 5 2" xfId="2415" xr:uid="{00000000-0005-0000-0000-000030730000}"/>
    <cellStyle name="Normal 6 2 3 5 2 2" xfId="4105" xr:uid="{00000000-0005-0000-0000-000031730000}"/>
    <cellStyle name="Normal 6 2 3 5 2 2 2" xfId="14178" xr:uid="{00000000-0005-0000-0000-000032730000}"/>
    <cellStyle name="Normal 6 2 3 5 2 2 2 2" xfId="44509" xr:uid="{00000000-0005-0000-0000-000033730000}"/>
    <cellStyle name="Normal 6 2 3 5 2 2 2 3" xfId="29276" xr:uid="{00000000-0005-0000-0000-000034730000}"/>
    <cellStyle name="Normal 6 2 3 5 2 2 3" xfId="9158" xr:uid="{00000000-0005-0000-0000-000035730000}"/>
    <cellStyle name="Normal 6 2 3 5 2 2 3 2" xfId="39492" xr:uid="{00000000-0005-0000-0000-000036730000}"/>
    <cellStyle name="Normal 6 2 3 5 2 2 3 3" xfId="24259" xr:uid="{00000000-0005-0000-0000-000037730000}"/>
    <cellStyle name="Normal 6 2 3 5 2 2 4" xfId="34479" xr:uid="{00000000-0005-0000-0000-000038730000}"/>
    <cellStyle name="Normal 6 2 3 5 2 2 5" xfId="19246" xr:uid="{00000000-0005-0000-0000-000039730000}"/>
    <cellStyle name="Normal 6 2 3 5 2 3" xfId="5797" xr:uid="{00000000-0005-0000-0000-00003A730000}"/>
    <cellStyle name="Normal 6 2 3 5 2 3 2" xfId="15849" xr:uid="{00000000-0005-0000-0000-00003B730000}"/>
    <cellStyle name="Normal 6 2 3 5 2 3 2 2" xfId="46180" xr:uid="{00000000-0005-0000-0000-00003C730000}"/>
    <cellStyle name="Normal 6 2 3 5 2 3 2 3" xfId="30947" xr:uid="{00000000-0005-0000-0000-00003D730000}"/>
    <cellStyle name="Normal 6 2 3 5 2 3 3" xfId="10829" xr:uid="{00000000-0005-0000-0000-00003E730000}"/>
    <cellStyle name="Normal 6 2 3 5 2 3 3 2" xfId="41163" xr:uid="{00000000-0005-0000-0000-00003F730000}"/>
    <cellStyle name="Normal 6 2 3 5 2 3 3 3" xfId="25930" xr:uid="{00000000-0005-0000-0000-000040730000}"/>
    <cellStyle name="Normal 6 2 3 5 2 3 4" xfId="36150" xr:uid="{00000000-0005-0000-0000-000041730000}"/>
    <cellStyle name="Normal 6 2 3 5 2 3 5" xfId="20917" xr:uid="{00000000-0005-0000-0000-000042730000}"/>
    <cellStyle name="Normal 6 2 3 5 2 4" xfId="12507" xr:uid="{00000000-0005-0000-0000-000043730000}"/>
    <cellStyle name="Normal 6 2 3 5 2 4 2" xfId="42838" xr:uid="{00000000-0005-0000-0000-000044730000}"/>
    <cellStyle name="Normal 6 2 3 5 2 4 3" xfId="27605" xr:uid="{00000000-0005-0000-0000-000045730000}"/>
    <cellStyle name="Normal 6 2 3 5 2 5" xfId="7486" xr:uid="{00000000-0005-0000-0000-000046730000}"/>
    <cellStyle name="Normal 6 2 3 5 2 5 2" xfId="37821" xr:uid="{00000000-0005-0000-0000-000047730000}"/>
    <cellStyle name="Normal 6 2 3 5 2 5 3" xfId="22588" xr:uid="{00000000-0005-0000-0000-000048730000}"/>
    <cellStyle name="Normal 6 2 3 5 2 6" xfId="32809" xr:uid="{00000000-0005-0000-0000-000049730000}"/>
    <cellStyle name="Normal 6 2 3 5 2 7" xfId="17575" xr:uid="{00000000-0005-0000-0000-00004A730000}"/>
    <cellStyle name="Normal 6 2 3 5 3" xfId="3268" xr:uid="{00000000-0005-0000-0000-00004B730000}"/>
    <cellStyle name="Normal 6 2 3 5 3 2" xfId="13342" xr:uid="{00000000-0005-0000-0000-00004C730000}"/>
    <cellStyle name="Normal 6 2 3 5 3 2 2" xfId="43673" xr:uid="{00000000-0005-0000-0000-00004D730000}"/>
    <cellStyle name="Normal 6 2 3 5 3 2 3" xfId="28440" xr:uid="{00000000-0005-0000-0000-00004E730000}"/>
    <cellStyle name="Normal 6 2 3 5 3 3" xfId="8322" xr:uid="{00000000-0005-0000-0000-00004F730000}"/>
    <cellStyle name="Normal 6 2 3 5 3 3 2" xfId="38656" xr:uid="{00000000-0005-0000-0000-000050730000}"/>
    <cellStyle name="Normal 6 2 3 5 3 3 3" xfId="23423" xr:uid="{00000000-0005-0000-0000-000051730000}"/>
    <cellStyle name="Normal 6 2 3 5 3 4" xfId="33643" xr:uid="{00000000-0005-0000-0000-000052730000}"/>
    <cellStyle name="Normal 6 2 3 5 3 5" xfId="18410" xr:uid="{00000000-0005-0000-0000-000053730000}"/>
    <cellStyle name="Normal 6 2 3 5 4" xfId="4961" xr:uid="{00000000-0005-0000-0000-000054730000}"/>
    <cellStyle name="Normal 6 2 3 5 4 2" xfId="15013" xr:uid="{00000000-0005-0000-0000-000055730000}"/>
    <cellStyle name="Normal 6 2 3 5 4 2 2" xfId="45344" xr:uid="{00000000-0005-0000-0000-000056730000}"/>
    <cellStyle name="Normal 6 2 3 5 4 2 3" xfId="30111" xr:uid="{00000000-0005-0000-0000-000057730000}"/>
    <cellStyle name="Normal 6 2 3 5 4 3" xfId="9993" xr:uid="{00000000-0005-0000-0000-000058730000}"/>
    <cellStyle name="Normal 6 2 3 5 4 3 2" xfId="40327" xr:uid="{00000000-0005-0000-0000-000059730000}"/>
    <cellStyle name="Normal 6 2 3 5 4 3 3" xfId="25094" xr:uid="{00000000-0005-0000-0000-00005A730000}"/>
    <cellStyle name="Normal 6 2 3 5 4 4" xfId="35314" xr:uid="{00000000-0005-0000-0000-00005B730000}"/>
    <cellStyle name="Normal 6 2 3 5 4 5" xfId="20081" xr:uid="{00000000-0005-0000-0000-00005C730000}"/>
    <cellStyle name="Normal 6 2 3 5 5" xfId="11671" xr:uid="{00000000-0005-0000-0000-00005D730000}"/>
    <cellStyle name="Normal 6 2 3 5 5 2" xfId="42002" xr:uid="{00000000-0005-0000-0000-00005E730000}"/>
    <cellStyle name="Normal 6 2 3 5 5 3" xfId="26769" xr:uid="{00000000-0005-0000-0000-00005F730000}"/>
    <cellStyle name="Normal 6 2 3 5 6" xfId="6650" xr:uid="{00000000-0005-0000-0000-000060730000}"/>
    <cellStyle name="Normal 6 2 3 5 6 2" xfId="36985" xr:uid="{00000000-0005-0000-0000-000061730000}"/>
    <cellStyle name="Normal 6 2 3 5 6 3" xfId="21752" xr:uid="{00000000-0005-0000-0000-000062730000}"/>
    <cellStyle name="Normal 6 2 3 5 7" xfId="31973" xr:uid="{00000000-0005-0000-0000-000063730000}"/>
    <cellStyle name="Normal 6 2 3 5 8" xfId="16739" xr:uid="{00000000-0005-0000-0000-000064730000}"/>
    <cellStyle name="Normal 6 2 3 6" xfId="1995" xr:uid="{00000000-0005-0000-0000-000065730000}"/>
    <cellStyle name="Normal 6 2 3 6 2" xfId="3687" xr:uid="{00000000-0005-0000-0000-000066730000}"/>
    <cellStyle name="Normal 6 2 3 6 2 2" xfId="13760" xr:uid="{00000000-0005-0000-0000-000067730000}"/>
    <cellStyle name="Normal 6 2 3 6 2 2 2" xfId="44091" xr:uid="{00000000-0005-0000-0000-000068730000}"/>
    <cellStyle name="Normal 6 2 3 6 2 2 3" xfId="28858" xr:uid="{00000000-0005-0000-0000-000069730000}"/>
    <cellStyle name="Normal 6 2 3 6 2 3" xfId="8740" xr:uid="{00000000-0005-0000-0000-00006A730000}"/>
    <cellStyle name="Normal 6 2 3 6 2 3 2" xfId="39074" xr:uid="{00000000-0005-0000-0000-00006B730000}"/>
    <cellStyle name="Normal 6 2 3 6 2 3 3" xfId="23841" xr:uid="{00000000-0005-0000-0000-00006C730000}"/>
    <cellStyle name="Normal 6 2 3 6 2 4" xfId="34061" xr:uid="{00000000-0005-0000-0000-00006D730000}"/>
    <cellStyle name="Normal 6 2 3 6 2 5" xfId="18828" xr:uid="{00000000-0005-0000-0000-00006E730000}"/>
    <cellStyle name="Normal 6 2 3 6 3" xfId="5379" xr:uid="{00000000-0005-0000-0000-00006F730000}"/>
    <cellStyle name="Normal 6 2 3 6 3 2" xfId="15431" xr:uid="{00000000-0005-0000-0000-000070730000}"/>
    <cellStyle name="Normal 6 2 3 6 3 2 2" xfId="45762" xr:uid="{00000000-0005-0000-0000-000071730000}"/>
    <cellStyle name="Normal 6 2 3 6 3 2 3" xfId="30529" xr:uid="{00000000-0005-0000-0000-000072730000}"/>
    <cellStyle name="Normal 6 2 3 6 3 3" xfId="10411" xr:uid="{00000000-0005-0000-0000-000073730000}"/>
    <cellStyle name="Normal 6 2 3 6 3 3 2" xfId="40745" xr:uid="{00000000-0005-0000-0000-000074730000}"/>
    <cellStyle name="Normal 6 2 3 6 3 3 3" xfId="25512" xr:uid="{00000000-0005-0000-0000-000075730000}"/>
    <cellStyle name="Normal 6 2 3 6 3 4" xfId="35732" xr:uid="{00000000-0005-0000-0000-000076730000}"/>
    <cellStyle name="Normal 6 2 3 6 3 5" xfId="20499" xr:uid="{00000000-0005-0000-0000-000077730000}"/>
    <cellStyle name="Normal 6 2 3 6 4" xfId="12089" xr:uid="{00000000-0005-0000-0000-000078730000}"/>
    <cellStyle name="Normal 6 2 3 6 4 2" xfId="42420" xr:uid="{00000000-0005-0000-0000-000079730000}"/>
    <cellStyle name="Normal 6 2 3 6 4 3" xfId="27187" xr:uid="{00000000-0005-0000-0000-00007A730000}"/>
    <cellStyle name="Normal 6 2 3 6 5" xfId="7068" xr:uid="{00000000-0005-0000-0000-00007B730000}"/>
    <cellStyle name="Normal 6 2 3 6 5 2" xfId="37403" xr:uid="{00000000-0005-0000-0000-00007C730000}"/>
    <cellStyle name="Normal 6 2 3 6 5 3" xfId="22170" xr:uid="{00000000-0005-0000-0000-00007D730000}"/>
    <cellStyle name="Normal 6 2 3 6 6" xfId="32391" xr:uid="{00000000-0005-0000-0000-00007E730000}"/>
    <cellStyle name="Normal 6 2 3 6 7" xfId="17157" xr:uid="{00000000-0005-0000-0000-00007F730000}"/>
    <cellStyle name="Normal 6 2 3 7" xfId="2846" xr:uid="{00000000-0005-0000-0000-000080730000}"/>
    <cellStyle name="Normal 6 2 3 7 2" xfId="12924" xr:uid="{00000000-0005-0000-0000-000081730000}"/>
    <cellStyle name="Normal 6 2 3 7 2 2" xfId="43255" xr:uid="{00000000-0005-0000-0000-000082730000}"/>
    <cellStyle name="Normal 6 2 3 7 2 3" xfId="28022" xr:uid="{00000000-0005-0000-0000-000083730000}"/>
    <cellStyle name="Normal 6 2 3 7 3" xfId="7904" xr:uid="{00000000-0005-0000-0000-000084730000}"/>
    <cellStyle name="Normal 6 2 3 7 3 2" xfId="38238" xr:uid="{00000000-0005-0000-0000-000085730000}"/>
    <cellStyle name="Normal 6 2 3 7 3 3" xfId="23005" xr:uid="{00000000-0005-0000-0000-000086730000}"/>
    <cellStyle name="Normal 6 2 3 7 4" xfId="33225" xr:uid="{00000000-0005-0000-0000-000087730000}"/>
    <cellStyle name="Normal 6 2 3 7 5" xfId="17992" xr:uid="{00000000-0005-0000-0000-000088730000}"/>
    <cellStyle name="Normal 6 2 3 8" xfId="4540" xr:uid="{00000000-0005-0000-0000-000089730000}"/>
    <cellStyle name="Normal 6 2 3 8 2" xfId="14595" xr:uid="{00000000-0005-0000-0000-00008A730000}"/>
    <cellStyle name="Normal 6 2 3 8 2 2" xfId="44926" xr:uid="{00000000-0005-0000-0000-00008B730000}"/>
    <cellStyle name="Normal 6 2 3 8 2 3" xfId="29693" xr:uid="{00000000-0005-0000-0000-00008C730000}"/>
    <cellStyle name="Normal 6 2 3 8 3" xfId="9575" xr:uid="{00000000-0005-0000-0000-00008D730000}"/>
    <cellStyle name="Normal 6 2 3 8 3 2" xfId="39909" xr:uid="{00000000-0005-0000-0000-00008E730000}"/>
    <cellStyle name="Normal 6 2 3 8 3 3" xfId="24676" xr:uid="{00000000-0005-0000-0000-00008F730000}"/>
    <cellStyle name="Normal 6 2 3 8 4" xfId="34896" xr:uid="{00000000-0005-0000-0000-000090730000}"/>
    <cellStyle name="Normal 6 2 3 8 5" xfId="19663" xr:uid="{00000000-0005-0000-0000-000091730000}"/>
    <cellStyle name="Normal 6 2 3 9" xfId="11251" xr:uid="{00000000-0005-0000-0000-000092730000}"/>
    <cellStyle name="Normal 6 2 3 9 2" xfId="41584" xr:uid="{00000000-0005-0000-0000-000093730000}"/>
    <cellStyle name="Normal 6 2 3 9 3" xfId="26351"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3" xr:uid="{00000000-0005-0000-0000-000098730000}"/>
    <cellStyle name="Normal 6 2 7 10" xfId="31579" xr:uid="{00000000-0005-0000-0000-000099730000}"/>
    <cellStyle name="Normal 6 2 7 11" xfId="16342" xr:uid="{00000000-0005-0000-0000-00009A730000}"/>
    <cellStyle name="Normal 6 2 7 2" xfId="1271" xr:uid="{00000000-0005-0000-0000-00009B730000}"/>
    <cellStyle name="Normal 6 2 7 2 10" xfId="16446" xr:uid="{00000000-0005-0000-0000-00009C730000}"/>
    <cellStyle name="Normal 6 2 7 2 2" xfId="1488" xr:uid="{00000000-0005-0000-0000-00009D730000}"/>
    <cellStyle name="Normal 6 2 7 2 2 2" xfId="1909" xr:uid="{00000000-0005-0000-0000-00009E730000}"/>
    <cellStyle name="Normal 6 2 7 2 2 2 2" xfId="2748" xr:uid="{00000000-0005-0000-0000-00009F730000}"/>
    <cellStyle name="Normal 6 2 7 2 2 2 2 2" xfId="4438" xr:uid="{00000000-0005-0000-0000-0000A0730000}"/>
    <cellStyle name="Normal 6 2 7 2 2 2 2 2 2" xfId="14511" xr:uid="{00000000-0005-0000-0000-0000A1730000}"/>
    <cellStyle name="Normal 6 2 7 2 2 2 2 2 2 2" xfId="44842" xr:uid="{00000000-0005-0000-0000-0000A2730000}"/>
    <cellStyle name="Normal 6 2 7 2 2 2 2 2 2 3" xfId="29609" xr:uid="{00000000-0005-0000-0000-0000A3730000}"/>
    <cellStyle name="Normal 6 2 7 2 2 2 2 2 3" xfId="9491" xr:uid="{00000000-0005-0000-0000-0000A4730000}"/>
    <cellStyle name="Normal 6 2 7 2 2 2 2 2 3 2" xfId="39825" xr:uid="{00000000-0005-0000-0000-0000A5730000}"/>
    <cellStyle name="Normal 6 2 7 2 2 2 2 2 3 3" xfId="24592" xr:uid="{00000000-0005-0000-0000-0000A6730000}"/>
    <cellStyle name="Normal 6 2 7 2 2 2 2 2 4" xfId="34812" xr:uid="{00000000-0005-0000-0000-0000A7730000}"/>
    <cellStyle name="Normal 6 2 7 2 2 2 2 2 5" xfId="19579" xr:uid="{00000000-0005-0000-0000-0000A8730000}"/>
    <cellStyle name="Normal 6 2 7 2 2 2 2 3" xfId="6130" xr:uid="{00000000-0005-0000-0000-0000A9730000}"/>
    <cellStyle name="Normal 6 2 7 2 2 2 2 3 2" xfId="16182" xr:uid="{00000000-0005-0000-0000-0000AA730000}"/>
    <cellStyle name="Normal 6 2 7 2 2 2 2 3 2 2" xfId="46513" xr:uid="{00000000-0005-0000-0000-0000AB730000}"/>
    <cellStyle name="Normal 6 2 7 2 2 2 2 3 2 3" xfId="31280" xr:uid="{00000000-0005-0000-0000-0000AC730000}"/>
    <cellStyle name="Normal 6 2 7 2 2 2 2 3 3" xfId="11162" xr:uid="{00000000-0005-0000-0000-0000AD730000}"/>
    <cellStyle name="Normal 6 2 7 2 2 2 2 3 3 2" xfId="41496" xr:uid="{00000000-0005-0000-0000-0000AE730000}"/>
    <cellStyle name="Normal 6 2 7 2 2 2 2 3 3 3" xfId="26263" xr:uid="{00000000-0005-0000-0000-0000AF730000}"/>
    <cellStyle name="Normal 6 2 7 2 2 2 2 3 4" xfId="36483" xr:uid="{00000000-0005-0000-0000-0000B0730000}"/>
    <cellStyle name="Normal 6 2 7 2 2 2 2 3 5" xfId="21250" xr:uid="{00000000-0005-0000-0000-0000B1730000}"/>
    <cellStyle name="Normal 6 2 7 2 2 2 2 4" xfId="12840" xr:uid="{00000000-0005-0000-0000-0000B2730000}"/>
    <cellStyle name="Normal 6 2 7 2 2 2 2 4 2" xfId="43171" xr:uid="{00000000-0005-0000-0000-0000B3730000}"/>
    <cellStyle name="Normal 6 2 7 2 2 2 2 4 3" xfId="27938" xr:uid="{00000000-0005-0000-0000-0000B4730000}"/>
    <cellStyle name="Normal 6 2 7 2 2 2 2 5" xfId="7819" xr:uid="{00000000-0005-0000-0000-0000B5730000}"/>
    <cellStyle name="Normal 6 2 7 2 2 2 2 5 2" xfId="38154" xr:uid="{00000000-0005-0000-0000-0000B6730000}"/>
    <cellStyle name="Normal 6 2 7 2 2 2 2 5 3" xfId="22921" xr:uid="{00000000-0005-0000-0000-0000B7730000}"/>
    <cellStyle name="Normal 6 2 7 2 2 2 2 6" xfId="33142" xr:uid="{00000000-0005-0000-0000-0000B8730000}"/>
    <cellStyle name="Normal 6 2 7 2 2 2 2 7" xfId="17908" xr:uid="{00000000-0005-0000-0000-0000B9730000}"/>
    <cellStyle name="Normal 6 2 7 2 2 2 3" xfId="3601" xr:uid="{00000000-0005-0000-0000-0000BA730000}"/>
    <cellStyle name="Normal 6 2 7 2 2 2 3 2" xfId="13675" xr:uid="{00000000-0005-0000-0000-0000BB730000}"/>
    <cellStyle name="Normal 6 2 7 2 2 2 3 2 2" xfId="44006" xr:uid="{00000000-0005-0000-0000-0000BC730000}"/>
    <cellStyle name="Normal 6 2 7 2 2 2 3 2 3" xfId="28773" xr:uid="{00000000-0005-0000-0000-0000BD730000}"/>
    <cellStyle name="Normal 6 2 7 2 2 2 3 3" xfId="8655" xr:uid="{00000000-0005-0000-0000-0000BE730000}"/>
    <cellStyle name="Normal 6 2 7 2 2 2 3 3 2" xfId="38989" xr:uid="{00000000-0005-0000-0000-0000BF730000}"/>
    <cellStyle name="Normal 6 2 7 2 2 2 3 3 3" xfId="23756" xr:uid="{00000000-0005-0000-0000-0000C0730000}"/>
    <cellStyle name="Normal 6 2 7 2 2 2 3 4" xfId="33976" xr:uid="{00000000-0005-0000-0000-0000C1730000}"/>
    <cellStyle name="Normal 6 2 7 2 2 2 3 5" xfId="18743" xr:uid="{00000000-0005-0000-0000-0000C2730000}"/>
    <cellStyle name="Normal 6 2 7 2 2 2 4" xfId="5294" xr:uid="{00000000-0005-0000-0000-0000C3730000}"/>
    <cellStyle name="Normal 6 2 7 2 2 2 4 2" xfId="15346" xr:uid="{00000000-0005-0000-0000-0000C4730000}"/>
    <cellStyle name="Normal 6 2 7 2 2 2 4 2 2" xfId="45677" xr:uid="{00000000-0005-0000-0000-0000C5730000}"/>
    <cellStyle name="Normal 6 2 7 2 2 2 4 2 3" xfId="30444" xr:uid="{00000000-0005-0000-0000-0000C6730000}"/>
    <cellStyle name="Normal 6 2 7 2 2 2 4 3" xfId="10326" xr:uid="{00000000-0005-0000-0000-0000C7730000}"/>
    <cellStyle name="Normal 6 2 7 2 2 2 4 3 2" xfId="40660" xr:uid="{00000000-0005-0000-0000-0000C8730000}"/>
    <cellStyle name="Normal 6 2 7 2 2 2 4 3 3" xfId="25427" xr:uid="{00000000-0005-0000-0000-0000C9730000}"/>
    <cellStyle name="Normal 6 2 7 2 2 2 4 4" xfId="35647" xr:uid="{00000000-0005-0000-0000-0000CA730000}"/>
    <cellStyle name="Normal 6 2 7 2 2 2 4 5" xfId="20414" xr:uid="{00000000-0005-0000-0000-0000CB730000}"/>
    <cellStyle name="Normal 6 2 7 2 2 2 5" xfId="12004" xr:uid="{00000000-0005-0000-0000-0000CC730000}"/>
    <cellStyle name="Normal 6 2 7 2 2 2 5 2" xfId="42335" xr:uid="{00000000-0005-0000-0000-0000CD730000}"/>
    <cellStyle name="Normal 6 2 7 2 2 2 5 3" xfId="27102" xr:uid="{00000000-0005-0000-0000-0000CE730000}"/>
    <cellStyle name="Normal 6 2 7 2 2 2 6" xfId="6983" xr:uid="{00000000-0005-0000-0000-0000CF730000}"/>
    <cellStyle name="Normal 6 2 7 2 2 2 6 2" xfId="37318" xr:uid="{00000000-0005-0000-0000-0000D0730000}"/>
    <cellStyle name="Normal 6 2 7 2 2 2 6 3" xfId="22085" xr:uid="{00000000-0005-0000-0000-0000D1730000}"/>
    <cellStyle name="Normal 6 2 7 2 2 2 7" xfId="32306" xr:uid="{00000000-0005-0000-0000-0000D2730000}"/>
    <cellStyle name="Normal 6 2 7 2 2 2 8" xfId="17072" xr:uid="{00000000-0005-0000-0000-0000D3730000}"/>
    <cellStyle name="Normal 6 2 7 2 2 3" xfId="2330" xr:uid="{00000000-0005-0000-0000-0000D4730000}"/>
    <cellStyle name="Normal 6 2 7 2 2 3 2" xfId="4020" xr:uid="{00000000-0005-0000-0000-0000D5730000}"/>
    <cellStyle name="Normal 6 2 7 2 2 3 2 2" xfId="14093" xr:uid="{00000000-0005-0000-0000-0000D6730000}"/>
    <cellStyle name="Normal 6 2 7 2 2 3 2 2 2" xfId="44424" xr:uid="{00000000-0005-0000-0000-0000D7730000}"/>
    <cellStyle name="Normal 6 2 7 2 2 3 2 2 3" xfId="29191" xr:uid="{00000000-0005-0000-0000-0000D8730000}"/>
    <cellStyle name="Normal 6 2 7 2 2 3 2 3" xfId="9073" xr:uid="{00000000-0005-0000-0000-0000D9730000}"/>
    <cellStyle name="Normal 6 2 7 2 2 3 2 3 2" xfId="39407" xr:uid="{00000000-0005-0000-0000-0000DA730000}"/>
    <cellStyle name="Normal 6 2 7 2 2 3 2 3 3" xfId="24174" xr:uid="{00000000-0005-0000-0000-0000DB730000}"/>
    <cellStyle name="Normal 6 2 7 2 2 3 2 4" xfId="34394" xr:uid="{00000000-0005-0000-0000-0000DC730000}"/>
    <cellStyle name="Normal 6 2 7 2 2 3 2 5" xfId="19161" xr:uid="{00000000-0005-0000-0000-0000DD730000}"/>
    <cellStyle name="Normal 6 2 7 2 2 3 3" xfId="5712" xr:uid="{00000000-0005-0000-0000-0000DE730000}"/>
    <cellStyle name="Normal 6 2 7 2 2 3 3 2" xfId="15764" xr:uid="{00000000-0005-0000-0000-0000DF730000}"/>
    <cellStyle name="Normal 6 2 7 2 2 3 3 2 2" xfId="46095" xr:uid="{00000000-0005-0000-0000-0000E0730000}"/>
    <cellStyle name="Normal 6 2 7 2 2 3 3 2 3" xfId="30862" xr:uid="{00000000-0005-0000-0000-0000E1730000}"/>
    <cellStyle name="Normal 6 2 7 2 2 3 3 3" xfId="10744" xr:uid="{00000000-0005-0000-0000-0000E2730000}"/>
    <cellStyle name="Normal 6 2 7 2 2 3 3 3 2" xfId="41078" xr:uid="{00000000-0005-0000-0000-0000E3730000}"/>
    <cellStyle name="Normal 6 2 7 2 2 3 3 3 3" xfId="25845" xr:uid="{00000000-0005-0000-0000-0000E4730000}"/>
    <cellStyle name="Normal 6 2 7 2 2 3 3 4" xfId="36065" xr:uid="{00000000-0005-0000-0000-0000E5730000}"/>
    <cellStyle name="Normal 6 2 7 2 2 3 3 5" xfId="20832" xr:uid="{00000000-0005-0000-0000-0000E6730000}"/>
    <cellStyle name="Normal 6 2 7 2 2 3 4" xfId="12422" xr:uid="{00000000-0005-0000-0000-0000E7730000}"/>
    <cellStyle name="Normal 6 2 7 2 2 3 4 2" xfId="42753" xr:uid="{00000000-0005-0000-0000-0000E8730000}"/>
    <cellStyle name="Normal 6 2 7 2 2 3 4 3" xfId="27520" xr:uid="{00000000-0005-0000-0000-0000E9730000}"/>
    <cellStyle name="Normal 6 2 7 2 2 3 5" xfId="7401" xr:uid="{00000000-0005-0000-0000-0000EA730000}"/>
    <cellStyle name="Normal 6 2 7 2 2 3 5 2" xfId="37736" xr:uid="{00000000-0005-0000-0000-0000EB730000}"/>
    <cellStyle name="Normal 6 2 7 2 2 3 5 3" xfId="22503" xr:uid="{00000000-0005-0000-0000-0000EC730000}"/>
    <cellStyle name="Normal 6 2 7 2 2 3 6" xfId="32724" xr:uid="{00000000-0005-0000-0000-0000ED730000}"/>
    <cellStyle name="Normal 6 2 7 2 2 3 7" xfId="17490" xr:uid="{00000000-0005-0000-0000-0000EE730000}"/>
    <cellStyle name="Normal 6 2 7 2 2 4" xfId="3183" xr:uid="{00000000-0005-0000-0000-0000EF730000}"/>
    <cellStyle name="Normal 6 2 7 2 2 4 2" xfId="13257" xr:uid="{00000000-0005-0000-0000-0000F0730000}"/>
    <cellStyle name="Normal 6 2 7 2 2 4 2 2" xfId="43588" xr:uid="{00000000-0005-0000-0000-0000F1730000}"/>
    <cellStyle name="Normal 6 2 7 2 2 4 2 3" xfId="28355" xr:uid="{00000000-0005-0000-0000-0000F2730000}"/>
    <cellStyle name="Normal 6 2 7 2 2 4 3" xfId="8237" xr:uid="{00000000-0005-0000-0000-0000F3730000}"/>
    <cellStyle name="Normal 6 2 7 2 2 4 3 2" xfId="38571" xr:uid="{00000000-0005-0000-0000-0000F4730000}"/>
    <cellStyle name="Normal 6 2 7 2 2 4 3 3" xfId="23338" xr:uid="{00000000-0005-0000-0000-0000F5730000}"/>
    <cellStyle name="Normal 6 2 7 2 2 4 4" xfId="33558" xr:uid="{00000000-0005-0000-0000-0000F6730000}"/>
    <cellStyle name="Normal 6 2 7 2 2 4 5" xfId="18325" xr:uid="{00000000-0005-0000-0000-0000F7730000}"/>
    <cellStyle name="Normal 6 2 7 2 2 5" xfId="4876" xr:uid="{00000000-0005-0000-0000-0000F8730000}"/>
    <cellStyle name="Normal 6 2 7 2 2 5 2" xfId="14928" xr:uid="{00000000-0005-0000-0000-0000F9730000}"/>
    <cellStyle name="Normal 6 2 7 2 2 5 2 2" xfId="45259" xr:uid="{00000000-0005-0000-0000-0000FA730000}"/>
    <cellStyle name="Normal 6 2 7 2 2 5 2 3" xfId="30026" xr:uid="{00000000-0005-0000-0000-0000FB730000}"/>
    <cellStyle name="Normal 6 2 7 2 2 5 3" xfId="9908" xr:uid="{00000000-0005-0000-0000-0000FC730000}"/>
    <cellStyle name="Normal 6 2 7 2 2 5 3 2" xfId="40242" xr:uid="{00000000-0005-0000-0000-0000FD730000}"/>
    <cellStyle name="Normal 6 2 7 2 2 5 3 3" xfId="25009" xr:uid="{00000000-0005-0000-0000-0000FE730000}"/>
    <cellStyle name="Normal 6 2 7 2 2 5 4" xfId="35229" xr:uid="{00000000-0005-0000-0000-0000FF730000}"/>
    <cellStyle name="Normal 6 2 7 2 2 5 5" xfId="19996" xr:uid="{00000000-0005-0000-0000-000000740000}"/>
    <cellStyle name="Normal 6 2 7 2 2 6" xfId="11586" xr:uid="{00000000-0005-0000-0000-000001740000}"/>
    <cellStyle name="Normal 6 2 7 2 2 6 2" xfId="41917" xr:uid="{00000000-0005-0000-0000-000002740000}"/>
    <cellStyle name="Normal 6 2 7 2 2 6 3" xfId="26684" xr:uid="{00000000-0005-0000-0000-000003740000}"/>
    <cellStyle name="Normal 6 2 7 2 2 7" xfId="6565" xr:uid="{00000000-0005-0000-0000-000004740000}"/>
    <cellStyle name="Normal 6 2 7 2 2 7 2" xfId="36900" xr:uid="{00000000-0005-0000-0000-000005740000}"/>
    <cellStyle name="Normal 6 2 7 2 2 7 3" xfId="21667" xr:uid="{00000000-0005-0000-0000-000006740000}"/>
    <cellStyle name="Normal 6 2 7 2 2 8" xfId="31888" xr:uid="{00000000-0005-0000-0000-000007740000}"/>
    <cellStyle name="Normal 6 2 7 2 2 9" xfId="16654" xr:uid="{00000000-0005-0000-0000-000008740000}"/>
    <cellStyle name="Normal 6 2 7 2 3" xfId="1701" xr:uid="{00000000-0005-0000-0000-000009740000}"/>
    <cellStyle name="Normal 6 2 7 2 3 2" xfId="2540" xr:uid="{00000000-0005-0000-0000-00000A740000}"/>
    <cellStyle name="Normal 6 2 7 2 3 2 2" xfId="4230" xr:uid="{00000000-0005-0000-0000-00000B740000}"/>
    <cellStyle name="Normal 6 2 7 2 3 2 2 2" xfId="14303" xr:uid="{00000000-0005-0000-0000-00000C740000}"/>
    <cellStyle name="Normal 6 2 7 2 3 2 2 2 2" xfId="44634" xr:uid="{00000000-0005-0000-0000-00000D740000}"/>
    <cellStyle name="Normal 6 2 7 2 3 2 2 2 3" xfId="29401" xr:uid="{00000000-0005-0000-0000-00000E740000}"/>
    <cellStyle name="Normal 6 2 7 2 3 2 2 3" xfId="9283" xr:uid="{00000000-0005-0000-0000-00000F740000}"/>
    <cellStyle name="Normal 6 2 7 2 3 2 2 3 2" xfId="39617" xr:uid="{00000000-0005-0000-0000-000010740000}"/>
    <cellStyle name="Normal 6 2 7 2 3 2 2 3 3" xfId="24384" xr:uid="{00000000-0005-0000-0000-000011740000}"/>
    <cellStyle name="Normal 6 2 7 2 3 2 2 4" xfId="34604" xr:uid="{00000000-0005-0000-0000-000012740000}"/>
    <cellStyle name="Normal 6 2 7 2 3 2 2 5" xfId="19371" xr:uid="{00000000-0005-0000-0000-000013740000}"/>
    <cellStyle name="Normal 6 2 7 2 3 2 3" xfId="5922" xr:uid="{00000000-0005-0000-0000-000014740000}"/>
    <cellStyle name="Normal 6 2 7 2 3 2 3 2" xfId="15974" xr:uid="{00000000-0005-0000-0000-000015740000}"/>
    <cellStyle name="Normal 6 2 7 2 3 2 3 2 2" xfId="46305" xr:uid="{00000000-0005-0000-0000-000016740000}"/>
    <cellStyle name="Normal 6 2 7 2 3 2 3 2 3" xfId="31072" xr:uid="{00000000-0005-0000-0000-000017740000}"/>
    <cellStyle name="Normal 6 2 7 2 3 2 3 3" xfId="10954" xr:uid="{00000000-0005-0000-0000-000018740000}"/>
    <cellStyle name="Normal 6 2 7 2 3 2 3 3 2" xfId="41288" xr:uid="{00000000-0005-0000-0000-000019740000}"/>
    <cellStyle name="Normal 6 2 7 2 3 2 3 3 3" xfId="26055" xr:uid="{00000000-0005-0000-0000-00001A740000}"/>
    <cellStyle name="Normal 6 2 7 2 3 2 3 4" xfId="36275" xr:uid="{00000000-0005-0000-0000-00001B740000}"/>
    <cellStyle name="Normal 6 2 7 2 3 2 3 5" xfId="21042" xr:uid="{00000000-0005-0000-0000-00001C740000}"/>
    <cellStyle name="Normal 6 2 7 2 3 2 4" xfId="12632" xr:uid="{00000000-0005-0000-0000-00001D740000}"/>
    <cellStyle name="Normal 6 2 7 2 3 2 4 2" xfId="42963" xr:uid="{00000000-0005-0000-0000-00001E740000}"/>
    <cellStyle name="Normal 6 2 7 2 3 2 4 3" xfId="27730" xr:uid="{00000000-0005-0000-0000-00001F740000}"/>
    <cellStyle name="Normal 6 2 7 2 3 2 5" xfId="7611" xr:uid="{00000000-0005-0000-0000-000020740000}"/>
    <cellStyle name="Normal 6 2 7 2 3 2 5 2" xfId="37946" xr:uid="{00000000-0005-0000-0000-000021740000}"/>
    <cellStyle name="Normal 6 2 7 2 3 2 5 3" xfId="22713" xr:uid="{00000000-0005-0000-0000-000022740000}"/>
    <cellStyle name="Normal 6 2 7 2 3 2 6" xfId="32934" xr:uid="{00000000-0005-0000-0000-000023740000}"/>
    <cellStyle name="Normal 6 2 7 2 3 2 7" xfId="17700" xr:uid="{00000000-0005-0000-0000-000024740000}"/>
    <cellStyle name="Normal 6 2 7 2 3 3" xfId="3393" xr:uid="{00000000-0005-0000-0000-000025740000}"/>
    <cellStyle name="Normal 6 2 7 2 3 3 2" xfId="13467" xr:uid="{00000000-0005-0000-0000-000026740000}"/>
    <cellStyle name="Normal 6 2 7 2 3 3 2 2" xfId="43798" xr:uid="{00000000-0005-0000-0000-000027740000}"/>
    <cellStyle name="Normal 6 2 7 2 3 3 2 3" xfId="28565" xr:uid="{00000000-0005-0000-0000-000028740000}"/>
    <cellStyle name="Normal 6 2 7 2 3 3 3" xfId="8447" xr:uid="{00000000-0005-0000-0000-000029740000}"/>
    <cellStyle name="Normal 6 2 7 2 3 3 3 2" xfId="38781" xr:uid="{00000000-0005-0000-0000-00002A740000}"/>
    <cellStyle name="Normal 6 2 7 2 3 3 3 3" xfId="23548" xr:uid="{00000000-0005-0000-0000-00002B740000}"/>
    <cellStyle name="Normal 6 2 7 2 3 3 4" xfId="33768" xr:uid="{00000000-0005-0000-0000-00002C740000}"/>
    <cellStyle name="Normal 6 2 7 2 3 3 5" xfId="18535" xr:uid="{00000000-0005-0000-0000-00002D740000}"/>
    <cellStyle name="Normal 6 2 7 2 3 4" xfId="5086" xr:uid="{00000000-0005-0000-0000-00002E740000}"/>
    <cellStyle name="Normal 6 2 7 2 3 4 2" xfId="15138" xr:uid="{00000000-0005-0000-0000-00002F740000}"/>
    <cellStyle name="Normal 6 2 7 2 3 4 2 2" xfId="45469" xr:uid="{00000000-0005-0000-0000-000030740000}"/>
    <cellStyle name="Normal 6 2 7 2 3 4 2 3" xfId="30236" xr:uid="{00000000-0005-0000-0000-000031740000}"/>
    <cellStyle name="Normal 6 2 7 2 3 4 3" xfId="10118" xr:uid="{00000000-0005-0000-0000-000032740000}"/>
    <cellStyle name="Normal 6 2 7 2 3 4 3 2" xfId="40452" xr:uid="{00000000-0005-0000-0000-000033740000}"/>
    <cellStyle name="Normal 6 2 7 2 3 4 3 3" xfId="25219" xr:uid="{00000000-0005-0000-0000-000034740000}"/>
    <cellStyle name="Normal 6 2 7 2 3 4 4" xfId="35439" xr:uid="{00000000-0005-0000-0000-000035740000}"/>
    <cellStyle name="Normal 6 2 7 2 3 4 5" xfId="20206" xr:uid="{00000000-0005-0000-0000-000036740000}"/>
    <cellStyle name="Normal 6 2 7 2 3 5" xfId="11796" xr:uid="{00000000-0005-0000-0000-000037740000}"/>
    <cellStyle name="Normal 6 2 7 2 3 5 2" xfId="42127" xr:uid="{00000000-0005-0000-0000-000038740000}"/>
    <cellStyle name="Normal 6 2 7 2 3 5 3" xfId="26894" xr:uid="{00000000-0005-0000-0000-000039740000}"/>
    <cellStyle name="Normal 6 2 7 2 3 6" xfId="6775" xr:uid="{00000000-0005-0000-0000-00003A740000}"/>
    <cellStyle name="Normal 6 2 7 2 3 6 2" xfId="37110" xr:uid="{00000000-0005-0000-0000-00003B740000}"/>
    <cellStyle name="Normal 6 2 7 2 3 6 3" xfId="21877" xr:uid="{00000000-0005-0000-0000-00003C740000}"/>
    <cellStyle name="Normal 6 2 7 2 3 7" xfId="32098" xr:uid="{00000000-0005-0000-0000-00003D740000}"/>
    <cellStyle name="Normal 6 2 7 2 3 8" xfId="16864" xr:uid="{00000000-0005-0000-0000-00003E740000}"/>
    <cellStyle name="Normal 6 2 7 2 4" xfId="2122" xr:uid="{00000000-0005-0000-0000-00003F740000}"/>
    <cellStyle name="Normal 6 2 7 2 4 2" xfId="3812" xr:uid="{00000000-0005-0000-0000-000040740000}"/>
    <cellStyle name="Normal 6 2 7 2 4 2 2" xfId="13885" xr:uid="{00000000-0005-0000-0000-000041740000}"/>
    <cellStyle name="Normal 6 2 7 2 4 2 2 2" xfId="44216" xr:uid="{00000000-0005-0000-0000-000042740000}"/>
    <cellStyle name="Normal 6 2 7 2 4 2 2 3" xfId="28983" xr:uid="{00000000-0005-0000-0000-000043740000}"/>
    <cellStyle name="Normal 6 2 7 2 4 2 3" xfId="8865" xr:uid="{00000000-0005-0000-0000-000044740000}"/>
    <cellStyle name="Normal 6 2 7 2 4 2 3 2" xfId="39199" xr:uid="{00000000-0005-0000-0000-000045740000}"/>
    <cellStyle name="Normal 6 2 7 2 4 2 3 3" xfId="23966" xr:uid="{00000000-0005-0000-0000-000046740000}"/>
    <cellStyle name="Normal 6 2 7 2 4 2 4" xfId="34186" xr:uid="{00000000-0005-0000-0000-000047740000}"/>
    <cellStyle name="Normal 6 2 7 2 4 2 5" xfId="18953" xr:uid="{00000000-0005-0000-0000-000048740000}"/>
    <cellStyle name="Normal 6 2 7 2 4 3" xfId="5504" xr:uid="{00000000-0005-0000-0000-000049740000}"/>
    <cellStyle name="Normal 6 2 7 2 4 3 2" xfId="15556" xr:uid="{00000000-0005-0000-0000-00004A740000}"/>
    <cellStyle name="Normal 6 2 7 2 4 3 2 2" xfId="45887" xr:uid="{00000000-0005-0000-0000-00004B740000}"/>
    <cellStyle name="Normal 6 2 7 2 4 3 2 3" xfId="30654" xr:uid="{00000000-0005-0000-0000-00004C740000}"/>
    <cellStyle name="Normal 6 2 7 2 4 3 3" xfId="10536" xr:uid="{00000000-0005-0000-0000-00004D740000}"/>
    <cellStyle name="Normal 6 2 7 2 4 3 3 2" xfId="40870" xr:uid="{00000000-0005-0000-0000-00004E740000}"/>
    <cellStyle name="Normal 6 2 7 2 4 3 3 3" xfId="25637" xr:uid="{00000000-0005-0000-0000-00004F740000}"/>
    <cellStyle name="Normal 6 2 7 2 4 3 4" xfId="35857" xr:uid="{00000000-0005-0000-0000-000050740000}"/>
    <cellStyle name="Normal 6 2 7 2 4 3 5" xfId="20624" xr:uid="{00000000-0005-0000-0000-000051740000}"/>
    <cellStyle name="Normal 6 2 7 2 4 4" xfId="12214" xr:uid="{00000000-0005-0000-0000-000052740000}"/>
    <cellStyle name="Normal 6 2 7 2 4 4 2" xfId="42545" xr:uid="{00000000-0005-0000-0000-000053740000}"/>
    <cellStyle name="Normal 6 2 7 2 4 4 3" xfId="27312" xr:uid="{00000000-0005-0000-0000-000054740000}"/>
    <cellStyle name="Normal 6 2 7 2 4 5" xfId="7193" xr:uid="{00000000-0005-0000-0000-000055740000}"/>
    <cellStyle name="Normal 6 2 7 2 4 5 2" xfId="37528" xr:uid="{00000000-0005-0000-0000-000056740000}"/>
    <cellStyle name="Normal 6 2 7 2 4 5 3" xfId="22295" xr:uid="{00000000-0005-0000-0000-000057740000}"/>
    <cellStyle name="Normal 6 2 7 2 4 6" xfId="32516" xr:uid="{00000000-0005-0000-0000-000058740000}"/>
    <cellStyle name="Normal 6 2 7 2 4 7" xfId="17282" xr:uid="{00000000-0005-0000-0000-000059740000}"/>
    <cellStyle name="Normal 6 2 7 2 5" xfId="2975" xr:uid="{00000000-0005-0000-0000-00005A740000}"/>
    <cellStyle name="Normal 6 2 7 2 5 2" xfId="13049" xr:uid="{00000000-0005-0000-0000-00005B740000}"/>
    <cellStyle name="Normal 6 2 7 2 5 2 2" xfId="43380" xr:uid="{00000000-0005-0000-0000-00005C740000}"/>
    <cellStyle name="Normal 6 2 7 2 5 2 3" xfId="28147" xr:uid="{00000000-0005-0000-0000-00005D740000}"/>
    <cellStyle name="Normal 6 2 7 2 5 3" xfId="8029" xr:uid="{00000000-0005-0000-0000-00005E740000}"/>
    <cellStyle name="Normal 6 2 7 2 5 3 2" xfId="38363" xr:uid="{00000000-0005-0000-0000-00005F740000}"/>
    <cellStyle name="Normal 6 2 7 2 5 3 3" xfId="23130" xr:uid="{00000000-0005-0000-0000-000060740000}"/>
    <cellStyle name="Normal 6 2 7 2 5 4" xfId="33350" xr:uid="{00000000-0005-0000-0000-000061740000}"/>
    <cellStyle name="Normal 6 2 7 2 5 5" xfId="18117" xr:uid="{00000000-0005-0000-0000-000062740000}"/>
    <cellStyle name="Normal 6 2 7 2 6" xfId="4668" xr:uid="{00000000-0005-0000-0000-000063740000}"/>
    <cellStyle name="Normal 6 2 7 2 6 2" xfId="14720" xr:uid="{00000000-0005-0000-0000-000064740000}"/>
    <cellStyle name="Normal 6 2 7 2 6 2 2" xfId="45051" xr:uid="{00000000-0005-0000-0000-000065740000}"/>
    <cellStyle name="Normal 6 2 7 2 6 2 3" xfId="29818" xr:uid="{00000000-0005-0000-0000-000066740000}"/>
    <cellStyle name="Normal 6 2 7 2 6 3" xfId="9700" xr:uid="{00000000-0005-0000-0000-000067740000}"/>
    <cellStyle name="Normal 6 2 7 2 6 3 2" xfId="40034" xr:uid="{00000000-0005-0000-0000-000068740000}"/>
    <cellStyle name="Normal 6 2 7 2 6 3 3" xfId="24801" xr:uid="{00000000-0005-0000-0000-000069740000}"/>
    <cellStyle name="Normal 6 2 7 2 6 4" xfId="35021" xr:uid="{00000000-0005-0000-0000-00006A740000}"/>
    <cellStyle name="Normal 6 2 7 2 6 5" xfId="19788" xr:uid="{00000000-0005-0000-0000-00006B740000}"/>
    <cellStyle name="Normal 6 2 7 2 7" xfId="11378" xr:uid="{00000000-0005-0000-0000-00006C740000}"/>
    <cellStyle name="Normal 6 2 7 2 7 2" xfId="41709" xr:uid="{00000000-0005-0000-0000-00006D740000}"/>
    <cellStyle name="Normal 6 2 7 2 7 3" xfId="26476" xr:uid="{00000000-0005-0000-0000-00006E740000}"/>
    <cellStyle name="Normal 6 2 7 2 8" xfId="6357" xr:uid="{00000000-0005-0000-0000-00006F740000}"/>
    <cellStyle name="Normal 6 2 7 2 8 2" xfId="36692" xr:uid="{00000000-0005-0000-0000-000070740000}"/>
    <cellStyle name="Normal 6 2 7 2 8 3" xfId="21459" xr:uid="{00000000-0005-0000-0000-000071740000}"/>
    <cellStyle name="Normal 6 2 7 2 9" xfId="31680" xr:uid="{00000000-0005-0000-0000-000072740000}"/>
    <cellStyle name="Normal 6 2 7 3" xfId="1384" xr:uid="{00000000-0005-0000-0000-000073740000}"/>
    <cellStyle name="Normal 6 2 7 3 2" xfId="1805" xr:uid="{00000000-0005-0000-0000-000074740000}"/>
    <cellStyle name="Normal 6 2 7 3 2 2" xfId="2644" xr:uid="{00000000-0005-0000-0000-000075740000}"/>
    <cellStyle name="Normal 6 2 7 3 2 2 2" xfId="4334" xr:uid="{00000000-0005-0000-0000-000076740000}"/>
    <cellStyle name="Normal 6 2 7 3 2 2 2 2" xfId="14407" xr:uid="{00000000-0005-0000-0000-000077740000}"/>
    <cellStyle name="Normal 6 2 7 3 2 2 2 2 2" xfId="44738" xr:uid="{00000000-0005-0000-0000-000078740000}"/>
    <cellStyle name="Normal 6 2 7 3 2 2 2 2 3" xfId="29505" xr:uid="{00000000-0005-0000-0000-000079740000}"/>
    <cellStyle name="Normal 6 2 7 3 2 2 2 3" xfId="9387" xr:uid="{00000000-0005-0000-0000-00007A740000}"/>
    <cellStyle name="Normal 6 2 7 3 2 2 2 3 2" xfId="39721" xr:uid="{00000000-0005-0000-0000-00007B740000}"/>
    <cellStyle name="Normal 6 2 7 3 2 2 2 3 3" xfId="24488" xr:uid="{00000000-0005-0000-0000-00007C740000}"/>
    <cellStyle name="Normal 6 2 7 3 2 2 2 4" xfId="34708" xr:uid="{00000000-0005-0000-0000-00007D740000}"/>
    <cellStyle name="Normal 6 2 7 3 2 2 2 5" xfId="19475" xr:uid="{00000000-0005-0000-0000-00007E740000}"/>
    <cellStyle name="Normal 6 2 7 3 2 2 3" xfId="6026" xr:uid="{00000000-0005-0000-0000-00007F740000}"/>
    <cellStyle name="Normal 6 2 7 3 2 2 3 2" xfId="16078" xr:uid="{00000000-0005-0000-0000-000080740000}"/>
    <cellStyle name="Normal 6 2 7 3 2 2 3 2 2" xfId="46409" xr:uid="{00000000-0005-0000-0000-000081740000}"/>
    <cellStyle name="Normal 6 2 7 3 2 2 3 2 3" xfId="31176" xr:uid="{00000000-0005-0000-0000-000082740000}"/>
    <cellStyle name="Normal 6 2 7 3 2 2 3 3" xfId="11058" xr:uid="{00000000-0005-0000-0000-000083740000}"/>
    <cellStyle name="Normal 6 2 7 3 2 2 3 3 2" xfId="41392" xr:uid="{00000000-0005-0000-0000-000084740000}"/>
    <cellStyle name="Normal 6 2 7 3 2 2 3 3 3" xfId="26159" xr:uid="{00000000-0005-0000-0000-000085740000}"/>
    <cellStyle name="Normal 6 2 7 3 2 2 3 4" xfId="36379" xr:uid="{00000000-0005-0000-0000-000086740000}"/>
    <cellStyle name="Normal 6 2 7 3 2 2 3 5" xfId="21146" xr:uid="{00000000-0005-0000-0000-000087740000}"/>
    <cellStyle name="Normal 6 2 7 3 2 2 4" xfId="12736" xr:uid="{00000000-0005-0000-0000-000088740000}"/>
    <cellStyle name="Normal 6 2 7 3 2 2 4 2" xfId="43067" xr:uid="{00000000-0005-0000-0000-000089740000}"/>
    <cellStyle name="Normal 6 2 7 3 2 2 4 3" xfId="27834" xr:uid="{00000000-0005-0000-0000-00008A740000}"/>
    <cellStyle name="Normal 6 2 7 3 2 2 5" xfId="7715" xr:uid="{00000000-0005-0000-0000-00008B740000}"/>
    <cellStyle name="Normal 6 2 7 3 2 2 5 2" xfId="38050" xr:uid="{00000000-0005-0000-0000-00008C740000}"/>
    <cellStyle name="Normal 6 2 7 3 2 2 5 3" xfId="22817" xr:uid="{00000000-0005-0000-0000-00008D740000}"/>
    <cellStyle name="Normal 6 2 7 3 2 2 6" xfId="33038" xr:uid="{00000000-0005-0000-0000-00008E740000}"/>
    <cellStyle name="Normal 6 2 7 3 2 2 7" xfId="17804" xr:uid="{00000000-0005-0000-0000-00008F740000}"/>
    <cellStyle name="Normal 6 2 7 3 2 3" xfId="3497" xr:uid="{00000000-0005-0000-0000-000090740000}"/>
    <cellStyle name="Normal 6 2 7 3 2 3 2" xfId="13571" xr:uid="{00000000-0005-0000-0000-000091740000}"/>
    <cellStyle name="Normal 6 2 7 3 2 3 2 2" xfId="43902" xr:uid="{00000000-0005-0000-0000-000092740000}"/>
    <cellStyle name="Normal 6 2 7 3 2 3 2 3" xfId="28669" xr:uid="{00000000-0005-0000-0000-000093740000}"/>
    <cellStyle name="Normal 6 2 7 3 2 3 3" xfId="8551" xr:uid="{00000000-0005-0000-0000-000094740000}"/>
    <cellStyle name="Normal 6 2 7 3 2 3 3 2" xfId="38885" xr:uid="{00000000-0005-0000-0000-000095740000}"/>
    <cellStyle name="Normal 6 2 7 3 2 3 3 3" xfId="23652" xr:uid="{00000000-0005-0000-0000-000096740000}"/>
    <cellStyle name="Normal 6 2 7 3 2 3 4" xfId="33872" xr:uid="{00000000-0005-0000-0000-000097740000}"/>
    <cellStyle name="Normal 6 2 7 3 2 3 5" xfId="18639" xr:uid="{00000000-0005-0000-0000-000098740000}"/>
    <cellStyle name="Normal 6 2 7 3 2 4" xfId="5190" xr:uid="{00000000-0005-0000-0000-000099740000}"/>
    <cellStyle name="Normal 6 2 7 3 2 4 2" xfId="15242" xr:uid="{00000000-0005-0000-0000-00009A740000}"/>
    <cellStyle name="Normal 6 2 7 3 2 4 2 2" xfId="45573" xr:uid="{00000000-0005-0000-0000-00009B740000}"/>
    <cellStyle name="Normal 6 2 7 3 2 4 2 3" xfId="30340" xr:uid="{00000000-0005-0000-0000-00009C740000}"/>
    <cellStyle name="Normal 6 2 7 3 2 4 3" xfId="10222" xr:uid="{00000000-0005-0000-0000-00009D740000}"/>
    <cellStyle name="Normal 6 2 7 3 2 4 3 2" xfId="40556" xr:uid="{00000000-0005-0000-0000-00009E740000}"/>
    <cellStyle name="Normal 6 2 7 3 2 4 3 3" xfId="25323" xr:uid="{00000000-0005-0000-0000-00009F740000}"/>
    <cellStyle name="Normal 6 2 7 3 2 4 4" xfId="35543" xr:uid="{00000000-0005-0000-0000-0000A0740000}"/>
    <cellStyle name="Normal 6 2 7 3 2 4 5" xfId="20310" xr:uid="{00000000-0005-0000-0000-0000A1740000}"/>
    <cellStyle name="Normal 6 2 7 3 2 5" xfId="11900" xr:uid="{00000000-0005-0000-0000-0000A2740000}"/>
    <cellStyle name="Normal 6 2 7 3 2 5 2" xfId="42231" xr:uid="{00000000-0005-0000-0000-0000A3740000}"/>
    <cellStyle name="Normal 6 2 7 3 2 5 3" xfId="26998" xr:uid="{00000000-0005-0000-0000-0000A4740000}"/>
    <cellStyle name="Normal 6 2 7 3 2 6" xfId="6879" xr:uid="{00000000-0005-0000-0000-0000A5740000}"/>
    <cellStyle name="Normal 6 2 7 3 2 6 2" xfId="37214" xr:uid="{00000000-0005-0000-0000-0000A6740000}"/>
    <cellStyle name="Normal 6 2 7 3 2 6 3" xfId="21981" xr:uid="{00000000-0005-0000-0000-0000A7740000}"/>
    <cellStyle name="Normal 6 2 7 3 2 7" xfId="32202" xr:uid="{00000000-0005-0000-0000-0000A8740000}"/>
    <cellStyle name="Normal 6 2 7 3 2 8" xfId="16968" xr:uid="{00000000-0005-0000-0000-0000A9740000}"/>
    <cellStyle name="Normal 6 2 7 3 3" xfId="2226" xr:uid="{00000000-0005-0000-0000-0000AA740000}"/>
    <cellStyle name="Normal 6 2 7 3 3 2" xfId="3916" xr:uid="{00000000-0005-0000-0000-0000AB740000}"/>
    <cellStyle name="Normal 6 2 7 3 3 2 2" xfId="13989" xr:uid="{00000000-0005-0000-0000-0000AC740000}"/>
    <cellStyle name="Normal 6 2 7 3 3 2 2 2" xfId="44320" xr:uid="{00000000-0005-0000-0000-0000AD740000}"/>
    <cellStyle name="Normal 6 2 7 3 3 2 2 3" xfId="29087" xr:uid="{00000000-0005-0000-0000-0000AE740000}"/>
    <cellStyle name="Normal 6 2 7 3 3 2 3" xfId="8969" xr:uid="{00000000-0005-0000-0000-0000AF740000}"/>
    <cellStyle name="Normal 6 2 7 3 3 2 3 2" xfId="39303" xr:uid="{00000000-0005-0000-0000-0000B0740000}"/>
    <cellStyle name="Normal 6 2 7 3 3 2 3 3" xfId="24070" xr:uid="{00000000-0005-0000-0000-0000B1740000}"/>
    <cellStyle name="Normal 6 2 7 3 3 2 4" xfId="34290" xr:uid="{00000000-0005-0000-0000-0000B2740000}"/>
    <cellStyle name="Normal 6 2 7 3 3 2 5" xfId="19057" xr:uid="{00000000-0005-0000-0000-0000B3740000}"/>
    <cellStyle name="Normal 6 2 7 3 3 3" xfId="5608" xr:uid="{00000000-0005-0000-0000-0000B4740000}"/>
    <cellStyle name="Normal 6 2 7 3 3 3 2" xfId="15660" xr:uid="{00000000-0005-0000-0000-0000B5740000}"/>
    <cellStyle name="Normal 6 2 7 3 3 3 2 2" xfId="45991" xr:uid="{00000000-0005-0000-0000-0000B6740000}"/>
    <cellStyle name="Normal 6 2 7 3 3 3 2 3" xfId="30758" xr:uid="{00000000-0005-0000-0000-0000B7740000}"/>
    <cellStyle name="Normal 6 2 7 3 3 3 3" xfId="10640" xr:uid="{00000000-0005-0000-0000-0000B8740000}"/>
    <cellStyle name="Normal 6 2 7 3 3 3 3 2" xfId="40974" xr:uid="{00000000-0005-0000-0000-0000B9740000}"/>
    <cellStyle name="Normal 6 2 7 3 3 3 3 3" xfId="25741" xr:uid="{00000000-0005-0000-0000-0000BA740000}"/>
    <cellStyle name="Normal 6 2 7 3 3 3 4" xfId="35961" xr:uid="{00000000-0005-0000-0000-0000BB740000}"/>
    <cellStyle name="Normal 6 2 7 3 3 3 5" xfId="20728" xr:uid="{00000000-0005-0000-0000-0000BC740000}"/>
    <cellStyle name="Normal 6 2 7 3 3 4" xfId="12318" xr:uid="{00000000-0005-0000-0000-0000BD740000}"/>
    <cellStyle name="Normal 6 2 7 3 3 4 2" xfId="42649" xr:uid="{00000000-0005-0000-0000-0000BE740000}"/>
    <cellStyle name="Normal 6 2 7 3 3 4 3" xfId="27416" xr:uid="{00000000-0005-0000-0000-0000BF740000}"/>
    <cellStyle name="Normal 6 2 7 3 3 5" xfId="7297" xr:uid="{00000000-0005-0000-0000-0000C0740000}"/>
    <cellStyle name="Normal 6 2 7 3 3 5 2" xfId="37632" xr:uid="{00000000-0005-0000-0000-0000C1740000}"/>
    <cellStyle name="Normal 6 2 7 3 3 5 3" xfId="22399" xr:uid="{00000000-0005-0000-0000-0000C2740000}"/>
    <cellStyle name="Normal 6 2 7 3 3 6" xfId="32620" xr:uid="{00000000-0005-0000-0000-0000C3740000}"/>
    <cellStyle name="Normal 6 2 7 3 3 7" xfId="17386" xr:uid="{00000000-0005-0000-0000-0000C4740000}"/>
    <cellStyle name="Normal 6 2 7 3 4" xfId="3079" xr:uid="{00000000-0005-0000-0000-0000C5740000}"/>
    <cellStyle name="Normal 6 2 7 3 4 2" xfId="13153" xr:uid="{00000000-0005-0000-0000-0000C6740000}"/>
    <cellStyle name="Normal 6 2 7 3 4 2 2" xfId="43484" xr:uid="{00000000-0005-0000-0000-0000C7740000}"/>
    <cellStyle name="Normal 6 2 7 3 4 2 3" xfId="28251" xr:uid="{00000000-0005-0000-0000-0000C8740000}"/>
    <cellStyle name="Normal 6 2 7 3 4 3" xfId="8133" xr:uid="{00000000-0005-0000-0000-0000C9740000}"/>
    <cellStyle name="Normal 6 2 7 3 4 3 2" xfId="38467" xr:uid="{00000000-0005-0000-0000-0000CA740000}"/>
    <cellStyle name="Normal 6 2 7 3 4 3 3" xfId="23234" xr:uid="{00000000-0005-0000-0000-0000CB740000}"/>
    <cellStyle name="Normal 6 2 7 3 4 4" xfId="33454" xr:uid="{00000000-0005-0000-0000-0000CC740000}"/>
    <cellStyle name="Normal 6 2 7 3 4 5" xfId="18221" xr:uid="{00000000-0005-0000-0000-0000CD740000}"/>
    <cellStyle name="Normal 6 2 7 3 5" xfId="4772" xr:uid="{00000000-0005-0000-0000-0000CE740000}"/>
    <cellStyle name="Normal 6 2 7 3 5 2" xfId="14824" xr:uid="{00000000-0005-0000-0000-0000CF740000}"/>
    <cellStyle name="Normal 6 2 7 3 5 2 2" xfId="45155" xr:uid="{00000000-0005-0000-0000-0000D0740000}"/>
    <cellStyle name="Normal 6 2 7 3 5 2 3" xfId="29922" xr:uid="{00000000-0005-0000-0000-0000D1740000}"/>
    <cellStyle name="Normal 6 2 7 3 5 3" xfId="9804" xr:uid="{00000000-0005-0000-0000-0000D2740000}"/>
    <cellStyle name="Normal 6 2 7 3 5 3 2" xfId="40138" xr:uid="{00000000-0005-0000-0000-0000D3740000}"/>
    <cellStyle name="Normal 6 2 7 3 5 3 3" xfId="24905" xr:uid="{00000000-0005-0000-0000-0000D4740000}"/>
    <cellStyle name="Normal 6 2 7 3 5 4" xfId="35125" xr:uid="{00000000-0005-0000-0000-0000D5740000}"/>
    <cellStyle name="Normal 6 2 7 3 5 5" xfId="19892" xr:uid="{00000000-0005-0000-0000-0000D6740000}"/>
    <cellStyle name="Normal 6 2 7 3 6" xfId="11482" xr:uid="{00000000-0005-0000-0000-0000D7740000}"/>
    <cellStyle name="Normal 6 2 7 3 6 2" xfId="41813" xr:uid="{00000000-0005-0000-0000-0000D8740000}"/>
    <cellStyle name="Normal 6 2 7 3 6 3" xfId="26580" xr:uid="{00000000-0005-0000-0000-0000D9740000}"/>
    <cellStyle name="Normal 6 2 7 3 7" xfId="6461" xr:uid="{00000000-0005-0000-0000-0000DA740000}"/>
    <cellStyle name="Normal 6 2 7 3 7 2" xfId="36796" xr:uid="{00000000-0005-0000-0000-0000DB740000}"/>
    <cellStyle name="Normal 6 2 7 3 7 3" xfId="21563" xr:uid="{00000000-0005-0000-0000-0000DC740000}"/>
    <cellStyle name="Normal 6 2 7 3 8" xfId="31784" xr:uid="{00000000-0005-0000-0000-0000DD740000}"/>
    <cellStyle name="Normal 6 2 7 3 9" xfId="16550" xr:uid="{00000000-0005-0000-0000-0000DE740000}"/>
    <cellStyle name="Normal 6 2 7 4" xfId="1597" xr:uid="{00000000-0005-0000-0000-0000DF740000}"/>
    <cellStyle name="Normal 6 2 7 4 2" xfId="2436" xr:uid="{00000000-0005-0000-0000-0000E0740000}"/>
    <cellStyle name="Normal 6 2 7 4 2 2" xfId="4126" xr:uid="{00000000-0005-0000-0000-0000E1740000}"/>
    <cellStyle name="Normal 6 2 7 4 2 2 2" xfId="14199" xr:uid="{00000000-0005-0000-0000-0000E2740000}"/>
    <cellStyle name="Normal 6 2 7 4 2 2 2 2" xfId="44530" xr:uid="{00000000-0005-0000-0000-0000E3740000}"/>
    <cellStyle name="Normal 6 2 7 4 2 2 2 3" xfId="29297" xr:uid="{00000000-0005-0000-0000-0000E4740000}"/>
    <cellStyle name="Normal 6 2 7 4 2 2 3" xfId="9179" xr:uid="{00000000-0005-0000-0000-0000E5740000}"/>
    <cellStyle name="Normal 6 2 7 4 2 2 3 2" xfId="39513" xr:uid="{00000000-0005-0000-0000-0000E6740000}"/>
    <cellStyle name="Normal 6 2 7 4 2 2 3 3" xfId="24280" xr:uid="{00000000-0005-0000-0000-0000E7740000}"/>
    <cellStyle name="Normal 6 2 7 4 2 2 4" xfId="34500" xr:uid="{00000000-0005-0000-0000-0000E8740000}"/>
    <cellStyle name="Normal 6 2 7 4 2 2 5" xfId="19267" xr:uid="{00000000-0005-0000-0000-0000E9740000}"/>
    <cellStyle name="Normal 6 2 7 4 2 3" xfId="5818" xr:uid="{00000000-0005-0000-0000-0000EA740000}"/>
    <cellStyle name="Normal 6 2 7 4 2 3 2" xfId="15870" xr:uid="{00000000-0005-0000-0000-0000EB740000}"/>
    <cellStyle name="Normal 6 2 7 4 2 3 2 2" xfId="46201" xr:uid="{00000000-0005-0000-0000-0000EC740000}"/>
    <cellStyle name="Normal 6 2 7 4 2 3 2 3" xfId="30968" xr:uid="{00000000-0005-0000-0000-0000ED740000}"/>
    <cellStyle name="Normal 6 2 7 4 2 3 3" xfId="10850" xr:uid="{00000000-0005-0000-0000-0000EE740000}"/>
    <cellStyle name="Normal 6 2 7 4 2 3 3 2" xfId="41184" xr:uid="{00000000-0005-0000-0000-0000EF740000}"/>
    <cellStyle name="Normal 6 2 7 4 2 3 3 3" xfId="25951" xr:uid="{00000000-0005-0000-0000-0000F0740000}"/>
    <cellStyle name="Normal 6 2 7 4 2 3 4" xfId="36171" xr:uid="{00000000-0005-0000-0000-0000F1740000}"/>
    <cellStyle name="Normal 6 2 7 4 2 3 5" xfId="20938" xr:uid="{00000000-0005-0000-0000-0000F2740000}"/>
    <cellStyle name="Normal 6 2 7 4 2 4" xfId="12528" xr:uid="{00000000-0005-0000-0000-0000F3740000}"/>
    <cellStyle name="Normal 6 2 7 4 2 4 2" xfId="42859" xr:uid="{00000000-0005-0000-0000-0000F4740000}"/>
    <cellStyle name="Normal 6 2 7 4 2 4 3" xfId="27626" xr:uid="{00000000-0005-0000-0000-0000F5740000}"/>
    <cellStyle name="Normal 6 2 7 4 2 5" xfId="7507" xr:uid="{00000000-0005-0000-0000-0000F6740000}"/>
    <cellStyle name="Normal 6 2 7 4 2 5 2" xfId="37842" xr:uid="{00000000-0005-0000-0000-0000F7740000}"/>
    <cellStyle name="Normal 6 2 7 4 2 5 3" xfId="22609" xr:uid="{00000000-0005-0000-0000-0000F8740000}"/>
    <cellStyle name="Normal 6 2 7 4 2 6" xfId="32830" xr:uid="{00000000-0005-0000-0000-0000F9740000}"/>
    <cellStyle name="Normal 6 2 7 4 2 7" xfId="17596" xr:uid="{00000000-0005-0000-0000-0000FA740000}"/>
    <cellStyle name="Normal 6 2 7 4 3" xfId="3289" xr:uid="{00000000-0005-0000-0000-0000FB740000}"/>
    <cellStyle name="Normal 6 2 7 4 3 2" xfId="13363" xr:uid="{00000000-0005-0000-0000-0000FC740000}"/>
    <cellStyle name="Normal 6 2 7 4 3 2 2" xfId="43694" xr:uid="{00000000-0005-0000-0000-0000FD740000}"/>
    <cellStyle name="Normal 6 2 7 4 3 2 3" xfId="28461" xr:uid="{00000000-0005-0000-0000-0000FE740000}"/>
    <cellStyle name="Normal 6 2 7 4 3 3" xfId="8343" xr:uid="{00000000-0005-0000-0000-0000FF740000}"/>
    <cellStyle name="Normal 6 2 7 4 3 3 2" xfId="38677" xr:uid="{00000000-0005-0000-0000-000000750000}"/>
    <cellStyle name="Normal 6 2 7 4 3 3 3" xfId="23444" xr:uid="{00000000-0005-0000-0000-000001750000}"/>
    <cellStyle name="Normal 6 2 7 4 3 4" xfId="33664" xr:uid="{00000000-0005-0000-0000-000002750000}"/>
    <cellStyle name="Normal 6 2 7 4 3 5" xfId="18431" xr:uid="{00000000-0005-0000-0000-000003750000}"/>
    <cellStyle name="Normal 6 2 7 4 4" xfId="4982" xr:uid="{00000000-0005-0000-0000-000004750000}"/>
    <cellStyle name="Normal 6 2 7 4 4 2" xfId="15034" xr:uid="{00000000-0005-0000-0000-000005750000}"/>
    <cellStyle name="Normal 6 2 7 4 4 2 2" xfId="45365" xr:uid="{00000000-0005-0000-0000-000006750000}"/>
    <cellStyle name="Normal 6 2 7 4 4 2 3" xfId="30132" xr:uid="{00000000-0005-0000-0000-000007750000}"/>
    <cellStyle name="Normal 6 2 7 4 4 3" xfId="10014" xr:uid="{00000000-0005-0000-0000-000008750000}"/>
    <cellStyle name="Normal 6 2 7 4 4 3 2" xfId="40348" xr:uid="{00000000-0005-0000-0000-000009750000}"/>
    <cellStyle name="Normal 6 2 7 4 4 3 3" xfId="25115" xr:uid="{00000000-0005-0000-0000-00000A750000}"/>
    <cellStyle name="Normal 6 2 7 4 4 4" xfId="35335" xr:uid="{00000000-0005-0000-0000-00000B750000}"/>
    <cellStyle name="Normal 6 2 7 4 4 5" xfId="20102" xr:uid="{00000000-0005-0000-0000-00000C750000}"/>
    <cellStyle name="Normal 6 2 7 4 5" xfId="11692" xr:uid="{00000000-0005-0000-0000-00000D750000}"/>
    <cellStyle name="Normal 6 2 7 4 5 2" xfId="42023" xr:uid="{00000000-0005-0000-0000-00000E750000}"/>
    <cellStyle name="Normal 6 2 7 4 5 3" xfId="26790" xr:uid="{00000000-0005-0000-0000-00000F750000}"/>
    <cellStyle name="Normal 6 2 7 4 6" xfId="6671" xr:uid="{00000000-0005-0000-0000-000010750000}"/>
    <cellStyle name="Normal 6 2 7 4 6 2" xfId="37006" xr:uid="{00000000-0005-0000-0000-000011750000}"/>
    <cellStyle name="Normal 6 2 7 4 6 3" xfId="21773" xr:uid="{00000000-0005-0000-0000-000012750000}"/>
    <cellStyle name="Normal 6 2 7 4 7" xfId="31994" xr:uid="{00000000-0005-0000-0000-000013750000}"/>
    <cellStyle name="Normal 6 2 7 4 8" xfId="16760" xr:uid="{00000000-0005-0000-0000-000014750000}"/>
    <cellStyle name="Normal 6 2 7 5" xfId="2018" xr:uid="{00000000-0005-0000-0000-000015750000}"/>
    <cellStyle name="Normal 6 2 7 5 2" xfId="3708" xr:uid="{00000000-0005-0000-0000-000016750000}"/>
    <cellStyle name="Normal 6 2 7 5 2 2" xfId="13781" xr:uid="{00000000-0005-0000-0000-000017750000}"/>
    <cellStyle name="Normal 6 2 7 5 2 2 2" xfId="44112" xr:uid="{00000000-0005-0000-0000-000018750000}"/>
    <cellStyle name="Normal 6 2 7 5 2 2 3" xfId="28879" xr:uid="{00000000-0005-0000-0000-000019750000}"/>
    <cellStyle name="Normal 6 2 7 5 2 3" xfId="8761" xr:uid="{00000000-0005-0000-0000-00001A750000}"/>
    <cellStyle name="Normal 6 2 7 5 2 3 2" xfId="39095" xr:uid="{00000000-0005-0000-0000-00001B750000}"/>
    <cellStyle name="Normal 6 2 7 5 2 3 3" xfId="23862" xr:uid="{00000000-0005-0000-0000-00001C750000}"/>
    <cellStyle name="Normal 6 2 7 5 2 4" xfId="34082" xr:uid="{00000000-0005-0000-0000-00001D750000}"/>
    <cellStyle name="Normal 6 2 7 5 2 5" xfId="18849" xr:uid="{00000000-0005-0000-0000-00001E750000}"/>
    <cellStyle name="Normal 6 2 7 5 3" xfId="5400" xr:uid="{00000000-0005-0000-0000-00001F750000}"/>
    <cellStyle name="Normal 6 2 7 5 3 2" xfId="15452" xr:uid="{00000000-0005-0000-0000-000020750000}"/>
    <cellStyle name="Normal 6 2 7 5 3 2 2" xfId="45783" xr:uid="{00000000-0005-0000-0000-000021750000}"/>
    <cellStyle name="Normal 6 2 7 5 3 2 3" xfId="30550" xr:uid="{00000000-0005-0000-0000-000022750000}"/>
    <cellStyle name="Normal 6 2 7 5 3 3" xfId="10432" xr:uid="{00000000-0005-0000-0000-000023750000}"/>
    <cellStyle name="Normal 6 2 7 5 3 3 2" xfId="40766" xr:uid="{00000000-0005-0000-0000-000024750000}"/>
    <cellStyle name="Normal 6 2 7 5 3 3 3" xfId="25533" xr:uid="{00000000-0005-0000-0000-000025750000}"/>
    <cellStyle name="Normal 6 2 7 5 3 4" xfId="35753" xr:uid="{00000000-0005-0000-0000-000026750000}"/>
    <cellStyle name="Normal 6 2 7 5 3 5" xfId="20520" xr:uid="{00000000-0005-0000-0000-000027750000}"/>
    <cellStyle name="Normal 6 2 7 5 4" xfId="12110" xr:uid="{00000000-0005-0000-0000-000028750000}"/>
    <cellStyle name="Normal 6 2 7 5 4 2" xfId="42441" xr:uid="{00000000-0005-0000-0000-000029750000}"/>
    <cellStyle name="Normal 6 2 7 5 4 3" xfId="27208" xr:uid="{00000000-0005-0000-0000-00002A750000}"/>
    <cellStyle name="Normal 6 2 7 5 5" xfId="7089" xr:uid="{00000000-0005-0000-0000-00002B750000}"/>
    <cellStyle name="Normal 6 2 7 5 5 2" xfId="37424" xr:uid="{00000000-0005-0000-0000-00002C750000}"/>
    <cellStyle name="Normal 6 2 7 5 5 3" xfId="22191" xr:uid="{00000000-0005-0000-0000-00002D750000}"/>
    <cellStyle name="Normal 6 2 7 5 6" xfId="32412" xr:uid="{00000000-0005-0000-0000-00002E750000}"/>
    <cellStyle name="Normal 6 2 7 5 7" xfId="17178" xr:uid="{00000000-0005-0000-0000-00002F750000}"/>
    <cellStyle name="Normal 6 2 7 6" xfId="2871" xr:uid="{00000000-0005-0000-0000-000030750000}"/>
    <cellStyle name="Normal 6 2 7 6 2" xfId="12945" xr:uid="{00000000-0005-0000-0000-000031750000}"/>
    <cellStyle name="Normal 6 2 7 6 2 2" xfId="43276" xr:uid="{00000000-0005-0000-0000-000032750000}"/>
    <cellStyle name="Normal 6 2 7 6 2 3" xfId="28043" xr:uid="{00000000-0005-0000-0000-000033750000}"/>
    <cellStyle name="Normal 6 2 7 6 3" xfId="7925" xr:uid="{00000000-0005-0000-0000-000034750000}"/>
    <cellStyle name="Normal 6 2 7 6 3 2" xfId="38259" xr:uid="{00000000-0005-0000-0000-000035750000}"/>
    <cellStyle name="Normal 6 2 7 6 3 3" xfId="23026" xr:uid="{00000000-0005-0000-0000-000036750000}"/>
    <cellStyle name="Normal 6 2 7 6 4" xfId="33246" xr:uid="{00000000-0005-0000-0000-000037750000}"/>
    <cellStyle name="Normal 6 2 7 6 5" xfId="18013" xr:uid="{00000000-0005-0000-0000-000038750000}"/>
    <cellStyle name="Normal 6 2 7 7" xfId="4564" xr:uid="{00000000-0005-0000-0000-000039750000}"/>
    <cellStyle name="Normal 6 2 7 7 2" xfId="14616" xr:uid="{00000000-0005-0000-0000-00003A750000}"/>
    <cellStyle name="Normal 6 2 7 7 2 2" xfId="44947" xr:uid="{00000000-0005-0000-0000-00003B750000}"/>
    <cellStyle name="Normal 6 2 7 7 2 3" xfId="29714" xr:uid="{00000000-0005-0000-0000-00003C750000}"/>
    <cellStyle name="Normal 6 2 7 7 3" xfId="9596" xr:uid="{00000000-0005-0000-0000-00003D750000}"/>
    <cellStyle name="Normal 6 2 7 7 3 2" xfId="39930" xr:uid="{00000000-0005-0000-0000-00003E750000}"/>
    <cellStyle name="Normal 6 2 7 7 3 3" xfId="24697" xr:uid="{00000000-0005-0000-0000-00003F750000}"/>
    <cellStyle name="Normal 6 2 7 7 4" xfId="34917" xr:uid="{00000000-0005-0000-0000-000040750000}"/>
    <cellStyle name="Normal 6 2 7 7 5" xfId="19684" xr:uid="{00000000-0005-0000-0000-000041750000}"/>
    <cellStyle name="Normal 6 2 7 8" xfId="11274" xr:uid="{00000000-0005-0000-0000-000042750000}"/>
    <cellStyle name="Normal 6 2 7 8 2" xfId="41605" xr:uid="{00000000-0005-0000-0000-000043750000}"/>
    <cellStyle name="Normal 6 2 7 8 3" xfId="26372" xr:uid="{00000000-0005-0000-0000-000044750000}"/>
    <cellStyle name="Normal 6 2 7 9" xfId="6253" xr:uid="{00000000-0005-0000-0000-000045750000}"/>
    <cellStyle name="Normal 6 2 7 9 2" xfId="36588" xr:uid="{00000000-0005-0000-0000-000046750000}"/>
    <cellStyle name="Normal 6 2 7 9 3" xfId="21355" xr:uid="{00000000-0005-0000-0000-000047750000}"/>
    <cellStyle name="Normal 6 2 8" xfId="1217" xr:uid="{00000000-0005-0000-0000-000048750000}"/>
    <cellStyle name="Normal 6 2 8 10" xfId="16394" xr:uid="{00000000-0005-0000-0000-000049750000}"/>
    <cellStyle name="Normal 6 2 8 2" xfId="1436" xr:uid="{00000000-0005-0000-0000-00004A750000}"/>
    <cellStyle name="Normal 6 2 8 2 2" xfId="1857" xr:uid="{00000000-0005-0000-0000-00004B750000}"/>
    <cellStyle name="Normal 6 2 8 2 2 2" xfId="2696" xr:uid="{00000000-0005-0000-0000-00004C750000}"/>
    <cellStyle name="Normal 6 2 8 2 2 2 2" xfId="4386" xr:uid="{00000000-0005-0000-0000-00004D750000}"/>
    <cellStyle name="Normal 6 2 8 2 2 2 2 2" xfId="14459" xr:uid="{00000000-0005-0000-0000-00004E750000}"/>
    <cellStyle name="Normal 6 2 8 2 2 2 2 2 2" xfId="44790" xr:uid="{00000000-0005-0000-0000-00004F750000}"/>
    <cellStyle name="Normal 6 2 8 2 2 2 2 2 3" xfId="29557" xr:uid="{00000000-0005-0000-0000-000050750000}"/>
    <cellStyle name="Normal 6 2 8 2 2 2 2 3" xfId="9439" xr:uid="{00000000-0005-0000-0000-000051750000}"/>
    <cellStyle name="Normal 6 2 8 2 2 2 2 3 2" xfId="39773" xr:uid="{00000000-0005-0000-0000-000052750000}"/>
    <cellStyle name="Normal 6 2 8 2 2 2 2 3 3" xfId="24540" xr:uid="{00000000-0005-0000-0000-000053750000}"/>
    <cellStyle name="Normal 6 2 8 2 2 2 2 4" xfId="34760" xr:uid="{00000000-0005-0000-0000-000054750000}"/>
    <cellStyle name="Normal 6 2 8 2 2 2 2 5" xfId="19527" xr:uid="{00000000-0005-0000-0000-000055750000}"/>
    <cellStyle name="Normal 6 2 8 2 2 2 3" xfId="6078" xr:uid="{00000000-0005-0000-0000-000056750000}"/>
    <cellStyle name="Normal 6 2 8 2 2 2 3 2" xfId="16130" xr:uid="{00000000-0005-0000-0000-000057750000}"/>
    <cellStyle name="Normal 6 2 8 2 2 2 3 2 2" xfId="46461" xr:uid="{00000000-0005-0000-0000-000058750000}"/>
    <cellStyle name="Normal 6 2 8 2 2 2 3 2 3" xfId="31228" xr:uid="{00000000-0005-0000-0000-000059750000}"/>
    <cellStyle name="Normal 6 2 8 2 2 2 3 3" xfId="11110" xr:uid="{00000000-0005-0000-0000-00005A750000}"/>
    <cellStyle name="Normal 6 2 8 2 2 2 3 3 2" xfId="41444" xr:uid="{00000000-0005-0000-0000-00005B750000}"/>
    <cellStyle name="Normal 6 2 8 2 2 2 3 3 3" xfId="26211" xr:uid="{00000000-0005-0000-0000-00005C750000}"/>
    <cellStyle name="Normal 6 2 8 2 2 2 3 4" xfId="36431" xr:uid="{00000000-0005-0000-0000-00005D750000}"/>
    <cellStyle name="Normal 6 2 8 2 2 2 3 5" xfId="21198" xr:uid="{00000000-0005-0000-0000-00005E750000}"/>
    <cellStyle name="Normal 6 2 8 2 2 2 4" xfId="12788" xr:uid="{00000000-0005-0000-0000-00005F750000}"/>
    <cellStyle name="Normal 6 2 8 2 2 2 4 2" xfId="43119" xr:uid="{00000000-0005-0000-0000-000060750000}"/>
    <cellStyle name="Normal 6 2 8 2 2 2 4 3" xfId="27886" xr:uid="{00000000-0005-0000-0000-000061750000}"/>
    <cellStyle name="Normal 6 2 8 2 2 2 5" xfId="7767" xr:uid="{00000000-0005-0000-0000-000062750000}"/>
    <cellStyle name="Normal 6 2 8 2 2 2 5 2" xfId="38102" xr:uid="{00000000-0005-0000-0000-000063750000}"/>
    <cellStyle name="Normal 6 2 8 2 2 2 5 3" xfId="22869" xr:uid="{00000000-0005-0000-0000-000064750000}"/>
    <cellStyle name="Normal 6 2 8 2 2 2 6" xfId="33090" xr:uid="{00000000-0005-0000-0000-000065750000}"/>
    <cellStyle name="Normal 6 2 8 2 2 2 7" xfId="17856" xr:uid="{00000000-0005-0000-0000-000066750000}"/>
    <cellStyle name="Normal 6 2 8 2 2 3" xfId="3549" xr:uid="{00000000-0005-0000-0000-000067750000}"/>
    <cellStyle name="Normal 6 2 8 2 2 3 2" xfId="13623" xr:uid="{00000000-0005-0000-0000-000068750000}"/>
    <cellStyle name="Normal 6 2 8 2 2 3 2 2" xfId="43954" xr:uid="{00000000-0005-0000-0000-000069750000}"/>
    <cellStyle name="Normal 6 2 8 2 2 3 2 3" xfId="28721" xr:uid="{00000000-0005-0000-0000-00006A750000}"/>
    <cellStyle name="Normal 6 2 8 2 2 3 3" xfId="8603" xr:uid="{00000000-0005-0000-0000-00006B750000}"/>
    <cellStyle name="Normal 6 2 8 2 2 3 3 2" xfId="38937" xr:uid="{00000000-0005-0000-0000-00006C750000}"/>
    <cellStyle name="Normal 6 2 8 2 2 3 3 3" xfId="23704" xr:uid="{00000000-0005-0000-0000-00006D750000}"/>
    <cellStyle name="Normal 6 2 8 2 2 3 4" xfId="33924" xr:uid="{00000000-0005-0000-0000-00006E750000}"/>
    <cellStyle name="Normal 6 2 8 2 2 3 5" xfId="18691" xr:uid="{00000000-0005-0000-0000-00006F750000}"/>
    <cellStyle name="Normal 6 2 8 2 2 4" xfId="5242" xr:uid="{00000000-0005-0000-0000-000070750000}"/>
    <cellStyle name="Normal 6 2 8 2 2 4 2" xfId="15294" xr:uid="{00000000-0005-0000-0000-000071750000}"/>
    <cellStyle name="Normal 6 2 8 2 2 4 2 2" xfId="45625" xr:uid="{00000000-0005-0000-0000-000072750000}"/>
    <cellStyle name="Normal 6 2 8 2 2 4 2 3" xfId="30392" xr:uid="{00000000-0005-0000-0000-000073750000}"/>
    <cellStyle name="Normal 6 2 8 2 2 4 3" xfId="10274" xr:uid="{00000000-0005-0000-0000-000074750000}"/>
    <cellStyle name="Normal 6 2 8 2 2 4 3 2" xfId="40608" xr:uid="{00000000-0005-0000-0000-000075750000}"/>
    <cellStyle name="Normal 6 2 8 2 2 4 3 3" xfId="25375" xr:uid="{00000000-0005-0000-0000-000076750000}"/>
    <cellStyle name="Normal 6 2 8 2 2 4 4" xfId="35595" xr:uid="{00000000-0005-0000-0000-000077750000}"/>
    <cellStyle name="Normal 6 2 8 2 2 4 5" xfId="20362" xr:uid="{00000000-0005-0000-0000-000078750000}"/>
    <cellStyle name="Normal 6 2 8 2 2 5" xfId="11952" xr:uid="{00000000-0005-0000-0000-000079750000}"/>
    <cellStyle name="Normal 6 2 8 2 2 5 2" xfId="42283" xr:uid="{00000000-0005-0000-0000-00007A750000}"/>
    <cellStyle name="Normal 6 2 8 2 2 5 3" xfId="27050" xr:uid="{00000000-0005-0000-0000-00007B750000}"/>
    <cellStyle name="Normal 6 2 8 2 2 6" xfId="6931" xr:uid="{00000000-0005-0000-0000-00007C750000}"/>
    <cellStyle name="Normal 6 2 8 2 2 6 2" xfId="37266" xr:uid="{00000000-0005-0000-0000-00007D750000}"/>
    <cellStyle name="Normal 6 2 8 2 2 6 3" xfId="22033" xr:uid="{00000000-0005-0000-0000-00007E750000}"/>
    <cellStyle name="Normal 6 2 8 2 2 7" xfId="32254" xr:uid="{00000000-0005-0000-0000-00007F750000}"/>
    <cellStyle name="Normal 6 2 8 2 2 8" xfId="17020" xr:uid="{00000000-0005-0000-0000-000080750000}"/>
    <cellStyle name="Normal 6 2 8 2 3" xfId="2278" xr:uid="{00000000-0005-0000-0000-000081750000}"/>
    <cellStyle name="Normal 6 2 8 2 3 2" xfId="3968" xr:uid="{00000000-0005-0000-0000-000082750000}"/>
    <cellStyle name="Normal 6 2 8 2 3 2 2" xfId="14041" xr:uid="{00000000-0005-0000-0000-000083750000}"/>
    <cellStyle name="Normal 6 2 8 2 3 2 2 2" xfId="44372" xr:uid="{00000000-0005-0000-0000-000084750000}"/>
    <cellStyle name="Normal 6 2 8 2 3 2 2 3" xfId="29139" xr:uid="{00000000-0005-0000-0000-000085750000}"/>
    <cellStyle name="Normal 6 2 8 2 3 2 3" xfId="9021" xr:uid="{00000000-0005-0000-0000-000086750000}"/>
    <cellStyle name="Normal 6 2 8 2 3 2 3 2" xfId="39355" xr:uid="{00000000-0005-0000-0000-000087750000}"/>
    <cellStyle name="Normal 6 2 8 2 3 2 3 3" xfId="24122" xr:uid="{00000000-0005-0000-0000-000088750000}"/>
    <cellStyle name="Normal 6 2 8 2 3 2 4" xfId="34342" xr:uid="{00000000-0005-0000-0000-000089750000}"/>
    <cellStyle name="Normal 6 2 8 2 3 2 5" xfId="19109" xr:uid="{00000000-0005-0000-0000-00008A750000}"/>
    <cellStyle name="Normal 6 2 8 2 3 3" xfId="5660" xr:uid="{00000000-0005-0000-0000-00008B750000}"/>
    <cellStyle name="Normal 6 2 8 2 3 3 2" xfId="15712" xr:uid="{00000000-0005-0000-0000-00008C750000}"/>
    <cellStyle name="Normal 6 2 8 2 3 3 2 2" xfId="46043" xr:uid="{00000000-0005-0000-0000-00008D750000}"/>
    <cellStyle name="Normal 6 2 8 2 3 3 2 3" xfId="30810" xr:uid="{00000000-0005-0000-0000-00008E750000}"/>
    <cellStyle name="Normal 6 2 8 2 3 3 3" xfId="10692" xr:uid="{00000000-0005-0000-0000-00008F750000}"/>
    <cellStyle name="Normal 6 2 8 2 3 3 3 2" xfId="41026" xr:uid="{00000000-0005-0000-0000-000090750000}"/>
    <cellStyle name="Normal 6 2 8 2 3 3 3 3" xfId="25793" xr:uid="{00000000-0005-0000-0000-000091750000}"/>
    <cellStyle name="Normal 6 2 8 2 3 3 4" xfId="36013" xr:uid="{00000000-0005-0000-0000-000092750000}"/>
    <cellStyle name="Normal 6 2 8 2 3 3 5" xfId="20780" xr:uid="{00000000-0005-0000-0000-000093750000}"/>
    <cellStyle name="Normal 6 2 8 2 3 4" xfId="12370" xr:uid="{00000000-0005-0000-0000-000094750000}"/>
    <cellStyle name="Normal 6 2 8 2 3 4 2" xfId="42701" xr:uid="{00000000-0005-0000-0000-000095750000}"/>
    <cellStyle name="Normal 6 2 8 2 3 4 3" xfId="27468" xr:uid="{00000000-0005-0000-0000-000096750000}"/>
    <cellStyle name="Normal 6 2 8 2 3 5" xfId="7349" xr:uid="{00000000-0005-0000-0000-000097750000}"/>
    <cellStyle name="Normal 6 2 8 2 3 5 2" xfId="37684" xr:uid="{00000000-0005-0000-0000-000098750000}"/>
    <cellStyle name="Normal 6 2 8 2 3 5 3" xfId="22451" xr:uid="{00000000-0005-0000-0000-000099750000}"/>
    <cellStyle name="Normal 6 2 8 2 3 6" xfId="32672" xr:uid="{00000000-0005-0000-0000-00009A750000}"/>
    <cellStyle name="Normal 6 2 8 2 3 7" xfId="17438" xr:uid="{00000000-0005-0000-0000-00009B750000}"/>
    <cellStyle name="Normal 6 2 8 2 4" xfId="3131" xr:uid="{00000000-0005-0000-0000-00009C750000}"/>
    <cellStyle name="Normal 6 2 8 2 4 2" xfId="13205" xr:uid="{00000000-0005-0000-0000-00009D750000}"/>
    <cellStyle name="Normal 6 2 8 2 4 2 2" xfId="43536" xr:uid="{00000000-0005-0000-0000-00009E750000}"/>
    <cellStyle name="Normal 6 2 8 2 4 2 3" xfId="28303" xr:uid="{00000000-0005-0000-0000-00009F750000}"/>
    <cellStyle name="Normal 6 2 8 2 4 3" xfId="8185" xr:uid="{00000000-0005-0000-0000-0000A0750000}"/>
    <cellStyle name="Normal 6 2 8 2 4 3 2" xfId="38519" xr:uid="{00000000-0005-0000-0000-0000A1750000}"/>
    <cellStyle name="Normal 6 2 8 2 4 3 3" xfId="23286" xr:uid="{00000000-0005-0000-0000-0000A2750000}"/>
    <cellStyle name="Normal 6 2 8 2 4 4" xfId="33506" xr:uid="{00000000-0005-0000-0000-0000A3750000}"/>
    <cellStyle name="Normal 6 2 8 2 4 5" xfId="18273" xr:uid="{00000000-0005-0000-0000-0000A4750000}"/>
    <cellStyle name="Normal 6 2 8 2 5" xfId="4824" xr:uid="{00000000-0005-0000-0000-0000A5750000}"/>
    <cellStyle name="Normal 6 2 8 2 5 2" xfId="14876" xr:uid="{00000000-0005-0000-0000-0000A6750000}"/>
    <cellStyle name="Normal 6 2 8 2 5 2 2" xfId="45207" xr:uid="{00000000-0005-0000-0000-0000A7750000}"/>
    <cellStyle name="Normal 6 2 8 2 5 2 3" xfId="29974" xr:uid="{00000000-0005-0000-0000-0000A8750000}"/>
    <cellStyle name="Normal 6 2 8 2 5 3" xfId="9856" xr:uid="{00000000-0005-0000-0000-0000A9750000}"/>
    <cellStyle name="Normal 6 2 8 2 5 3 2" xfId="40190" xr:uid="{00000000-0005-0000-0000-0000AA750000}"/>
    <cellStyle name="Normal 6 2 8 2 5 3 3" xfId="24957" xr:uid="{00000000-0005-0000-0000-0000AB750000}"/>
    <cellStyle name="Normal 6 2 8 2 5 4" xfId="35177" xr:uid="{00000000-0005-0000-0000-0000AC750000}"/>
    <cellStyle name="Normal 6 2 8 2 5 5" xfId="19944" xr:uid="{00000000-0005-0000-0000-0000AD750000}"/>
    <cellStyle name="Normal 6 2 8 2 6" xfId="11534" xr:uid="{00000000-0005-0000-0000-0000AE750000}"/>
    <cellStyle name="Normal 6 2 8 2 6 2" xfId="41865" xr:uid="{00000000-0005-0000-0000-0000AF750000}"/>
    <cellStyle name="Normal 6 2 8 2 6 3" xfId="26632" xr:uid="{00000000-0005-0000-0000-0000B0750000}"/>
    <cellStyle name="Normal 6 2 8 2 7" xfId="6513" xr:uid="{00000000-0005-0000-0000-0000B1750000}"/>
    <cellStyle name="Normal 6 2 8 2 7 2" xfId="36848" xr:uid="{00000000-0005-0000-0000-0000B2750000}"/>
    <cellStyle name="Normal 6 2 8 2 7 3" xfId="21615" xr:uid="{00000000-0005-0000-0000-0000B3750000}"/>
    <cellStyle name="Normal 6 2 8 2 8" xfId="31836" xr:uid="{00000000-0005-0000-0000-0000B4750000}"/>
    <cellStyle name="Normal 6 2 8 2 9" xfId="16602" xr:uid="{00000000-0005-0000-0000-0000B5750000}"/>
    <cellStyle name="Normal 6 2 8 3" xfId="1649" xr:uid="{00000000-0005-0000-0000-0000B6750000}"/>
    <cellStyle name="Normal 6 2 8 3 2" xfId="2488" xr:uid="{00000000-0005-0000-0000-0000B7750000}"/>
    <cellStyle name="Normal 6 2 8 3 2 2" xfId="4178" xr:uid="{00000000-0005-0000-0000-0000B8750000}"/>
    <cellStyle name="Normal 6 2 8 3 2 2 2" xfId="14251" xr:uid="{00000000-0005-0000-0000-0000B9750000}"/>
    <cellStyle name="Normal 6 2 8 3 2 2 2 2" xfId="44582" xr:uid="{00000000-0005-0000-0000-0000BA750000}"/>
    <cellStyle name="Normal 6 2 8 3 2 2 2 3" xfId="29349" xr:uid="{00000000-0005-0000-0000-0000BB750000}"/>
    <cellStyle name="Normal 6 2 8 3 2 2 3" xfId="9231" xr:uid="{00000000-0005-0000-0000-0000BC750000}"/>
    <cellStyle name="Normal 6 2 8 3 2 2 3 2" xfId="39565" xr:uid="{00000000-0005-0000-0000-0000BD750000}"/>
    <cellStyle name="Normal 6 2 8 3 2 2 3 3" xfId="24332" xr:uid="{00000000-0005-0000-0000-0000BE750000}"/>
    <cellStyle name="Normal 6 2 8 3 2 2 4" xfId="34552" xr:uid="{00000000-0005-0000-0000-0000BF750000}"/>
    <cellStyle name="Normal 6 2 8 3 2 2 5" xfId="19319" xr:uid="{00000000-0005-0000-0000-0000C0750000}"/>
    <cellStyle name="Normal 6 2 8 3 2 3" xfId="5870" xr:uid="{00000000-0005-0000-0000-0000C1750000}"/>
    <cellStyle name="Normal 6 2 8 3 2 3 2" xfId="15922" xr:uid="{00000000-0005-0000-0000-0000C2750000}"/>
    <cellStyle name="Normal 6 2 8 3 2 3 2 2" xfId="46253" xr:uid="{00000000-0005-0000-0000-0000C3750000}"/>
    <cellStyle name="Normal 6 2 8 3 2 3 2 3" xfId="31020" xr:uid="{00000000-0005-0000-0000-0000C4750000}"/>
    <cellStyle name="Normal 6 2 8 3 2 3 3" xfId="10902" xr:uid="{00000000-0005-0000-0000-0000C5750000}"/>
    <cellStyle name="Normal 6 2 8 3 2 3 3 2" xfId="41236" xr:uid="{00000000-0005-0000-0000-0000C6750000}"/>
    <cellStyle name="Normal 6 2 8 3 2 3 3 3" xfId="26003" xr:uid="{00000000-0005-0000-0000-0000C7750000}"/>
    <cellStyle name="Normal 6 2 8 3 2 3 4" xfId="36223" xr:uid="{00000000-0005-0000-0000-0000C8750000}"/>
    <cellStyle name="Normal 6 2 8 3 2 3 5" xfId="20990" xr:uid="{00000000-0005-0000-0000-0000C9750000}"/>
    <cellStyle name="Normal 6 2 8 3 2 4" xfId="12580" xr:uid="{00000000-0005-0000-0000-0000CA750000}"/>
    <cellStyle name="Normal 6 2 8 3 2 4 2" xfId="42911" xr:uid="{00000000-0005-0000-0000-0000CB750000}"/>
    <cellStyle name="Normal 6 2 8 3 2 4 3" xfId="27678" xr:uid="{00000000-0005-0000-0000-0000CC750000}"/>
    <cellStyle name="Normal 6 2 8 3 2 5" xfId="7559" xr:uid="{00000000-0005-0000-0000-0000CD750000}"/>
    <cellStyle name="Normal 6 2 8 3 2 5 2" xfId="37894" xr:uid="{00000000-0005-0000-0000-0000CE750000}"/>
    <cellStyle name="Normal 6 2 8 3 2 5 3" xfId="22661" xr:uid="{00000000-0005-0000-0000-0000CF750000}"/>
    <cellStyle name="Normal 6 2 8 3 2 6" xfId="32882" xr:uid="{00000000-0005-0000-0000-0000D0750000}"/>
    <cellStyle name="Normal 6 2 8 3 2 7" xfId="17648" xr:uid="{00000000-0005-0000-0000-0000D1750000}"/>
    <cellStyle name="Normal 6 2 8 3 3" xfId="3341" xr:uid="{00000000-0005-0000-0000-0000D2750000}"/>
    <cellStyle name="Normal 6 2 8 3 3 2" xfId="13415" xr:uid="{00000000-0005-0000-0000-0000D3750000}"/>
    <cellStyle name="Normal 6 2 8 3 3 2 2" xfId="43746" xr:uid="{00000000-0005-0000-0000-0000D4750000}"/>
    <cellStyle name="Normal 6 2 8 3 3 2 3" xfId="28513" xr:uid="{00000000-0005-0000-0000-0000D5750000}"/>
    <cellStyle name="Normal 6 2 8 3 3 3" xfId="8395" xr:uid="{00000000-0005-0000-0000-0000D6750000}"/>
    <cellStyle name="Normal 6 2 8 3 3 3 2" xfId="38729" xr:uid="{00000000-0005-0000-0000-0000D7750000}"/>
    <cellStyle name="Normal 6 2 8 3 3 3 3" xfId="23496" xr:uid="{00000000-0005-0000-0000-0000D8750000}"/>
    <cellStyle name="Normal 6 2 8 3 3 4" xfId="33716" xr:uid="{00000000-0005-0000-0000-0000D9750000}"/>
    <cellStyle name="Normal 6 2 8 3 3 5" xfId="18483" xr:uid="{00000000-0005-0000-0000-0000DA750000}"/>
    <cellStyle name="Normal 6 2 8 3 4" xfId="5034" xr:uid="{00000000-0005-0000-0000-0000DB750000}"/>
    <cellStyle name="Normal 6 2 8 3 4 2" xfId="15086" xr:uid="{00000000-0005-0000-0000-0000DC750000}"/>
    <cellStyle name="Normal 6 2 8 3 4 2 2" xfId="45417" xr:uid="{00000000-0005-0000-0000-0000DD750000}"/>
    <cellStyle name="Normal 6 2 8 3 4 2 3" xfId="30184" xr:uid="{00000000-0005-0000-0000-0000DE750000}"/>
    <cellStyle name="Normal 6 2 8 3 4 3" xfId="10066" xr:uid="{00000000-0005-0000-0000-0000DF750000}"/>
    <cellStyle name="Normal 6 2 8 3 4 3 2" xfId="40400" xr:uid="{00000000-0005-0000-0000-0000E0750000}"/>
    <cellStyle name="Normal 6 2 8 3 4 3 3" xfId="25167" xr:uid="{00000000-0005-0000-0000-0000E1750000}"/>
    <cellStyle name="Normal 6 2 8 3 4 4" xfId="35387" xr:uid="{00000000-0005-0000-0000-0000E2750000}"/>
    <cellStyle name="Normal 6 2 8 3 4 5" xfId="20154" xr:uid="{00000000-0005-0000-0000-0000E3750000}"/>
    <cellStyle name="Normal 6 2 8 3 5" xfId="11744" xr:uid="{00000000-0005-0000-0000-0000E4750000}"/>
    <cellStyle name="Normal 6 2 8 3 5 2" xfId="42075" xr:uid="{00000000-0005-0000-0000-0000E5750000}"/>
    <cellStyle name="Normal 6 2 8 3 5 3" xfId="26842" xr:uid="{00000000-0005-0000-0000-0000E6750000}"/>
    <cellStyle name="Normal 6 2 8 3 6" xfId="6723" xr:uid="{00000000-0005-0000-0000-0000E7750000}"/>
    <cellStyle name="Normal 6 2 8 3 6 2" xfId="37058" xr:uid="{00000000-0005-0000-0000-0000E8750000}"/>
    <cellStyle name="Normal 6 2 8 3 6 3" xfId="21825" xr:uid="{00000000-0005-0000-0000-0000E9750000}"/>
    <cellStyle name="Normal 6 2 8 3 7" xfId="32046" xr:uid="{00000000-0005-0000-0000-0000EA750000}"/>
    <cellStyle name="Normal 6 2 8 3 8" xfId="16812" xr:uid="{00000000-0005-0000-0000-0000EB750000}"/>
    <cellStyle name="Normal 6 2 8 4" xfId="2070" xr:uid="{00000000-0005-0000-0000-0000EC750000}"/>
    <cellStyle name="Normal 6 2 8 4 2" xfId="3760" xr:uid="{00000000-0005-0000-0000-0000ED750000}"/>
    <cellStyle name="Normal 6 2 8 4 2 2" xfId="13833" xr:uid="{00000000-0005-0000-0000-0000EE750000}"/>
    <cellStyle name="Normal 6 2 8 4 2 2 2" xfId="44164" xr:uid="{00000000-0005-0000-0000-0000EF750000}"/>
    <cellStyle name="Normal 6 2 8 4 2 2 3" xfId="28931" xr:uid="{00000000-0005-0000-0000-0000F0750000}"/>
    <cellStyle name="Normal 6 2 8 4 2 3" xfId="8813" xr:uid="{00000000-0005-0000-0000-0000F1750000}"/>
    <cellStyle name="Normal 6 2 8 4 2 3 2" xfId="39147" xr:uid="{00000000-0005-0000-0000-0000F2750000}"/>
    <cellStyle name="Normal 6 2 8 4 2 3 3" xfId="23914" xr:uid="{00000000-0005-0000-0000-0000F3750000}"/>
    <cellStyle name="Normal 6 2 8 4 2 4" xfId="34134" xr:uid="{00000000-0005-0000-0000-0000F4750000}"/>
    <cellStyle name="Normal 6 2 8 4 2 5" xfId="18901" xr:uid="{00000000-0005-0000-0000-0000F5750000}"/>
    <cellStyle name="Normal 6 2 8 4 3" xfId="5452" xr:uid="{00000000-0005-0000-0000-0000F6750000}"/>
    <cellStyle name="Normal 6 2 8 4 3 2" xfId="15504" xr:uid="{00000000-0005-0000-0000-0000F7750000}"/>
    <cellStyle name="Normal 6 2 8 4 3 2 2" xfId="45835" xr:uid="{00000000-0005-0000-0000-0000F8750000}"/>
    <cellStyle name="Normal 6 2 8 4 3 2 3" xfId="30602" xr:uid="{00000000-0005-0000-0000-0000F9750000}"/>
    <cellStyle name="Normal 6 2 8 4 3 3" xfId="10484" xr:uid="{00000000-0005-0000-0000-0000FA750000}"/>
    <cellStyle name="Normal 6 2 8 4 3 3 2" xfId="40818" xr:uid="{00000000-0005-0000-0000-0000FB750000}"/>
    <cellStyle name="Normal 6 2 8 4 3 3 3" xfId="25585" xr:uid="{00000000-0005-0000-0000-0000FC750000}"/>
    <cellStyle name="Normal 6 2 8 4 3 4" xfId="35805" xr:uid="{00000000-0005-0000-0000-0000FD750000}"/>
    <cellStyle name="Normal 6 2 8 4 3 5" xfId="20572" xr:uid="{00000000-0005-0000-0000-0000FE750000}"/>
    <cellStyle name="Normal 6 2 8 4 4" xfId="12162" xr:uid="{00000000-0005-0000-0000-0000FF750000}"/>
    <cellStyle name="Normal 6 2 8 4 4 2" xfId="42493" xr:uid="{00000000-0005-0000-0000-000000760000}"/>
    <cellStyle name="Normal 6 2 8 4 4 3" xfId="27260" xr:uid="{00000000-0005-0000-0000-000001760000}"/>
    <cellStyle name="Normal 6 2 8 4 5" xfId="7141" xr:uid="{00000000-0005-0000-0000-000002760000}"/>
    <cellStyle name="Normal 6 2 8 4 5 2" xfId="37476" xr:uid="{00000000-0005-0000-0000-000003760000}"/>
    <cellStyle name="Normal 6 2 8 4 5 3" xfId="22243" xr:uid="{00000000-0005-0000-0000-000004760000}"/>
    <cellStyle name="Normal 6 2 8 4 6" xfId="32464" xr:uid="{00000000-0005-0000-0000-000005760000}"/>
    <cellStyle name="Normal 6 2 8 4 7" xfId="17230" xr:uid="{00000000-0005-0000-0000-000006760000}"/>
    <cellStyle name="Normal 6 2 8 5" xfId="2923" xr:uid="{00000000-0005-0000-0000-000007760000}"/>
    <cellStyle name="Normal 6 2 8 5 2" xfId="12997" xr:uid="{00000000-0005-0000-0000-000008760000}"/>
    <cellStyle name="Normal 6 2 8 5 2 2" xfId="43328" xr:uid="{00000000-0005-0000-0000-000009760000}"/>
    <cellStyle name="Normal 6 2 8 5 2 3" xfId="28095" xr:uid="{00000000-0005-0000-0000-00000A760000}"/>
    <cellStyle name="Normal 6 2 8 5 3" xfId="7977" xr:uid="{00000000-0005-0000-0000-00000B760000}"/>
    <cellStyle name="Normal 6 2 8 5 3 2" xfId="38311" xr:uid="{00000000-0005-0000-0000-00000C760000}"/>
    <cellStyle name="Normal 6 2 8 5 3 3" xfId="23078" xr:uid="{00000000-0005-0000-0000-00000D760000}"/>
    <cellStyle name="Normal 6 2 8 5 4" xfId="33298" xr:uid="{00000000-0005-0000-0000-00000E760000}"/>
    <cellStyle name="Normal 6 2 8 5 5" xfId="18065" xr:uid="{00000000-0005-0000-0000-00000F760000}"/>
    <cellStyle name="Normal 6 2 8 6" xfId="4616" xr:uid="{00000000-0005-0000-0000-000010760000}"/>
    <cellStyle name="Normal 6 2 8 6 2" xfId="14668" xr:uid="{00000000-0005-0000-0000-000011760000}"/>
    <cellStyle name="Normal 6 2 8 6 2 2" xfId="44999" xr:uid="{00000000-0005-0000-0000-000012760000}"/>
    <cellStyle name="Normal 6 2 8 6 2 3" xfId="29766" xr:uid="{00000000-0005-0000-0000-000013760000}"/>
    <cellStyle name="Normal 6 2 8 6 3" xfId="9648" xr:uid="{00000000-0005-0000-0000-000014760000}"/>
    <cellStyle name="Normal 6 2 8 6 3 2" xfId="39982" xr:uid="{00000000-0005-0000-0000-000015760000}"/>
    <cellStyle name="Normal 6 2 8 6 3 3" xfId="24749" xr:uid="{00000000-0005-0000-0000-000016760000}"/>
    <cellStyle name="Normal 6 2 8 6 4" xfId="34969" xr:uid="{00000000-0005-0000-0000-000017760000}"/>
    <cellStyle name="Normal 6 2 8 6 5" xfId="19736" xr:uid="{00000000-0005-0000-0000-000018760000}"/>
    <cellStyle name="Normal 6 2 8 7" xfId="11326" xr:uid="{00000000-0005-0000-0000-000019760000}"/>
    <cellStyle name="Normal 6 2 8 7 2" xfId="41657" xr:uid="{00000000-0005-0000-0000-00001A760000}"/>
    <cellStyle name="Normal 6 2 8 7 3" xfId="26424" xr:uid="{00000000-0005-0000-0000-00001B760000}"/>
    <cellStyle name="Normal 6 2 8 8" xfId="6305" xr:uid="{00000000-0005-0000-0000-00001C760000}"/>
    <cellStyle name="Normal 6 2 8 8 2" xfId="36640" xr:uid="{00000000-0005-0000-0000-00001D760000}"/>
    <cellStyle name="Normal 6 2 8 8 3" xfId="21407" xr:uid="{00000000-0005-0000-0000-00001E760000}"/>
    <cellStyle name="Normal 6 2 8 9" xfId="31629" xr:uid="{00000000-0005-0000-0000-00001F760000}"/>
    <cellStyle name="Normal 6 2 9" xfId="1330" xr:uid="{00000000-0005-0000-0000-000020760000}"/>
    <cellStyle name="Normal 6 2 9 2" xfId="1753" xr:uid="{00000000-0005-0000-0000-000021760000}"/>
    <cellStyle name="Normal 6 2 9 2 2" xfId="2592" xr:uid="{00000000-0005-0000-0000-000022760000}"/>
    <cellStyle name="Normal 6 2 9 2 2 2" xfId="4282" xr:uid="{00000000-0005-0000-0000-000023760000}"/>
    <cellStyle name="Normal 6 2 9 2 2 2 2" xfId="14355" xr:uid="{00000000-0005-0000-0000-000024760000}"/>
    <cellStyle name="Normal 6 2 9 2 2 2 2 2" xfId="44686" xr:uid="{00000000-0005-0000-0000-000025760000}"/>
    <cellStyle name="Normal 6 2 9 2 2 2 2 3" xfId="29453" xr:uid="{00000000-0005-0000-0000-000026760000}"/>
    <cellStyle name="Normal 6 2 9 2 2 2 3" xfId="9335" xr:uid="{00000000-0005-0000-0000-000027760000}"/>
    <cellStyle name="Normal 6 2 9 2 2 2 3 2" xfId="39669" xr:uid="{00000000-0005-0000-0000-000028760000}"/>
    <cellStyle name="Normal 6 2 9 2 2 2 3 3" xfId="24436" xr:uid="{00000000-0005-0000-0000-000029760000}"/>
    <cellStyle name="Normal 6 2 9 2 2 2 4" xfId="34656" xr:uid="{00000000-0005-0000-0000-00002A760000}"/>
    <cellStyle name="Normal 6 2 9 2 2 2 5" xfId="19423" xr:uid="{00000000-0005-0000-0000-00002B760000}"/>
    <cellStyle name="Normal 6 2 9 2 2 3" xfId="5974" xr:uid="{00000000-0005-0000-0000-00002C760000}"/>
    <cellStyle name="Normal 6 2 9 2 2 3 2" xfId="16026" xr:uid="{00000000-0005-0000-0000-00002D760000}"/>
    <cellStyle name="Normal 6 2 9 2 2 3 2 2" xfId="46357" xr:uid="{00000000-0005-0000-0000-00002E760000}"/>
    <cellStyle name="Normal 6 2 9 2 2 3 2 3" xfId="31124" xr:uid="{00000000-0005-0000-0000-00002F760000}"/>
    <cellStyle name="Normal 6 2 9 2 2 3 3" xfId="11006" xr:uid="{00000000-0005-0000-0000-000030760000}"/>
    <cellStyle name="Normal 6 2 9 2 2 3 3 2" xfId="41340" xr:uid="{00000000-0005-0000-0000-000031760000}"/>
    <cellStyle name="Normal 6 2 9 2 2 3 3 3" xfId="26107" xr:uid="{00000000-0005-0000-0000-000032760000}"/>
    <cellStyle name="Normal 6 2 9 2 2 3 4" xfId="36327" xr:uid="{00000000-0005-0000-0000-000033760000}"/>
    <cellStyle name="Normal 6 2 9 2 2 3 5" xfId="21094" xr:uid="{00000000-0005-0000-0000-000034760000}"/>
    <cellStyle name="Normal 6 2 9 2 2 4" xfId="12684" xr:uid="{00000000-0005-0000-0000-000035760000}"/>
    <cellStyle name="Normal 6 2 9 2 2 4 2" xfId="43015" xr:uid="{00000000-0005-0000-0000-000036760000}"/>
    <cellStyle name="Normal 6 2 9 2 2 4 3" xfId="27782" xr:uid="{00000000-0005-0000-0000-000037760000}"/>
    <cellStyle name="Normal 6 2 9 2 2 5" xfId="7663" xr:uid="{00000000-0005-0000-0000-000038760000}"/>
    <cellStyle name="Normal 6 2 9 2 2 5 2" xfId="37998" xr:uid="{00000000-0005-0000-0000-000039760000}"/>
    <cellStyle name="Normal 6 2 9 2 2 5 3" xfId="22765" xr:uid="{00000000-0005-0000-0000-00003A760000}"/>
    <cellStyle name="Normal 6 2 9 2 2 6" xfId="32986" xr:uid="{00000000-0005-0000-0000-00003B760000}"/>
    <cellStyle name="Normal 6 2 9 2 2 7" xfId="17752" xr:uid="{00000000-0005-0000-0000-00003C760000}"/>
    <cellStyle name="Normal 6 2 9 2 3" xfId="3445" xr:uid="{00000000-0005-0000-0000-00003D760000}"/>
    <cellStyle name="Normal 6 2 9 2 3 2" xfId="13519" xr:uid="{00000000-0005-0000-0000-00003E760000}"/>
    <cellStyle name="Normal 6 2 9 2 3 2 2" xfId="43850" xr:uid="{00000000-0005-0000-0000-00003F760000}"/>
    <cellStyle name="Normal 6 2 9 2 3 2 3" xfId="28617" xr:uid="{00000000-0005-0000-0000-000040760000}"/>
    <cellStyle name="Normal 6 2 9 2 3 3" xfId="8499" xr:uid="{00000000-0005-0000-0000-000041760000}"/>
    <cellStyle name="Normal 6 2 9 2 3 3 2" xfId="38833" xr:uid="{00000000-0005-0000-0000-000042760000}"/>
    <cellStyle name="Normal 6 2 9 2 3 3 3" xfId="23600" xr:uid="{00000000-0005-0000-0000-000043760000}"/>
    <cellStyle name="Normal 6 2 9 2 3 4" xfId="33820" xr:uid="{00000000-0005-0000-0000-000044760000}"/>
    <cellStyle name="Normal 6 2 9 2 3 5" xfId="18587" xr:uid="{00000000-0005-0000-0000-000045760000}"/>
    <cellStyle name="Normal 6 2 9 2 4" xfId="5138" xr:uid="{00000000-0005-0000-0000-000046760000}"/>
    <cellStyle name="Normal 6 2 9 2 4 2" xfId="15190" xr:uid="{00000000-0005-0000-0000-000047760000}"/>
    <cellStyle name="Normal 6 2 9 2 4 2 2" xfId="45521" xr:uid="{00000000-0005-0000-0000-000048760000}"/>
    <cellStyle name="Normal 6 2 9 2 4 2 3" xfId="30288" xr:uid="{00000000-0005-0000-0000-000049760000}"/>
    <cellStyle name="Normal 6 2 9 2 4 3" xfId="10170" xr:uid="{00000000-0005-0000-0000-00004A760000}"/>
    <cellStyle name="Normal 6 2 9 2 4 3 2" xfId="40504" xr:uid="{00000000-0005-0000-0000-00004B760000}"/>
    <cellStyle name="Normal 6 2 9 2 4 3 3" xfId="25271" xr:uid="{00000000-0005-0000-0000-00004C760000}"/>
    <cellStyle name="Normal 6 2 9 2 4 4" xfId="35491" xr:uid="{00000000-0005-0000-0000-00004D760000}"/>
    <cellStyle name="Normal 6 2 9 2 4 5" xfId="20258" xr:uid="{00000000-0005-0000-0000-00004E760000}"/>
    <cellStyle name="Normal 6 2 9 2 5" xfId="11848" xr:uid="{00000000-0005-0000-0000-00004F760000}"/>
    <cellStyle name="Normal 6 2 9 2 5 2" xfId="42179" xr:uid="{00000000-0005-0000-0000-000050760000}"/>
    <cellStyle name="Normal 6 2 9 2 5 3" xfId="26946" xr:uid="{00000000-0005-0000-0000-000051760000}"/>
    <cellStyle name="Normal 6 2 9 2 6" xfId="6827" xr:uid="{00000000-0005-0000-0000-000052760000}"/>
    <cellStyle name="Normal 6 2 9 2 6 2" xfId="37162" xr:uid="{00000000-0005-0000-0000-000053760000}"/>
    <cellStyle name="Normal 6 2 9 2 6 3" xfId="21929" xr:uid="{00000000-0005-0000-0000-000054760000}"/>
    <cellStyle name="Normal 6 2 9 2 7" xfId="32150" xr:uid="{00000000-0005-0000-0000-000055760000}"/>
    <cellStyle name="Normal 6 2 9 2 8" xfId="16916" xr:uid="{00000000-0005-0000-0000-000056760000}"/>
    <cellStyle name="Normal 6 2 9 3" xfId="2174" xr:uid="{00000000-0005-0000-0000-000057760000}"/>
    <cellStyle name="Normal 6 2 9 3 2" xfId="3864" xr:uid="{00000000-0005-0000-0000-000058760000}"/>
    <cellStyle name="Normal 6 2 9 3 2 2" xfId="13937" xr:uid="{00000000-0005-0000-0000-000059760000}"/>
    <cellStyle name="Normal 6 2 9 3 2 2 2" xfId="44268" xr:uid="{00000000-0005-0000-0000-00005A760000}"/>
    <cellStyle name="Normal 6 2 9 3 2 2 3" xfId="29035" xr:uid="{00000000-0005-0000-0000-00005B760000}"/>
    <cellStyle name="Normal 6 2 9 3 2 3" xfId="8917" xr:uid="{00000000-0005-0000-0000-00005C760000}"/>
    <cellStyle name="Normal 6 2 9 3 2 3 2" xfId="39251" xr:uid="{00000000-0005-0000-0000-00005D760000}"/>
    <cellStyle name="Normal 6 2 9 3 2 3 3" xfId="24018" xr:uid="{00000000-0005-0000-0000-00005E760000}"/>
    <cellStyle name="Normal 6 2 9 3 2 4" xfId="34238" xr:uid="{00000000-0005-0000-0000-00005F760000}"/>
    <cellStyle name="Normal 6 2 9 3 2 5" xfId="19005" xr:uid="{00000000-0005-0000-0000-000060760000}"/>
    <cellStyle name="Normal 6 2 9 3 3" xfId="5556" xr:uid="{00000000-0005-0000-0000-000061760000}"/>
    <cellStyle name="Normal 6 2 9 3 3 2" xfId="15608" xr:uid="{00000000-0005-0000-0000-000062760000}"/>
    <cellStyle name="Normal 6 2 9 3 3 2 2" xfId="45939" xr:uid="{00000000-0005-0000-0000-000063760000}"/>
    <cellStyle name="Normal 6 2 9 3 3 2 3" xfId="30706" xr:uid="{00000000-0005-0000-0000-000064760000}"/>
    <cellStyle name="Normal 6 2 9 3 3 3" xfId="10588" xr:uid="{00000000-0005-0000-0000-000065760000}"/>
    <cellStyle name="Normal 6 2 9 3 3 3 2" xfId="40922" xr:uid="{00000000-0005-0000-0000-000066760000}"/>
    <cellStyle name="Normal 6 2 9 3 3 3 3" xfId="25689" xr:uid="{00000000-0005-0000-0000-000067760000}"/>
    <cellStyle name="Normal 6 2 9 3 3 4" xfId="35909" xr:uid="{00000000-0005-0000-0000-000068760000}"/>
    <cellStyle name="Normal 6 2 9 3 3 5" xfId="20676" xr:uid="{00000000-0005-0000-0000-000069760000}"/>
    <cellStyle name="Normal 6 2 9 3 4" xfId="12266" xr:uid="{00000000-0005-0000-0000-00006A760000}"/>
    <cellStyle name="Normal 6 2 9 3 4 2" xfId="42597" xr:uid="{00000000-0005-0000-0000-00006B760000}"/>
    <cellStyle name="Normal 6 2 9 3 4 3" xfId="27364" xr:uid="{00000000-0005-0000-0000-00006C760000}"/>
    <cellStyle name="Normal 6 2 9 3 5" xfId="7245" xr:uid="{00000000-0005-0000-0000-00006D760000}"/>
    <cellStyle name="Normal 6 2 9 3 5 2" xfId="37580" xr:uid="{00000000-0005-0000-0000-00006E760000}"/>
    <cellStyle name="Normal 6 2 9 3 5 3" xfId="22347" xr:uid="{00000000-0005-0000-0000-00006F760000}"/>
    <cellStyle name="Normal 6 2 9 3 6" xfId="32568" xr:uid="{00000000-0005-0000-0000-000070760000}"/>
    <cellStyle name="Normal 6 2 9 3 7" xfId="17334" xr:uid="{00000000-0005-0000-0000-000071760000}"/>
    <cellStyle name="Normal 6 2 9 4" xfId="3027" xr:uid="{00000000-0005-0000-0000-000072760000}"/>
    <cellStyle name="Normal 6 2 9 4 2" xfId="13101" xr:uid="{00000000-0005-0000-0000-000073760000}"/>
    <cellStyle name="Normal 6 2 9 4 2 2" xfId="43432" xr:uid="{00000000-0005-0000-0000-000074760000}"/>
    <cellStyle name="Normal 6 2 9 4 2 3" xfId="28199" xr:uid="{00000000-0005-0000-0000-000075760000}"/>
    <cellStyle name="Normal 6 2 9 4 3" xfId="8081" xr:uid="{00000000-0005-0000-0000-000076760000}"/>
    <cellStyle name="Normal 6 2 9 4 3 2" xfId="38415" xr:uid="{00000000-0005-0000-0000-000077760000}"/>
    <cellStyle name="Normal 6 2 9 4 3 3" xfId="23182" xr:uid="{00000000-0005-0000-0000-000078760000}"/>
    <cellStyle name="Normal 6 2 9 4 4" xfId="33402" xr:uid="{00000000-0005-0000-0000-000079760000}"/>
    <cellStyle name="Normal 6 2 9 4 5" xfId="18169" xr:uid="{00000000-0005-0000-0000-00007A760000}"/>
    <cellStyle name="Normal 6 2 9 5" xfId="4720" xr:uid="{00000000-0005-0000-0000-00007B760000}"/>
    <cellStyle name="Normal 6 2 9 5 2" xfId="14772" xr:uid="{00000000-0005-0000-0000-00007C760000}"/>
    <cellStyle name="Normal 6 2 9 5 2 2" xfId="45103" xr:uid="{00000000-0005-0000-0000-00007D760000}"/>
    <cellStyle name="Normal 6 2 9 5 2 3" xfId="29870" xr:uid="{00000000-0005-0000-0000-00007E760000}"/>
    <cellStyle name="Normal 6 2 9 5 3" xfId="9752" xr:uid="{00000000-0005-0000-0000-00007F760000}"/>
    <cellStyle name="Normal 6 2 9 5 3 2" xfId="40086" xr:uid="{00000000-0005-0000-0000-000080760000}"/>
    <cellStyle name="Normal 6 2 9 5 3 3" xfId="24853" xr:uid="{00000000-0005-0000-0000-000081760000}"/>
    <cellStyle name="Normal 6 2 9 5 4" xfId="35073" xr:uid="{00000000-0005-0000-0000-000082760000}"/>
    <cellStyle name="Normal 6 2 9 5 5" xfId="19840" xr:uid="{00000000-0005-0000-0000-000083760000}"/>
    <cellStyle name="Normal 6 2 9 6" xfId="11430" xr:uid="{00000000-0005-0000-0000-000084760000}"/>
    <cellStyle name="Normal 6 2 9 6 2" xfId="41761" xr:uid="{00000000-0005-0000-0000-000085760000}"/>
    <cellStyle name="Normal 6 2 9 6 3" xfId="26528" xr:uid="{00000000-0005-0000-0000-000086760000}"/>
    <cellStyle name="Normal 6 2 9 7" xfId="6409" xr:uid="{00000000-0005-0000-0000-000087760000}"/>
    <cellStyle name="Normal 6 2 9 7 2" xfId="36744" xr:uid="{00000000-0005-0000-0000-000088760000}"/>
    <cellStyle name="Normal 6 2 9 7 3" xfId="21511" xr:uid="{00000000-0005-0000-0000-000089760000}"/>
    <cellStyle name="Normal 6 2 9 8" xfId="31732" xr:uid="{00000000-0005-0000-0000-00008A760000}"/>
    <cellStyle name="Normal 6 2 9 9" xfId="16498" xr:uid="{00000000-0005-0000-0000-00008B760000}"/>
    <cellStyle name="Normal 6 3" xfId="881" xr:uid="{00000000-0005-0000-0000-00008C760000}"/>
    <cellStyle name="Normal 6 3 10" xfId="6231" xr:uid="{00000000-0005-0000-0000-00008D760000}"/>
    <cellStyle name="Normal 6 3 10 2" xfId="36568" xr:uid="{00000000-0005-0000-0000-00008E760000}"/>
    <cellStyle name="Normal 6 3 10 3" xfId="21335" xr:uid="{00000000-0005-0000-0000-00008F760000}"/>
    <cellStyle name="Normal 6 3 11" xfId="31374" xr:uid="{00000000-0005-0000-0000-000090760000}"/>
    <cellStyle name="Normal 6 3 12" xfId="16320" xr:uid="{00000000-0005-0000-0000-000091760000}"/>
    <cellStyle name="Normal 6 3 2" xfId="1195" xr:uid="{00000000-0005-0000-0000-000092760000}"/>
    <cellStyle name="Normal 6 3 2 10" xfId="31383" xr:uid="{00000000-0005-0000-0000-000093760000}"/>
    <cellStyle name="Normal 6 3 2 11" xfId="16374" xr:uid="{00000000-0005-0000-0000-000094760000}"/>
    <cellStyle name="Normal 6 3 2 2" xfId="1303" xr:uid="{00000000-0005-0000-0000-000095760000}"/>
    <cellStyle name="Normal 6 3 2 2 10" xfId="16478" xr:uid="{00000000-0005-0000-0000-000096760000}"/>
    <cellStyle name="Normal 6 3 2 2 2" xfId="1520" xr:uid="{00000000-0005-0000-0000-000097760000}"/>
    <cellStyle name="Normal 6 3 2 2 2 2" xfId="1941" xr:uid="{00000000-0005-0000-0000-000098760000}"/>
    <cellStyle name="Normal 6 3 2 2 2 2 2" xfId="2780" xr:uid="{00000000-0005-0000-0000-000099760000}"/>
    <cellStyle name="Normal 6 3 2 2 2 2 2 2" xfId="4470" xr:uid="{00000000-0005-0000-0000-00009A760000}"/>
    <cellStyle name="Normal 6 3 2 2 2 2 2 2 2" xfId="14543" xr:uid="{00000000-0005-0000-0000-00009B760000}"/>
    <cellStyle name="Normal 6 3 2 2 2 2 2 2 2 2" xfId="44874" xr:uid="{00000000-0005-0000-0000-00009C760000}"/>
    <cellStyle name="Normal 6 3 2 2 2 2 2 2 2 3" xfId="29641" xr:uid="{00000000-0005-0000-0000-00009D760000}"/>
    <cellStyle name="Normal 6 3 2 2 2 2 2 2 3" xfId="9523" xr:uid="{00000000-0005-0000-0000-00009E760000}"/>
    <cellStyle name="Normal 6 3 2 2 2 2 2 2 3 2" xfId="39857" xr:uid="{00000000-0005-0000-0000-00009F760000}"/>
    <cellStyle name="Normal 6 3 2 2 2 2 2 2 3 3" xfId="24624" xr:uid="{00000000-0005-0000-0000-0000A0760000}"/>
    <cellStyle name="Normal 6 3 2 2 2 2 2 2 4" xfId="34844" xr:uid="{00000000-0005-0000-0000-0000A1760000}"/>
    <cellStyle name="Normal 6 3 2 2 2 2 2 2 5" xfId="19611" xr:uid="{00000000-0005-0000-0000-0000A2760000}"/>
    <cellStyle name="Normal 6 3 2 2 2 2 2 3" xfId="6162" xr:uid="{00000000-0005-0000-0000-0000A3760000}"/>
    <cellStyle name="Normal 6 3 2 2 2 2 2 3 2" xfId="16214" xr:uid="{00000000-0005-0000-0000-0000A4760000}"/>
    <cellStyle name="Normal 6 3 2 2 2 2 2 3 2 2" xfId="46545" xr:uid="{00000000-0005-0000-0000-0000A5760000}"/>
    <cellStyle name="Normal 6 3 2 2 2 2 2 3 2 3" xfId="31312" xr:uid="{00000000-0005-0000-0000-0000A6760000}"/>
    <cellStyle name="Normal 6 3 2 2 2 2 2 3 3" xfId="11194" xr:uid="{00000000-0005-0000-0000-0000A7760000}"/>
    <cellStyle name="Normal 6 3 2 2 2 2 2 3 3 2" xfId="41528" xr:uid="{00000000-0005-0000-0000-0000A8760000}"/>
    <cellStyle name="Normal 6 3 2 2 2 2 2 3 3 3" xfId="26295" xr:uid="{00000000-0005-0000-0000-0000A9760000}"/>
    <cellStyle name="Normal 6 3 2 2 2 2 2 3 4" xfId="36515" xr:uid="{00000000-0005-0000-0000-0000AA760000}"/>
    <cellStyle name="Normal 6 3 2 2 2 2 2 3 5" xfId="21282" xr:uid="{00000000-0005-0000-0000-0000AB760000}"/>
    <cellStyle name="Normal 6 3 2 2 2 2 2 4" xfId="12872" xr:uid="{00000000-0005-0000-0000-0000AC760000}"/>
    <cellStyle name="Normal 6 3 2 2 2 2 2 4 2" xfId="43203" xr:uid="{00000000-0005-0000-0000-0000AD760000}"/>
    <cellStyle name="Normal 6 3 2 2 2 2 2 4 3" xfId="27970" xr:uid="{00000000-0005-0000-0000-0000AE760000}"/>
    <cellStyle name="Normal 6 3 2 2 2 2 2 5" xfId="7851" xr:uid="{00000000-0005-0000-0000-0000AF760000}"/>
    <cellStyle name="Normal 6 3 2 2 2 2 2 5 2" xfId="38186" xr:uid="{00000000-0005-0000-0000-0000B0760000}"/>
    <cellStyle name="Normal 6 3 2 2 2 2 2 5 3" xfId="22953" xr:uid="{00000000-0005-0000-0000-0000B1760000}"/>
    <cellStyle name="Normal 6 3 2 2 2 2 2 6" xfId="33174" xr:uid="{00000000-0005-0000-0000-0000B2760000}"/>
    <cellStyle name="Normal 6 3 2 2 2 2 2 7" xfId="17940" xr:uid="{00000000-0005-0000-0000-0000B3760000}"/>
    <cellStyle name="Normal 6 3 2 2 2 2 3" xfId="3633" xr:uid="{00000000-0005-0000-0000-0000B4760000}"/>
    <cellStyle name="Normal 6 3 2 2 2 2 3 2" xfId="13707" xr:uid="{00000000-0005-0000-0000-0000B5760000}"/>
    <cellStyle name="Normal 6 3 2 2 2 2 3 2 2" xfId="44038" xr:uid="{00000000-0005-0000-0000-0000B6760000}"/>
    <cellStyle name="Normal 6 3 2 2 2 2 3 2 3" xfId="28805" xr:uid="{00000000-0005-0000-0000-0000B7760000}"/>
    <cellStyle name="Normal 6 3 2 2 2 2 3 3" xfId="8687" xr:uid="{00000000-0005-0000-0000-0000B8760000}"/>
    <cellStyle name="Normal 6 3 2 2 2 2 3 3 2" xfId="39021" xr:uid="{00000000-0005-0000-0000-0000B9760000}"/>
    <cellStyle name="Normal 6 3 2 2 2 2 3 3 3" xfId="23788" xr:uid="{00000000-0005-0000-0000-0000BA760000}"/>
    <cellStyle name="Normal 6 3 2 2 2 2 3 4" xfId="34008" xr:uid="{00000000-0005-0000-0000-0000BB760000}"/>
    <cellStyle name="Normal 6 3 2 2 2 2 3 5" xfId="18775" xr:uid="{00000000-0005-0000-0000-0000BC760000}"/>
    <cellStyle name="Normal 6 3 2 2 2 2 4" xfId="5326" xr:uid="{00000000-0005-0000-0000-0000BD760000}"/>
    <cellStyle name="Normal 6 3 2 2 2 2 4 2" xfId="15378" xr:uid="{00000000-0005-0000-0000-0000BE760000}"/>
    <cellStyle name="Normal 6 3 2 2 2 2 4 2 2" xfId="45709" xr:uid="{00000000-0005-0000-0000-0000BF760000}"/>
    <cellStyle name="Normal 6 3 2 2 2 2 4 2 3" xfId="30476" xr:uid="{00000000-0005-0000-0000-0000C0760000}"/>
    <cellStyle name="Normal 6 3 2 2 2 2 4 3" xfId="10358" xr:uid="{00000000-0005-0000-0000-0000C1760000}"/>
    <cellStyle name="Normal 6 3 2 2 2 2 4 3 2" xfId="40692" xr:uid="{00000000-0005-0000-0000-0000C2760000}"/>
    <cellStyle name="Normal 6 3 2 2 2 2 4 3 3" xfId="25459" xr:uid="{00000000-0005-0000-0000-0000C3760000}"/>
    <cellStyle name="Normal 6 3 2 2 2 2 4 4" xfId="35679" xr:uid="{00000000-0005-0000-0000-0000C4760000}"/>
    <cellStyle name="Normal 6 3 2 2 2 2 4 5" xfId="20446" xr:uid="{00000000-0005-0000-0000-0000C5760000}"/>
    <cellStyle name="Normal 6 3 2 2 2 2 5" xfId="12036" xr:uid="{00000000-0005-0000-0000-0000C6760000}"/>
    <cellStyle name="Normal 6 3 2 2 2 2 5 2" xfId="42367" xr:uid="{00000000-0005-0000-0000-0000C7760000}"/>
    <cellStyle name="Normal 6 3 2 2 2 2 5 3" xfId="27134" xr:uid="{00000000-0005-0000-0000-0000C8760000}"/>
    <cellStyle name="Normal 6 3 2 2 2 2 6" xfId="7015" xr:uid="{00000000-0005-0000-0000-0000C9760000}"/>
    <cellStyle name="Normal 6 3 2 2 2 2 6 2" xfId="37350" xr:uid="{00000000-0005-0000-0000-0000CA760000}"/>
    <cellStyle name="Normal 6 3 2 2 2 2 6 3" xfId="22117" xr:uid="{00000000-0005-0000-0000-0000CB760000}"/>
    <cellStyle name="Normal 6 3 2 2 2 2 7" xfId="32338" xr:uid="{00000000-0005-0000-0000-0000CC760000}"/>
    <cellStyle name="Normal 6 3 2 2 2 2 8" xfId="17104" xr:uid="{00000000-0005-0000-0000-0000CD760000}"/>
    <cellStyle name="Normal 6 3 2 2 2 3" xfId="2362" xr:uid="{00000000-0005-0000-0000-0000CE760000}"/>
    <cellStyle name="Normal 6 3 2 2 2 3 2" xfId="4052" xr:uid="{00000000-0005-0000-0000-0000CF760000}"/>
    <cellStyle name="Normal 6 3 2 2 2 3 2 2" xfId="14125" xr:uid="{00000000-0005-0000-0000-0000D0760000}"/>
    <cellStyle name="Normal 6 3 2 2 2 3 2 2 2" xfId="44456" xr:uid="{00000000-0005-0000-0000-0000D1760000}"/>
    <cellStyle name="Normal 6 3 2 2 2 3 2 2 3" xfId="29223" xr:uid="{00000000-0005-0000-0000-0000D2760000}"/>
    <cellStyle name="Normal 6 3 2 2 2 3 2 3" xfId="9105" xr:uid="{00000000-0005-0000-0000-0000D3760000}"/>
    <cellStyle name="Normal 6 3 2 2 2 3 2 3 2" xfId="39439" xr:uid="{00000000-0005-0000-0000-0000D4760000}"/>
    <cellStyle name="Normal 6 3 2 2 2 3 2 3 3" xfId="24206" xr:uid="{00000000-0005-0000-0000-0000D5760000}"/>
    <cellStyle name="Normal 6 3 2 2 2 3 2 4" xfId="34426" xr:uid="{00000000-0005-0000-0000-0000D6760000}"/>
    <cellStyle name="Normal 6 3 2 2 2 3 2 5" xfId="19193" xr:uid="{00000000-0005-0000-0000-0000D7760000}"/>
    <cellStyle name="Normal 6 3 2 2 2 3 3" xfId="5744" xr:uid="{00000000-0005-0000-0000-0000D8760000}"/>
    <cellStyle name="Normal 6 3 2 2 2 3 3 2" xfId="15796" xr:uid="{00000000-0005-0000-0000-0000D9760000}"/>
    <cellStyle name="Normal 6 3 2 2 2 3 3 2 2" xfId="46127" xr:uid="{00000000-0005-0000-0000-0000DA760000}"/>
    <cellStyle name="Normal 6 3 2 2 2 3 3 2 3" xfId="30894" xr:uid="{00000000-0005-0000-0000-0000DB760000}"/>
    <cellStyle name="Normal 6 3 2 2 2 3 3 3" xfId="10776" xr:uid="{00000000-0005-0000-0000-0000DC760000}"/>
    <cellStyle name="Normal 6 3 2 2 2 3 3 3 2" xfId="41110" xr:uid="{00000000-0005-0000-0000-0000DD760000}"/>
    <cellStyle name="Normal 6 3 2 2 2 3 3 3 3" xfId="25877" xr:uid="{00000000-0005-0000-0000-0000DE760000}"/>
    <cellStyle name="Normal 6 3 2 2 2 3 3 4" xfId="36097" xr:uid="{00000000-0005-0000-0000-0000DF760000}"/>
    <cellStyle name="Normal 6 3 2 2 2 3 3 5" xfId="20864" xr:uid="{00000000-0005-0000-0000-0000E0760000}"/>
    <cellStyle name="Normal 6 3 2 2 2 3 4" xfId="12454" xr:uid="{00000000-0005-0000-0000-0000E1760000}"/>
    <cellStyle name="Normal 6 3 2 2 2 3 4 2" xfId="42785" xr:uid="{00000000-0005-0000-0000-0000E2760000}"/>
    <cellStyle name="Normal 6 3 2 2 2 3 4 3" xfId="27552" xr:uid="{00000000-0005-0000-0000-0000E3760000}"/>
    <cellStyle name="Normal 6 3 2 2 2 3 5" xfId="7433" xr:uid="{00000000-0005-0000-0000-0000E4760000}"/>
    <cellStyle name="Normal 6 3 2 2 2 3 5 2" xfId="37768" xr:uid="{00000000-0005-0000-0000-0000E5760000}"/>
    <cellStyle name="Normal 6 3 2 2 2 3 5 3" xfId="22535" xr:uid="{00000000-0005-0000-0000-0000E6760000}"/>
    <cellStyle name="Normal 6 3 2 2 2 3 6" xfId="32756" xr:uid="{00000000-0005-0000-0000-0000E7760000}"/>
    <cellStyle name="Normal 6 3 2 2 2 3 7" xfId="17522" xr:uid="{00000000-0005-0000-0000-0000E8760000}"/>
    <cellStyle name="Normal 6 3 2 2 2 4" xfId="3215" xr:uid="{00000000-0005-0000-0000-0000E9760000}"/>
    <cellStyle name="Normal 6 3 2 2 2 4 2" xfId="13289" xr:uid="{00000000-0005-0000-0000-0000EA760000}"/>
    <cellStyle name="Normal 6 3 2 2 2 4 2 2" xfId="43620" xr:uid="{00000000-0005-0000-0000-0000EB760000}"/>
    <cellStyle name="Normal 6 3 2 2 2 4 2 3" xfId="28387" xr:uid="{00000000-0005-0000-0000-0000EC760000}"/>
    <cellStyle name="Normal 6 3 2 2 2 4 3" xfId="8269" xr:uid="{00000000-0005-0000-0000-0000ED760000}"/>
    <cellStyle name="Normal 6 3 2 2 2 4 3 2" xfId="38603" xr:uid="{00000000-0005-0000-0000-0000EE760000}"/>
    <cellStyle name="Normal 6 3 2 2 2 4 3 3" xfId="23370" xr:uid="{00000000-0005-0000-0000-0000EF760000}"/>
    <cellStyle name="Normal 6 3 2 2 2 4 4" xfId="33590" xr:uid="{00000000-0005-0000-0000-0000F0760000}"/>
    <cellStyle name="Normal 6 3 2 2 2 4 5" xfId="18357" xr:uid="{00000000-0005-0000-0000-0000F1760000}"/>
    <cellStyle name="Normal 6 3 2 2 2 5" xfId="4908" xr:uid="{00000000-0005-0000-0000-0000F2760000}"/>
    <cellStyle name="Normal 6 3 2 2 2 5 2" xfId="14960" xr:uid="{00000000-0005-0000-0000-0000F3760000}"/>
    <cellStyle name="Normal 6 3 2 2 2 5 2 2" xfId="45291" xr:uid="{00000000-0005-0000-0000-0000F4760000}"/>
    <cellStyle name="Normal 6 3 2 2 2 5 2 3" xfId="30058" xr:uid="{00000000-0005-0000-0000-0000F5760000}"/>
    <cellStyle name="Normal 6 3 2 2 2 5 3" xfId="9940" xr:uid="{00000000-0005-0000-0000-0000F6760000}"/>
    <cellStyle name="Normal 6 3 2 2 2 5 3 2" xfId="40274" xr:uid="{00000000-0005-0000-0000-0000F7760000}"/>
    <cellStyle name="Normal 6 3 2 2 2 5 3 3" xfId="25041" xr:uid="{00000000-0005-0000-0000-0000F8760000}"/>
    <cellStyle name="Normal 6 3 2 2 2 5 4" xfId="35261" xr:uid="{00000000-0005-0000-0000-0000F9760000}"/>
    <cellStyle name="Normal 6 3 2 2 2 5 5" xfId="20028" xr:uid="{00000000-0005-0000-0000-0000FA760000}"/>
    <cellStyle name="Normal 6 3 2 2 2 6" xfId="11618" xr:uid="{00000000-0005-0000-0000-0000FB760000}"/>
    <cellStyle name="Normal 6 3 2 2 2 6 2" xfId="41949" xr:uid="{00000000-0005-0000-0000-0000FC760000}"/>
    <cellStyle name="Normal 6 3 2 2 2 6 3" xfId="26716" xr:uid="{00000000-0005-0000-0000-0000FD760000}"/>
    <cellStyle name="Normal 6 3 2 2 2 7" xfId="6597" xr:uid="{00000000-0005-0000-0000-0000FE760000}"/>
    <cellStyle name="Normal 6 3 2 2 2 7 2" xfId="36932" xr:uid="{00000000-0005-0000-0000-0000FF760000}"/>
    <cellStyle name="Normal 6 3 2 2 2 7 3" xfId="21699" xr:uid="{00000000-0005-0000-0000-000000770000}"/>
    <cellStyle name="Normal 6 3 2 2 2 8" xfId="31920" xr:uid="{00000000-0005-0000-0000-000001770000}"/>
    <cellStyle name="Normal 6 3 2 2 2 9" xfId="16686" xr:uid="{00000000-0005-0000-0000-000002770000}"/>
    <cellStyle name="Normal 6 3 2 2 3" xfId="1733" xr:uid="{00000000-0005-0000-0000-000003770000}"/>
    <cellStyle name="Normal 6 3 2 2 3 2" xfId="2572" xr:uid="{00000000-0005-0000-0000-000004770000}"/>
    <cellStyle name="Normal 6 3 2 2 3 2 2" xfId="4262" xr:uid="{00000000-0005-0000-0000-000005770000}"/>
    <cellStyle name="Normal 6 3 2 2 3 2 2 2" xfId="14335" xr:uid="{00000000-0005-0000-0000-000006770000}"/>
    <cellStyle name="Normal 6 3 2 2 3 2 2 2 2" xfId="44666" xr:uid="{00000000-0005-0000-0000-000007770000}"/>
    <cellStyle name="Normal 6 3 2 2 3 2 2 2 3" xfId="29433" xr:uid="{00000000-0005-0000-0000-000008770000}"/>
    <cellStyle name="Normal 6 3 2 2 3 2 2 3" xfId="9315" xr:uid="{00000000-0005-0000-0000-000009770000}"/>
    <cellStyle name="Normal 6 3 2 2 3 2 2 3 2" xfId="39649" xr:uid="{00000000-0005-0000-0000-00000A770000}"/>
    <cellStyle name="Normal 6 3 2 2 3 2 2 3 3" xfId="24416" xr:uid="{00000000-0005-0000-0000-00000B770000}"/>
    <cellStyle name="Normal 6 3 2 2 3 2 2 4" xfId="34636" xr:uid="{00000000-0005-0000-0000-00000C770000}"/>
    <cellStyle name="Normal 6 3 2 2 3 2 2 5" xfId="19403" xr:uid="{00000000-0005-0000-0000-00000D770000}"/>
    <cellStyle name="Normal 6 3 2 2 3 2 3" xfId="5954" xr:uid="{00000000-0005-0000-0000-00000E770000}"/>
    <cellStyle name="Normal 6 3 2 2 3 2 3 2" xfId="16006" xr:uid="{00000000-0005-0000-0000-00000F770000}"/>
    <cellStyle name="Normal 6 3 2 2 3 2 3 2 2" xfId="46337" xr:uid="{00000000-0005-0000-0000-000010770000}"/>
    <cellStyle name="Normal 6 3 2 2 3 2 3 2 3" xfId="31104" xr:uid="{00000000-0005-0000-0000-000011770000}"/>
    <cellStyle name="Normal 6 3 2 2 3 2 3 3" xfId="10986" xr:uid="{00000000-0005-0000-0000-000012770000}"/>
    <cellStyle name="Normal 6 3 2 2 3 2 3 3 2" xfId="41320" xr:uid="{00000000-0005-0000-0000-000013770000}"/>
    <cellStyle name="Normal 6 3 2 2 3 2 3 3 3" xfId="26087" xr:uid="{00000000-0005-0000-0000-000014770000}"/>
    <cellStyle name="Normal 6 3 2 2 3 2 3 4" xfId="36307" xr:uid="{00000000-0005-0000-0000-000015770000}"/>
    <cellStyle name="Normal 6 3 2 2 3 2 3 5" xfId="21074" xr:uid="{00000000-0005-0000-0000-000016770000}"/>
    <cellStyle name="Normal 6 3 2 2 3 2 4" xfId="12664" xr:uid="{00000000-0005-0000-0000-000017770000}"/>
    <cellStyle name="Normal 6 3 2 2 3 2 4 2" xfId="42995" xr:uid="{00000000-0005-0000-0000-000018770000}"/>
    <cellStyle name="Normal 6 3 2 2 3 2 4 3" xfId="27762" xr:uid="{00000000-0005-0000-0000-000019770000}"/>
    <cellStyle name="Normal 6 3 2 2 3 2 5" xfId="7643" xr:uid="{00000000-0005-0000-0000-00001A770000}"/>
    <cellStyle name="Normal 6 3 2 2 3 2 5 2" xfId="37978" xr:uid="{00000000-0005-0000-0000-00001B770000}"/>
    <cellStyle name="Normal 6 3 2 2 3 2 5 3" xfId="22745" xr:uid="{00000000-0005-0000-0000-00001C770000}"/>
    <cellStyle name="Normal 6 3 2 2 3 2 6" xfId="32966" xr:uid="{00000000-0005-0000-0000-00001D770000}"/>
    <cellStyle name="Normal 6 3 2 2 3 2 7" xfId="17732" xr:uid="{00000000-0005-0000-0000-00001E770000}"/>
    <cellStyle name="Normal 6 3 2 2 3 3" xfId="3425" xr:uid="{00000000-0005-0000-0000-00001F770000}"/>
    <cellStyle name="Normal 6 3 2 2 3 3 2" xfId="13499" xr:uid="{00000000-0005-0000-0000-000020770000}"/>
    <cellStyle name="Normal 6 3 2 2 3 3 2 2" xfId="43830" xr:uid="{00000000-0005-0000-0000-000021770000}"/>
    <cellStyle name="Normal 6 3 2 2 3 3 2 3" xfId="28597" xr:uid="{00000000-0005-0000-0000-000022770000}"/>
    <cellStyle name="Normal 6 3 2 2 3 3 3" xfId="8479" xr:uid="{00000000-0005-0000-0000-000023770000}"/>
    <cellStyle name="Normal 6 3 2 2 3 3 3 2" xfId="38813" xr:uid="{00000000-0005-0000-0000-000024770000}"/>
    <cellStyle name="Normal 6 3 2 2 3 3 3 3" xfId="23580" xr:uid="{00000000-0005-0000-0000-000025770000}"/>
    <cellStyle name="Normal 6 3 2 2 3 3 4" xfId="33800" xr:uid="{00000000-0005-0000-0000-000026770000}"/>
    <cellStyle name="Normal 6 3 2 2 3 3 5" xfId="18567" xr:uid="{00000000-0005-0000-0000-000027770000}"/>
    <cellStyle name="Normal 6 3 2 2 3 4" xfId="5118" xr:uid="{00000000-0005-0000-0000-000028770000}"/>
    <cellStyle name="Normal 6 3 2 2 3 4 2" xfId="15170" xr:uid="{00000000-0005-0000-0000-000029770000}"/>
    <cellStyle name="Normal 6 3 2 2 3 4 2 2" xfId="45501" xr:uid="{00000000-0005-0000-0000-00002A770000}"/>
    <cellStyle name="Normal 6 3 2 2 3 4 2 3" xfId="30268" xr:uid="{00000000-0005-0000-0000-00002B770000}"/>
    <cellStyle name="Normal 6 3 2 2 3 4 3" xfId="10150" xr:uid="{00000000-0005-0000-0000-00002C770000}"/>
    <cellStyle name="Normal 6 3 2 2 3 4 3 2" xfId="40484" xr:uid="{00000000-0005-0000-0000-00002D770000}"/>
    <cellStyle name="Normal 6 3 2 2 3 4 3 3" xfId="25251" xr:uid="{00000000-0005-0000-0000-00002E770000}"/>
    <cellStyle name="Normal 6 3 2 2 3 4 4" xfId="35471" xr:uid="{00000000-0005-0000-0000-00002F770000}"/>
    <cellStyle name="Normal 6 3 2 2 3 4 5" xfId="20238" xr:uid="{00000000-0005-0000-0000-000030770000}"/>
    <cellStyle name="Normal 6 3 2 2 3 5" xfId="11828" xr:uid="{00000000-0005-0000-0000-000031770000}"/>
    <cellStyle name="Normal 6 3 2 2 3 5 2" xfId="42159" xr:uid="{00000000-0005-0000-0000-000032770000}"/>
    <cellStyle name="Normal 6 3 2 2 3 5 3" xfId="26926" xr:uid="{00000000-0005-0000-0000-000033770000}"/>
    <cellStyle name="Normal 6 3 2 2 3 6" xfId="6807" xr:uid="{00000000-0005-0000-0000-000034770000}"/>
    <cellStyle name="Normal 6 3 2 2 3 6 2" xfId="37142" xr:uid="{00000000-0005-0000-0000-000035770000}"/>
    <cellStyle name="Normal 6 3 2 2 3 6 3" xfId="21909" xr:uid="{00000000-0005-0000-0000-000036770000}"/>
    <cellStyle name="Normal 6 3 2 2 3 7" xfId="32130" xr:uid="{00000000-0005-0000-0000-000037770000}"/>
    <cellStyle name="Normal 6 3 2 2 3 8" xfId="16896" xr:uid="{00000000-0005-0000-0000-000038770000}"/>
    <cellStyle name="Normal 6 3 2 2 4" xfId="2154" xr:uid="{00000000-0005-0000-0000-000039770000}"/>
    <cellStyle name="Normal 6 3 2 2 4 2" xfId="3844" xr:uid="{00000000-0005-0000-0000-00003A770000}"/>
    <cellStyle name="Normal 6 3 2 2 4 2 2" xfId="13917" xr:uid="{00000000-0005-0000-0000-00003B770000}"/>
    <cellStyle name="Normal 6 3 2 2 4 2 2 2" xfId="44248" xr:uid="{00000000-0005-0000-0000-00003C770000}"/>
    <cellStyle name="Normal 6 3 2 2 4 2 2 3" xfId="29015" xr:uid="{00000000-0005-0000-0000-00003D770000}"/>
    <cellStyle name="Normal 6 3 2 2 4 2 3" xfId="8897" xr:uid="{00000000-0005-0000-0000-00003E770000}"/>
    <cellStyle name="Normal 6 3 2 2 4 2 3 2" xfId="39231" xr:uid="{00000000-0005-0000-0000-00003F770000}"/>
    <cellStyle name="Normal 6 3 2 2 4 2 3 3" xfId="23998" xr:uid="{00000000-0005-0000-0000-000040770000}"/>
    <cellStyle name="Normal 6 3 2 2 4 2 4" xfId="34218" xr:uid="{00000000-0005-0000-0000-000041770000}"/>
    <cellStyle name="Normal 6 3 2 2 4 2 5" xfId="18985" xr:uid="{00000000-0005-0000-0000-000042770000}"/>
    <cellStyle name="Normal 6 3 2 2 4 3" xfId="5536" xr:uid="{00000000-0005-0000-0000-000043770000}"/>
    <cellStyle name="Normal 6 3 2 2 4 3 2" xfId="15588" xr:uid="{00000000-0005-0000-0000-000044770000}"/>
    <cellStyle name="Normal 6 3 2 2 4 3 2 2" xfId="45919" xr:uid="{00000000-0005-0000-0000-000045770000}"/>
    <cellStyle name="Normal 6 3 2 2 4 3 2 3" xfId="30686" xr:uid="{00000000-0005-0000-0000-000046770000}"/>
    <cellStyle name="Normal 6 3 2 2 4 3 3" xfId="10568" xr:uid="{00000000-0005-0000-0000-000047770000}"/>
    <cellStyle name="Normal 6 3 2 2 4 3 3 2" xfId="40902" xr:uid="{00000000-0005-0000-0000-000048770000}"/>
    <cellStyle name="Normal 6 3 2 2 4 3 3 3" xfId="25669" xr:uid="{00000000-0005-0000-0000-000049770000}"/>
    <cellStyle name="Normal 6 3 2 2 4 3 4" xfId="35889" xr:uid="{00000000-0005-0000-0000-00004A770000}"/>
    <cellStyle name="Normal 6 3 2 2 4 3 5" xfId="20656" xr:uid="{00000000-0005-0000-0000-00004B770000}"/>
    <cellStyle name="Normal 6 3 2 2 4 4" xfId="12246" xr:uid="{00000000-0005-0000-0000-00004C770000}"/>
    <cellStyle name="Normal 6 3 2 2 4 4 2" xfId="42577" xr:uid="{00000000-0005-0000-0000-00004D770000}"/>
    <cellStyle name="Normal 6 3 2 2 4 4 3" xfId="27344" xr:uid="{00000000-0005-0000-0000-00004E770000}"/>
    <cellStyle name="Normal 6 3 2 2 4 5" xfId="7225" xr:uid="{00000000-0005-0000-0000-00004F770000}"/>
    <cellStyle name="Normal 6 3 2 2 4 5 2" xfId="37560" xr:uid="{00000000-0005-0000-0000-000050770000}"/>
    <cellStyle name="Normal 6 3 2 2 4 5 3" xfId="22327" xr:uid="{00000000-0005-0000-0000-000051770000}"/>
    <cellStyle name="Normal 6 3 2 2 4 6" xfId="32548" xr:uid="{00000000-0005-0000-0000-000052770000}"/>
    <cellStyle name="Normal 6 3 2 2 4 7" xfId="17314" xr:uid="{00000000-0005-0000-0000-000053770000}"/>
    <cellStyle name="Normal 6 3 2 2 5" xfId="3007" xr:uid="{00000000-0005-0000-0000-000054770000}"/>
    <cellStyle name="Normal 6 3 2 2 5 2" xfId="13081" xr:uid="{00000000-0005-0000-0000-000055770000}"/>
    <cellStyle name="Normal 6 3 2 2 5 2 2" xfId="43412" xr:uid="{00000000-0005-0000-0000-000056770000}"/>
    <cellStyle name="Normal 6 3 2 2 5 2 3" xfId="28179" xr:uid="{00000000-0005-0000-0000-000057770000}"/>
    <cellStyle name="Normal 6 3 2 2 5 3" xfId="8061" xr:uid="{00000000-0005-0000-0000-000058770000}"/>
    <cellStyle name="Normal 6 3 2 2 5 3 2" xfId="38395" xr:uid="{00000000-0005-0000-0000-000059770000}"/>
    <cellStyle name="Normal 6 3 2 2 5 3 3" xfId="23162" xr:uid="{00000000-0005-0000-0000-00005A770000}"/>
    <cellStyle name="Normal 6 3 2 2 5 4" xfId="33382" xr:uid="{00000000-0005-0000-0000-00005B770000}"/>
    <cellStyle name="Normal 6 3 2 2 5 5" xfId="18149" xr:uid="{00000000-0005-0000-0000-00005C770000}"/>
    <cellStyle name="Normal 6 3 2 2 6" xfId="4700" xr:uid="{00000000-0005-0000-0000-00005D770000}"/>
    <cellStyle name="Normal 6 3 2 2 6 2" xfId="14752" xr:uid="{00000000-0005-0000-0000-00005E770000}"/>
    <cellStyle name="Normal 6 3 2 2 6 2 2" xfId="45083" xr:uid="{00000000-0005-0000-0000-00005F770000}"/>
    <cellStyle name="Normal 6 3 2 2 6 2 3" xfId="29850" xr:uid="{00000000-0005-0000-0000-000060770000}"/>
    <cellStyle name="Normal 6 3 2 2 6 3" xfId="9732" xr:uid="{00000000-0005-0000-0000-000061770000}"/>
    <cellStyle name="Normal 6 3 2 2 6 3 2" xfId="40066" xr:uid="{00000000-0005-0000-0000-000062770000}"/>
    <cellStyle name="Normal 6 3 2 2 6 3 3" xfId="24833" xr:uid="{00000000-0005-0000-0000-000063770000}"/>
    <cellStyle name="Normal 6 3 2 2 6 4" xfId="35053" xr:uid="{00000000-0005-0000-0000-000064770000}"/>
    <cellStyle name="Normal 6 3 2 2 6 5" xfId="19820" xr:uid="{00000000-0005-0000-0000-000065770000}"/>
    <cellStyle name="Normal 6 3 2 2 7" xfId="11410" xr:uid="{00000000-0005-0000-0000-000066770000}"/>
    <cellStyle name="Normal 6 3 2 2 7 2" xfId="41741" xr:uid="{00000000-0005-0000-0000-000067770000}"/>
    <cellStyle name="Normal 6 3 2 2 7 3" xfId="26508" xr:uid="{00000000-0005-0000-0000-000068770000}"/>
    <cellStyle name="Normal 6 3 2 2 8" xfId="6389" xr:uid="{00000000-0005-0000-0000-000069770000}"/>
    <cellStyle name="Normal 6 3 2 2 8 2" xfId="36724" xr:uid="{00000000-0005-0000-0000-00006A770000}"/>
    <cellStyle name="Normal 6 3 2 2 8 3" xfId="21491" xr:uid="{00000000-0005-0000-0000-00006B770000}"/>
    <cellStyle name="Normal 6 3 2 2 9" xfId="31712" xr:uid="{00000000-0005-0000-0000-00006C770000}"/>
    <cellStyle name="Normal 6 3 2 3" xfId="1416" xr:uid="{00000000-0005-0000-0000-00006D770000}"/>
    <cellStyle name="Normal 6 3 2 3 2" xfId="1837" xr:uid="{00000000-0005-0000-0000-00006E770000}"/>
    <cellStyle name="Normal 6 3 2 3 2 2" xfId="2676" xr:uid="{00000000-0005-0000-0000-00006F770000}"/>
    <cellStyle name="Normal 6 3 2 3 2 2 2" xfId="4366" xr:uid="{00000000-0005-0000-0000-000070770000}"/>
    <cellStyle name="Normal 6 3 2 3 2 2 2 2" xfId="14439" xr:uid="{00000000-0005-0000-0000-000071770000}"/>
    <cellStyle name="Normal 6 3 2 3 2 2 2 2 2" xfId="44770" xr:uid="{00000000-0005-0000-0000-000072770000}"/>
    <cellStyle name="Normal 6 3 2 3 2 2 2 2 3" xfId="29537" xr:uid="{00000000-0005-0000-0000-000073770000}"/>
    <cellStyle name="Normal 6 3 2 3 2 2 2 3" xfId="9419" xr:uid="{00000000-0005-0000-0000-000074770000}"/>
    <cellStyle name="Normal 6 3 2 3 2 2 2 3 2" xfId="39753" xr:uid="{00000000-0005-0000-0000-000075770000}"/>
    <cellStyle name="Normal 6 3 2 3 2 2 2 3 3" xfId="24520" xr:uid="{00000000-0005-0000-0000-000076770000}"/>
    <cellStyle name="Normal 6 3 2 3 2 2 2 4" xfId="34740" xr:uid="{00000000-0005-0000-0000-000077770000}"/>
    <cellStyle name="Normal 6 3 2 3 2 2 2 5" xfId="19507" xr:uid="{00000000-0005-0000-0000-000078770000}"/>
    <cellStyle name="Normal 6 3 2 3 2 2 3" xfId="6058" xr:uid="{00000000-0005-0000-0000-000079770000}"/>
    <cellStyle name="Normal 6 3 2 3 2 2 3 2" xfId="16110" xr:uid="{00000000-0005-0000-0000-00007A770000}"/>
    <cellStyle name="Normal 6 3 2 3 2 2 3 2 2" xfId="46441" xr:uid="{00000000-0005-0000-0000-00007B770000}"/>
    <cellStyle name="Normal 6 3 2 3 2 2 3 2 3" xfId="31208" xr:uid="{00000000-0005-0000-0000-00007C770000}"/>
    <cellStyle name="Normal 6 3 2 3 2 2 3 3" xfId="11090" xr:uid="{00000000-0005-0000-0000-00007D770000}"/>
    <cellStyle name="Normal 6 3 2 3 2 2 3 3 2" xfId="41424" xr:uid="{00000000-0005-0000-0000-00007E770000}"/>
    <cellStyle name="Normal 6 3 2 3 2 2 3 3 3" xfId="26191" xr:uid="{00000000-0005-0000-0000-00007F770000}"/>
    <cellStyle name="Normal 6 3 2 3 2 2 3 4" xfId="36411" xr:uid="{00000000-0005-0000-0000-000080770000}"/>
    <cellStyle name="Normal 6 3 2 3 2 2 3 5" xfId="21178" xr:uid="{00000000-0005-0000-0000-000081770000}"/>
    <cellStyle name="Normal 6 3 2 3 2 2 4" xfId="12768" xr:uid="{00000000-0005-0000-0000-000082770000}"/>
    <cellStyle name="Normal 6 3 2 3 2 2 4 2" xfId="43099" xr:uid="{00000000-0005-0000-0000-000083770000}"/>
    <cellStyle name="Normal 6 3 2 3 2 2 4 3" xfId="27866" xr:uid="{00000000-0005-0000-0000-000084770000}"/>
    <cellStyle name="Normal 6 3 2 3 2 2 5" xfId="7747" xr:uid="{00000000-0005-0000-0000-000085770000}"/>
    <cellStyle name="Normal 6 3 2 3 2 2 5 2" xfId="38082" xr:uid="{00000000-0005-0000-0000-000086770000}"/>
    <cellStyle name="Normal 6 3 2 3 2 2 5 3" xfId="22849" xr:uid="{00000000-0005-0000-0000-000087770000}"/>
    <cellStyle name="Normal 6 3 2 3 2 2 6" xfId="33070" xr:uid="{00000000-0005-0000-0000-000088770000}"/>
    <cellStyle name="Normal 6 3 2 3 2 2 7" xfId="17836" xr:uid="{00000000-0005-0000-0000-000089770000}"/>
    <cellStyle name="Normal 6 3 2 3 2 3" xfId="3529" xr:uid="{00000000-0005-0000-0000-00008A770000}"/>
    <cellStyle name="Normal 6 3 2 3 2 3 2" xfId="13603" xr:uid="{00000000-0005-0000-0000-00008B770000}"/>
    <cellStyle name="Normal 6 3 2 3 2 3 2 2" xfId="43934" xr:uid="{00000000-0005-0000-0000-00008C770000}"/>
    <cellStyle name="Normal 6 3 2 3 2 3 2 3" xfId="28701" xr:uid="{00000000-0005-0000-0000-00008D770000}"/>
    <cellStyle name="Normal 6 3 2 3 2 3 3" xfId="8583" xr:uid="{00000000-0005-0000-0000-00008E770000}"/>
    <cellStyle name="Normal 6 3 2 3 2 3 3 2" xfId="38917" xr:uid="{00000000-0005-0000-0000-00008F770000}"/>
    <cellStyle name="Normal 6 3 2 3 2 3 3 3" xfId="23684" xr:uid="{00000000-0005-0000-0000-000090770000}"/>
    <cellStyle name="Normal 6 3 2 3 2 3 4" xfId="33904" xr:uid="{00000000-0005-0000-0000-000091770000}"/>
    <cellStyle name="Normal 6 3 2 3 2 3 5" xfId="18671" xr:uid="{00000000-0005-0000-0000-000092770000}"/>
    <cellStyle name="Normal 6 3 2 3 2 4" xfId="5222" xr:uid="{00000000-0005-0000-0000-000093770000}"/>
    <cellStyle name="Normal 6 3 2 3 2 4 2" xfId="15274" xr:uid="{00000000-0005-0000-0000-000094770000}"/>
    <cellStyle name="Normal 6 3 2 3 2 4 2 2" xfId="45605" xr:uid="{00000000-0005-0000-0000-000095770000}"/>
    <cellStyle name="Normal 6 3 2 3 2 4 2 3" xfId="30372" xr:uid="{00000000-0005-0000-0000-000096770000}"/>
    <cellStyle name="Normal 6 3 2 3 2 4 3" xfId="10254" xr:uid="{00000000-0005-0000-0000-000097770000}"/>
    <cellStyle name="Normal 6 3 2 3 2 4 3 2" xfId="40588" xr:uid="{00000000-0005-0000-0000-000098770000}"/>
    <cellStyle name="Normal 6 3 2 3 2 4 3 3" xfId="25355" xr:uid="{00000000-0005-0000-0000-000099770000}"/>
    <cellStyle name="Normal 6 3 2 3 2 4 4" xfId="35575" xr:uid="{00000000-0005-0000-0000-00009A770000}"/>
    <cellStyle name="Normal 6 3 2 3 2 4 5" xfId="20342" xr:uid="{00000000-0005-0000-0000-00009B770000}"/>
    <cellStyle name="Normal 6 3 2 3 2 5" xfId="11932" xr:uid="{00000000-0005-0000-0000-00009C770000}"/>
    <cellStyle name="Normal 6 3 2 3 2 5 2" xfId="42263" xr:uid="{00000000-0005-0000-0000-00009D770000}"/>
    <cellStyle name="Normal 6 3 2 3 2 5 3" xfId="27030" xr:uid="{00000000-0005-0000-0000-00009E770000}"/>
    <cellStyle name="Normal 6 3 2 3 2 6" xfId="6911" xr:uid="{00000000-0005-0000-0000-00009F770000}"/>
    <cellStyle name="Normal 6 3 2 3 2 6 2" xfId="37246" xr:uid="{00000000-0005-0000-0000-0000A0770000}"/>
    <cellStyle name="Normal 6 3 2 3 2 6 3" xfId="22013" xr:uid="{00000000-0005-0000-0000-0000A1770000}"/>
    <cellStyle name="Normal 6 3 2 3 2 7" xfId="32234" xr:uid="{00000000-0005-0000-0000-0000A2770000}"/>
    <cellStyle name="Normal 6 3 2 3 2 8" xfId="17000" xr:uid="{00000000-0005-0000-0000-0000A3770000}"/>
    <cellStyle name="Normal 6 3 2 3 3" xfId="2258" xr:uid="{00000000-0005-0000-0000-0000A4770000}"/>
    <cellStyle name="Normal 6 3 2 3 3 2" xfId="3948" xr:uid="{00000000-0005-0000-0000-0000A5770000}"/>
    <cellStyle name="Normal 6 3 2 3 3 2 2" xfId="14021" xr:uid="{00000000-0005-0000-0000-0000A6770000}"/>
    <cellStyle name="Normal 6 3 2 3 3 2 2 2" xfId="44352" xr:uid="{00000000-0005-0000-0000-0000A7770000}"/>
    <cellStyle name="Normal 6 3 2 3 3 2 2 3" xfId="29119" xr:uid="{00000000-0005-0000-0000-0000A8770000}"/>
    <cellStyle name="Normal 6 3 2 3 3 2 3" xfId="9001" xr:uid="{00000000-0005-0000-0000-0000A9770000}"/>
    <cellStyle name="Normal 6 3 2 3 3 2 3 2" xfId="39335" xr:uid="{00000000-0005-0000-0000-0000AA770000}"/>
    <cellStyle name="Normal 6 3 2 3 3 2 3 3" xfId="24102" xr:uid="{00000000-0005-0000-0000-0000AB770000}"/>
    <cellStyle name="Normal 6 3 2 3 3 2 4" xfId="34322" xr:uid="{00000000-0005-0000-0000-0000AC770000}"/>
    <cellStyle name="Normal 6 3 2 3 3 2 5" xfId="19089" xr:uid="{00000000-0005-0000-0000-0000AD770000}"/>
    <cellStyle name="Normal 6 3 2 3 3 3" xfId="5640" xr:uid="{00000000-0005-0000-0000-0000AE770000}"/>
    <cellStyle name="Normal 6 3 2 3 3 3 2" xfId="15692" xr:uid="{00000000-0005-0000-0000-0000AF770000}"/>
    <cellStyle name="Normal 6 3 2 3 3 3 2 2" xfId="46023" xr:uid="{00000000-0005-0000-0000-0000B0770000}"/>
    <cellStyle name="Normal 6 3 2 3 3 3 2 3" xfId="30790" xr:uid="{00000000-0005-0000-0000-0000B1770000}"/>
    <cellStyle name="Normal 6 3 2 3 3 3 3" xfId="10672" xr:uid="{00000000-0005-0000-0000-0000B2770000}"/>
    <cellStyle name="Normal 6 3 2 3 3 3 3 2" xfId="41006" xr:uid="{00000000-0005-0000-0000-0000B3770000}"/>
    <cellStyle name="Normal 6 3 2 3 3 3 3 3" xfId="25773" xr:uid="{00000000-0005-0000-0000-0000B4770000}"/>
    <cellStyle name="Normal 6 3 2 3 3 3 4" xfId="35993" xr:uid="{00000000-0005-0000-0000-0000B5770000}"/>
    <cellStyle name="Normal 6 3 2 3 3 3 5" xfId="20760" xr:uid="{00000000-0005-0000-0000-0000B6770000}"/>
    <cellStyle name="Normal 6 3 2 3 3 4" xfId="12350" xr:uid="{00000000-0005-0000-0000-0000B7770000}"/>
    <cellStyle name="Normal 6 3 2 3 3 4 2" xfId="42681" xr:uid="{00000000-0005-0000-0000-0000B8770000}"/>
    <cellStyle name="Normal 6 3 2 3 3 4 3" xfId="27448" xr:uid="{00000000-0005-0000-0000-0000B9770000}"/>
    <cellStyle name="Normal 6 3 2 3 3 5" xfId="7329" xr:uid="{00000000-0005-0000-0000-0000BA770000}"/>
    <cellStyle name="Normal 6 3 2 3 3 5 2" xfId="37664" xr:uid="{00000000-0005-0000-0000-0000BB770000}"/>
    <cellStyle name="Normal 6 3 2 3 3 5 3" xfId="22431" xr:uid="{00000000-0005-0000-0000-0000BC770000}"/>
    <cellStyle name="Normal 6 3 2 3 3 6" xfId="32652" xr:uid="{00000000-0005-0000-0000-0000BD770000}"/>
    <cellStyle name="Normal 6 3 2 3 3 7" xfId="17418" xr:uid="{00000000-0005-0000-0000-0000BE770000}"/>
    <cellStyle name="Normal 6 3 2 3 4" xfId="3111" xr:uid="{00000000-0005-0000-0000-0000BF770000}"/>
    <cellStyle name="Normal 6 3 2 3 4 2" xfId="13185" xr:uid="{00000000-0005-0000-0000-0000C0770000}"/>
    <cellStyle name="Normal 6 3 2 3 4 2 2" xfId="43516" xr:uid="{00000000-0005-0000-0000-0000C1770000}"/>
    <cellStyle name="Normal 6 3 2 3 4 2 3" xfId="28283" xr:uid="{00000000-0005-0000-0000-0000C2770000}"/>
    <cellStyle name="Normal 6 3 2 3 4 3" xfId="8165" xr:uid="{00000000-0005-0000-0000-0000C3770000}"/>
    <cellStyle name="Normal 6 3 2 3 4 3 2" xfId="38499" xr:uid="{00000000-0005-0000-0000-0000C4770000}"/>
    <cellStyle name="Normal 6 3 2 3 4 3 3" xfId="23266" xr:uid="{00000000-0005-0000-0000-0000C5770000}"/>
    <cellStyle name="Normal 6 3 2 3 4 4" xfId="33486" xr:uid="{00000000-0005-0000-0000-0000C6770000}"/>
    <cellStyle name="Normal 6 3 2 3 4 5" xfId="18253" xr:uid="{00000000-0005-0000-0000-0000C7770000}"/>
    <cellStyle name="Normal 6 3 2 3 5" xfId="4804" xr:uid="{00000000-0005-0000-0000-0000C8770000}"/>
    <cellStyle name="Normal 6 3 2 3 5 2" xfId="14856" xr:uid="{00000000-0005-0000-0000-0000C9770000}"/>
    <cellStyle name="Normal 6 3 2 3 5 2 2" xfId="45187" xr:uid="{00000000-0005-0000-0000-0000CA770000}"/>
    <cellStyle name="Normal 6 3 2 3 5 2 3" xfId="29954" xr:uid="{00000000-0005-0000-0000-0000CB770000}"/>
    <cellStyle name="Normal 6 3 2 3 5 3" xfId="9836" xr:uid="{00000000-0005-0000-0000-0000CC770000}"/>
    <cellStyle name="Normal 6 3 2 3 5 3 2" xfId="40170" xr:uid="{00000000-0005-0000-0000-0000CD770000}"/>
    <cellStyle name="Normal 6 3 2 3 5 3 3" xfId="24937" xr:uid="{00000000-0005-0000-0000-0000CE770000}"/>
    <cellStyle name="Normal 6 3 2 3 5 4" xfId="35157" xr:uid="{00000000-0005-0000-0000-0000CF770000}"/>
    <cellStyle name="Normal 6 3 2 3 5 5" xfId="19924" xr:uid="{00000000-0005-0000-0000-0000D0770000}"/>
    <cellStyle name="Normal 6 3 2 3 6" xfId="11514" xr:uid="{00000000-0005-0000-0000-0000D1770000}"/>
    <cellStyle name="Normal 6 3 2 3 6 2" xfId="41845" xr:uid="{00000000-0005-0000-0000-0000D2770000}"/>
    <cellStyle name="Normal 6 3 2 3 6 3" xfId="26612" xr:uid="{00000000-0005-0000-0000-0000D3770000}"/>
    <cellStyle name="Normal 6 3 2 3 7" xfId="6493" xr:uid="{00000000-0005-0000-0000-0000D4770000}"/>
    <cellStyle name="Normal 6 3 2 3 7 2" xfId="36828" xr:uid="{00000000-0005-0000-0000-0000D5770000}"/>
    <cellStyle name="Normal 6 3 2 3 7 3" xfId="21595" xr:uid="{00000000-0005-0000-0000-0000D6770000}"/>
    <cellStyle name="Normal 6 3 2 3 8" xfId="31816" xr:uid="{00000000-0005-0000-0000-0000D7770000}"/>
    <cellStyle name="Normal 6 3 2 3 9" xfId="16582" xr:uid="{00000000-0005-0000-0000-0000D8770000}"/>
    <cellStyle name="Normal 6 3 2 4" xfId="1629" xr:uid="{00000000-0005-0000-0000-0000D9770000}"/>
    <cellStyle name="Normal 6 3 2 4 2" xfId="2468" xr:uid="{00000000-0005-0000-0000-0000DA770000}"/>
    <cellStyle name="Normal 6 3 2 4 2 2" xfId="4158" xr:uid="{00000000-0005-0000-0000-0000DB770000}"/>
    <cellStyle name="Normal 6 3 2 4 2 2 2" xfId="14231" xr:uid="{00000000-0005-0000-0000-0000DC770000}"/>
    <cellStyle name="Normal 6 3 2 4 2 2 2 2" xfId="44562" xr:uid="{00000000-0005-0000-0000-0000DD770000}"/>
    <cellStyle name="Normal 6 3 2 4 2 2 2 3" xfId="29329" xr:uid="{00000000-0005-0000-0000-0000DE770000}"/>
    <cellStyle name="Normal 6 3 2 4 2 2 3" xfId="9211" xr:uid="{00000000-0005-0000-0000-0000DF770000}"/>
    <cellStyle name="Normal 6 3 2 4 2 2 3 2" xfId="39545" xr:uid="{00000000-0005-0000-0000-0000E0770000}"/>
    <cellStyle name="Normal 6 3 2 4 2 2 3 3" xfId="24312" xr:uid="{00000000-0005-0000-0000-0000E1770000}"/>
    <cellStyle name="Normal 6 3 2 4 2 2 4" xfId="34532" xr:uid="{00000000-0005-0000-0000-0000E2770000}"/>
    <cellStyle name="Normal 6 3 2 4 2 2 5" xfId="19299" xr:uid="{00000000-0005-0000-0000-0000E3770000}"/>
    <cellStyle name="Normal 6 3 2 4 2 3" xfId="5850" xr:uid="{00000000-0005-0000-0000-0000E4770000}"/>
    <cellStyle name="Normal 6 3 2 4 2 3 2" xfId="15902" xr:uid="{00000000-0005-0000-0000-0000E5770000}"/>
    <cellStyle name="Normal 6 3 2 4 2 3 2 2" xfId="46233" xr:uid="{00000000-0005-0000-0000-0000E6770000}"/>
    <cellStyle name="Normal 6 3 2 4 2 3 2 3" xfId="31000" xr:uid="{00000000-0005-0000-0000-0000E7770000}"/>
    <cellStyle name="Normal 6 3 2 4 2 3 3" xfId="10882" xr:uid="{00000000-0005-0000-0000-0000E8770000}"/>
    <cellStyle name="Normal 6 3 2 4 2 3 3 2" xfId="41216" xr:uid="{00000000-0005-0000-0000-0000E9770000}"/>
    <cellStyle name="Normal 6 3 2 4 2 3 3 3" xfId="25983" xr:uid="{00000000-0005-0000-0000-0000EA770000}"/>
    <cellStyle name="Normal 6 3 2 4 2 3 4" xfId="36203" xr:uid="{00000000-0005-0000-0000-0000EB770000}"/>
    <cellStyle name="Normal 6 3 2 4 2 3 5" xfId="20970" xr:uid="{00000000-0005-0000-0000-0000EC770000}"/>
    <cellStyle name="Normal 6 3 2 4 2 4" xfId="12560" xr:uid="{00000000-0005-0000-0000-0000ED770000}"/>
    <cellStyle name="Normal 6 3 2 4 2 4 2" xfId="42891" xr:uid="{00000000-0005-0000-0000-0000EE770000}"/>
    <cellStyle name="Normal 6 3 2 4 2 4 3" xfId="27658" xr:uid="{00000000-0005-0000-0000-0000EF770000}"/>
    <cellStyle name="Normal 6 3 2 4 2 5" xfId="7539" xr:uid="{00000000-0005-0000-0000-0000F0770000}"/>
    <cellStyle name="Normal 6 3 2 4 2 5 2" xfId="37874" xr:uid="{00000000-0005-0000-0000-0000F1770000}"/>
    <cellStyle name="Normal 6 3 2 4 2 5 3" xfId="22641" xr:uid="{00000000-0005-0000-0000-0000F2770000}"/>
    <cellStyle name="Normal 6 3 2 4 2 6" xfId="32862" xr:uid="{00000000-0005-0000-0000-0000F3770000}"/>
    <cellStyle name="Normal 6 3 2 4 2 7" xfId="17628" xr:uid="{00000000-0005-0000-0000-0000F4770000}"/>
    <cellStyle name="Normal 6 3 2 4 3" xfId="3321" xr:uid="{00000000-0005-0000-0000-0000F5770000}"/>
    <cellStyle name="Normal 6 3 2 4 3 2" xfId="13395" xr:uid="{00000000-0005-0000-0000-0000F6770000}"/>
    <cellStyle name="Normal 6 3 2 4 3 2 2" xfId="43726" xr:uid="{00000000-0005-0000-0000-0000F7770000}"/>
    <cellStyle name="Normal 6 3 2 4 3 2 3" xfId="28493" xr:uid="{00000000-0005-0000-0000-0000F8770000}"/>
    <cellStyle name="Normal 6 3 2 4 3 3" xfId="8375" xr:uid="{00000000-0005-0000-0000-0000F9770000}"/>
    <cellStyle name="Normal 6 3 2 4 3 3 2" xfId="38709" xr:uid="{00000000-0005-0000-0000-0000FA770000}"/>
    <cellStyle name="Normal 6 3 2 4 3 3 3" xfId="23476" xr:uid="{00000000-0005-0000-0000-0000FB770000}"/>
    <cellStyle name="Normal 6 3 2 4 3 4" xfId="33696" xr:uid="{00000000-0005-0000-0000-0000FC770000}"/>
    <cellStyle name="Normal 6 3 2 4 3 5" xfId="18463" xr:uid="{00000000-0005-0000-0000-0000FD770000}"/>
    <cellStyle name="Normal 6 3 2 4 4" xfId="5014" xr:uid="{00000000-0005-0000-0000-0000FE770000}"/>
    <cellStyle name="Normal 6 3 2 4 4 2" xfId="15066" xr:uid="{00000000-0005-0000-0000-0000FF770000}"/>
    <cellStyle name="Normal 6 3 2 4 4 2 2" xfId="45397" xr:uid="{00000000-0005-0000-0000-000000780000}"/>
    <cellStyle name="Normal 6 3 2 4 4 2 3" xfId="30164" xr:uid="{00000000-0005-0000-0000-000001780000}"/>
    <cellStyle name="Normal 6 3 2 4 4 3" xfId="10046" xr:uid="{00000000-0005-0000-0000-000002780000}"/>
    <cellStyle name="Normal 6 3 2 4 4 3 2" xfId="40380" xr:uid="{00000000-0005-0000-0000-000003780000}"/>
    <cellStyle name="Normal 6 3 2 4 4 3 3" xfId="25147" xr:uid="{00000000-0005-0000-0000-000004780000}"/>
    <cellStyle name="Normal 6 3 2 4 4 4" xfId="35367" xr:uid="{00000000-0005-0000-0000-000005780000}"/>
    <cellStyle name="Normal 6 3 2 4 4 5" xfId="20134" xr:uid="{00000000-0005-0000-0000-000006780000}"/>
    <cellStyle name="Normal 6 3 2 4 5" xfId="11724" xr:uid="{00000000-0005-0000-0000-000007780000}"/>
    <cellStyle name="Normal 6 3 2 4 5 2" xfId="42055" xr:uid="{00000000-0005-0000-0000-000008780000}"/>
    <cellStyle name="Normal 6 3 2 4 5 3" xfId="26822" xr:uid="{00000000-0005-0000-0000-000009780000}"/>
    <cellStyle name="Normal 6 3 2 4 6" xfId="6703" xr:uid="{00000000-0005-0000-0000-00000A780000}"/>
    <cellStyle name="Normal 6 3 2 4 6 2" xfId="37038" xr:uid="{00000000-0005-0000-0000-00000B780000}"/>
    <cellStyle name="Normal 6 3 2 4 6 3" xfId="21805" xr:uid="{00000000-0005-0000-0000-00000C780000}"/>
    <cellStyle name="Normal 6 3 2 4 7" xfId="32026" xr:uid="{00000000-0005-0000-0000-00000D780000}"/>
    <cellStyle name="Normal 6 3 2 4 8" xfId="16792" xr:uid="{00000000-0005-0000-0000-00000E780000}"/>
    <cellStyle name="Normal 6 3 2 5" xfId="2050" xr:uid="{00000000-0005-0000-0000-00000F780000}"/>
    <cellStyle name="Normal 6 3 2 5 2" xfId="3740" xr:uid="{00000000-0005-0000-0000-000010780000}"/>
    <cellStyle name="Normal 6 3 2 5 2 2" xfId="13813" xr:uid="{00000000-0005-0000-0000-000011780000}"/>
    <cellStyle name="Normal 6 3 2 5 2 2 2" xfId="44144" xr:uid="{00000000-0005-0000-0000-000012780000}"/>
    <cellStyle name="Normal 6 3 2 5 2 2 3" xfId="28911" xr:uid="{00000000-0005-0000-0000-000013780000}"/>
    <cellStyle name="Normal 6 3 2 5 2 3" xfId="8793" xr:uid="{00000000-0005-0000-0000-000014780000}"/>
    <cellStyle name="Normal 6 3 2 5 2 3 2" xfId="39127" xr:uid="{00000000-0005-0000-0000-000015780000}"/>
    <cellStyle name="Normal 6 3 2 5 2 3 3" xfId="23894" xr:uid="{00000000-0005-0000-0000-000016780000}"/>
    <cellStyle name="Normal 6 3 2 5 2 4" xfId="34114" xr:uid="{00000000-0005-0000-0000-000017780000}"/>
    <cellStyle name="Normal 6 3 2 5 2 5" xfId="18881" xr:uid="{00000000-0005-0000-0000-000018780000}"/>
    <cellStyle name="Normal 6 3 2 5 3" xfId="5432" xr:uid="{00000000-0005-0000-0000-000019780000}"/>
    <cellStyle name="Normal 6 3 2 5 3 2" xfId="15484" xr:uid="{00000000-0005-0000-0000-00001A780000}"/>
    <cellStyle name="Normal 6 3 2 5 3 2 2" xfId="45815" xr:uid="{00000000-0005-0000-0000-00001B780000}"/>
    <cellStyle name="Normal 6 3 2 5 3 2 3" xfId="30582" xr:uid="{00000000-0005-0000-0000-00001C780000}"/>
    <cellStyle name="Normal 6 3 2 5 3 3" xfId="10464" xr:uid="{00000000-0005-0000-0000-00001D780000}"/>
    <cellStyle name="Normal 6 3 2 5 3 3 2" xfId="40798" xr:uid="{00000000-0005-0000-0000-00001E780000}"/>
    <cellStyle name="Normal 6 3 2 5 3 3 3" xfId="25565" xr:uid="{00000000-0005-0000-0000-00001F780000}"/>
    <cellStyle name="Normal 6 3 2 5 3 4" xfId="35785" xr:uid="{00000000-0005-0000-0000-000020780000}"/>
    <cellStyle name="Normal 6 3 2 5 3 5" xfId="20552" xr:uid="{00000000-0005-0000-0000-000021780000}"/>
    <cellStyle name="Normal 6 3 2 5 4" xfId="12142" xr:uid="{00000000-0005-0000-0000-000022780000}"/>
    <cellStyle name="Normal 6 3 2 5 4 2" xfId="42473" xr:uid="{00000000-0005-0000-0000-000023780000}"/>
    <cellStyle name="Normal 6 3 2 5 4 3" xfId="27240" xr:uid="{00000000-0005-0000-0000-000024780000}"/>
    <cellStyle name="Normal 6 3 2 5 5" xfId="7121" xr:uid="{00000000-0005-0000-0000-000025780000}"/>
    <cellStyle name="Normal 6 3 2 5 5 2" xfId="37456" xr:uid="{00000000-0005-0000-0000-000026780000}"/>
    <cellStyle name="Normal 6 3 2 5 5 3" xfId="22223" xr:uid="{00000000-0005-0000-0000-000027780000}"/>
    <cellStyle name="Normal 6 3 2 5 6" xfId="32444" xr:uid="{00000000-0005-0000-0000-000028780000}"/>
    <cellStyle name="Normal 6 3 2 5 7" xfId="17210" xr:uid="{00000000-0005-0000-0000-000029780000}"/>
    <cellStyle name="Normal 6 3 2 6" xfId="2903" xr:uid="{00000000-0005-0000-0000-00002A780000}"/>
    <cellStyle name="Normal 6 3 2 6 2" xfId="12977" xr:uid="{00000000-0005-0000-0000-00002B780000}"/>
    <cellStyle name="Normal 6 3 2 6 2 2" xfId="43308" xr:uid="{00000000-0005-0000-0000-00002C780000}"/>
    <cellStyle name="Normal 6 3 2 6 2 3" xfId="28075" xr:uid="{00000000-0005-0000-0000-00002D780000}"/>
    <cellStyle name="Normal 6 3 2 6 3" xfId="7957" xr:uid="{00000000-0005-0000-0000-00002E780000}"/>
    <cellStyle name="Normal 6 3 2 6 3 2" xfId="38291" xr:uid="{00000000-0005-0000-0000-00002F780000}"/>
    <cellStyle name="Normal 6 3 2 6 3 3" xfId="23058" xr:uid="{00000000-0005-0000-0000-000030780000}"/>
    <cellStyle name="Normal 6 3 2 6 4" xfId="33278" xr:uid="{00000000-0005-0000-0000-000031780000}"/>
    <cellStyle name="Normal 6 3 2 6 5" xfId="18045" xr:uid="{00000000-0005-0000-0000-000032780000}"/>
    <cellStyle name="Normal 6 3 2 7" xfId="4596" xr:uid="{00000000-0005-0000-0000-000033780000}"/>
    <cellStyle name="Normal 6 3 2 7 2" xfId="14648" xr:uid="{00000000-0005-0000-0000-000034780000}"/>
    <cellStyle name="Normal 6 3 2 7 2 2" xfId="44979" xr:uid="{00000000-0005-0000-0000-000035780000}"/>
    <cellStyle name="Normal 6 3 2 7 2 3" xfId="29746" xr:uid="{00000000-0005-0000-0000-000036780000}"/>
    <cellStyle name="Normal 6 3 2 7 3" xfId="9628" xr:uid="{00000000-0005-0000-0000-000037780000}"/>
    <cellStyle name="Normal 6 3 2 7 3 2" xfId="39962" xr:uid="{00000000-0005-0000-0000-000038780000}"/>
    <cellStyle name="Normal 6 3 2 7 3 3" xfId="24729" xr:uid="{00000000-0005-0000-0000-000039780000}"/>
    <cellStyle name="Normal 6 3 2 7 4" xfId="34949" xr:uid="{00000000-0005-0000-0000-00003A780000}"/>
    <cellStyle name="Normal 6 3 2 7 5" xfId="19716" xr:uid="{00000000-0005-0000-0000-00003B780000}"/>
    <cellStyle name="Normal 6 3 2 8" xfId="11306" xr:uid="{00000000-0005-0000-0000-00003C780000}"/>
    <cellStyle name="Normal 6 3 2 8 2" xfId="41637" xr:uid="{00000000-0005-0000-0000-00003D780000}"/>
    <cellStyle name="Normal 6 3 2 8 3" xfId="26404" xr:uid="{00000000-0005-0000-0000-00003E780000}"/>
    <cellStyle name="Normal 6 3 2 9" xfId="6285" xr:uid="{00000000-0005-0000-0000-00003F780000}"/>
    <cellStyle name="Normal 6 3 2 9 2" xfId="36620" xr:uid="{00000000-0005-0000-0000-000040780000}"/>
    <cellStyle name="Normal 6 3 2 9 3" xfId="21387" xr:uid="{00000000-0005-0000-0000-000041780000}"/>
    <cellStyle name="Normal 6 3 3" xfId="1249" xr:uid="{00000000-0005-0000-0000-000042780000}"/>
    <cellStyle name="Normal 6 3 3 10" xfId="16426" xr:uid="{00000000-0005-0000-0000-000043780000}"/>
    <cellStyle name="Normal 6 3 3 2" xfId="1468" xr:uid="{00000000-0005-0000-0000-000044780000}"/>
    <cellStyle name="Normal 6 3 3 2 2" xfId="1889" xr:uid="{00000000-0005-0000-0000-000045780000}"/>
    <cellStyle name="Normal 6 3 3 2 2 2" xfId="2728" xr:uid="{00000000-0005-0000-0000-000046780000}"/>
    <cellStyle name="Normal 6 3 3 2 2 2 2" xfId="4418" xr:uid="{00000000-0005-0000-0000-000047780000}"/>
    <cellStyle name="Normal 6 3 3 2 2 2 2 2" xfId="14491" xr:uid="{00000000-0005-0000-0000-000048780000}"/>
    <cellStyle name="Normal 6 3 3 2 2 2 2 2 2" xfId="44822" xr:uid="{00000000-0005-0000-0000-000049780000}"/>
    <cellStyle name="Normal 6 3 3 2 2 2 2 2 3" xfId="29589" xr:uid="{00000000-0005-0000-0000-00004A780000}"/>
    <cellStyle name="Normal 6 3 3 2 2 2 2 3" xfId="9471" xr:uid="{00000000-0005-0000-0000-00004B780000}"/>
    <cellStyle name="Normal 6 3 3 2 2 2 2 3 2" xfId="39805" xr:uid="{00000000-0005-0000-0000-00004C780000}"/>
    <cellStyle name="Normal 6 3 3 2 2 2 2 3 3" xfId="24572" xr:uid="{00000000-0005-0000-0000-00004D780000}"/>
    <cellStyle name="Normal 6 3 3 2 2 2 2 4" xfId="34792" xr:uid="{00000000-0005-0000-0000-00004E780000}"/>
    <cellStyle name="Normal 6 3 3 2 2 2 2 5" xfId="19559" xr:uid="{00000000-0005-0000-0000-00004F780000}"/>
    <cellStyle name="Normal 6 3 3 2 2 2 3" xfId="6110" xr:uid="{00000000-0005-0000-0000-000050780000}"/>
    <cellStyle name="Normal 6 3 3 2 2 2 3 2" xfId="16162" xr:uid="{00000000-0005-0000-0000-000051780000}"/>
    <cellStyle name="Normal 6 3 3 2 2 2 3 2 2" xfId="46493" xr:uid="{00000000-0005-0000-0000-000052780000}"/>
    <cellStyle name="Normal 6 3 3 2 2 2 3 2 3" xfId="31260" xr:uid="{00000000-0005-0000-0000-000053780000}"/>
    <cellStyle name="Normal 6 3 3 2 2 2 3 3" xfId="11142" xr:uid="{00000000-0005-0000-0000-000054780000}"/>
    <cellStyle name="Normal 6 3 3 2 2 2 3 3 2" xfId="41476" xr:uid="{00000000-0005-0000-0000-000055780000}"/>
    <cellStyle name="Normal 6 3 3 2 2 2 3 3 3" xfId="26243" xr:uid="{00000000-0005-0000-0000-000056780000}"/>
    <cellStyle name="Normal 6 3 3 2 2 2 3 4" xfId="36463" xr:uid="{00000000-0005-0000-0000-000057780000}"/>
    <cellStyle name="Normal 6 3 3 2 2 2 3 5" xfId="21230" xr:uid="{00000000-0005-0000-0000-000058780000}"/>
    <cellStyle name="Normal 6 3 3 2 2 2 4" xfId="12820" xr:uid="{00000000-0005-0000-0000-000059780000}"/>
    <cellStyle name="Normal 6 3 3 2 2 2 4 2" xfId="43151" xr:uid="{00000000-0005-0000-0000-00005A780000}"/>
    <cellStyle name="Normal 6 3 3 2 2 2 4 3" xfId="27918" xr:uid="{00000000-0005-0000-0000-00005B780000}"/>
    <cellStyle name="Normal 6 3 3 2 2 2 5" xfId="7799" xr:uid="{00000000-0005-0000-0000-00005C780000}"/>
    <cellStyle name="Normal 6 3 3 2 2 2 5 2" xfId="38134" xr:uid="{00000000-0005-0000-0000-00005D780000}"/>
    <cellStyle name="Normal 6 3 3 2 2 2 5 3" xfId="22901" xr:uid="{00000000-0005-0000-0000-00005E780000}"/>
    <cellStyle name="Normal 6 3 3 2 2 2 6" xfId="33122" xr:uid="{00000000-0005-0000-0000-00005F780000}"/>
    <cellStyle name="Normal 6 3 3 2 2 2 7" xfId="17888" xr:uid="{00000000-0005-0000-0000-000060780000}"/>
    <cellStyle name="Normal 6 3 3 2 2 3" xfId="3581" xr:uid="{00000000-0005-0000-0000-000061780000}"/>
    <cellStyle name="Normal 6 3 3 2 2 3 2" xfId="13655" xr:uid="{00000000-0005-0000-0000-000062780000}"/>
    <cellStyle name="Normal 6 3 3 2 2 3 2 2" xfId="43986" xr:uid="{00000000-0005-0000-0000-000063780000}"/>
    <cellStyle name="Normal 6 3 3 2 2 3 2 3" xfId="28753" xr:uid="{00000000-0005-0000-0000-000064780000}"/>
    <cellStyle name="Normal 6 3 3 2 2 3 3" xfId="8635" xr:uid="{00000000-0005-0000-0000-000065780000}"/>
    <cellStyle name="Normal 6 3 3 2 2 3 3 2" xfId="38969" xr:uid="{00000000-0005-0000-0000-000066780000}"/>
    <cellStyle name="Normal 6 3 3 2 2 3 3 3" xfId="23736" xr:uid="{00000000-0005-0000-0000-000067780000}"/>
    <cellStyle name="Normal 6 3 3 2 2 3 4" xfId="33956" xr:uid="{00000000-0005-0000-0000-000068780000}"/>
    <cellStyle name="Normal 6 3 3 2 2 3 5" xfId="18723" xr:uid="{00000000-0005-0000-0000-000069780000}"/>
    <cellStyle name="Normal 6 3 3 2 2 4" xfId="5274" xr:uid="{00000000-0005-0000-0000-00006A780000}"/>
    <cellStyle name="Normal 6 3 3 2 2 4 2" xfId="15326" xr:uid="{00000000-0005-0000-0000-00006B780000}"/>
    <cellStyle name="Normal 6 3 3 2 2 4 2 2" xfId="45657" xr:uid="{00000000-0005-0000-0000-00006C780000}"/>
    <cellStyle name="Normal 6 3 3 2 2 4 2 3" xfId="30424" xr:uid="{00000000-0005-0000-0000-00006D780000}"/>
    <cellStyle name="Normal 6 3 3 2 2 4 3" xfId="10306" xr:uid="{00000000-0005-0000-0000-00006E780000}"/>
    <cellStyle name="Normal 6 3 3 2 2 4 3 2" xfId="40640" xr:uid="{00000000-0005-0000-0000-00006F780000}"/>
    <cellStyle name="Normal 6 3 3 2 2 4 3 3" xfId="25407" xr:uid="{00000000-0005-0000-0000-000070780000}"/>
    <cellStyle name="Normal 6 3 3 2 2 4 4" xfId="35627" xr:uid="{00000000-0005-0000-0000-000071780000}"/>
    <cellStyle name="Normal 6 3 3 2 2 4 5" xfId="20394" xr:uid="{00000000-0005-0000-0000-000072780000}"/>
    <cellStyle name="Normal 6 3 3 2 2 5" xfId="11984" xr:uid="{00000000-0005-0000-0000-000073780000}"/>
    <cellStyle name="Normal 6 3 3 2 2 5 2" xfId="42315" xr:uid="{00000000-0005-0000-0000-000074780000}"/>
    <cellStyle name="Normal 6 3 3 2 2 5 3" xfId="27082" xr:uid="{00000000-0005-0000-0000-000075780000}"/>
    <cellStyle name="Normal 6 3 3 2 2 6" xfId="6963" xr:uid="{00000000-0005-0000-0000-000076780000}"/>
    <cellStyle name="Normal 6 3 3 2 2 6 2" xfId="37298" xr:uid="{00000000-0005-0000-0000-000077780000}"/>
    <cellStyle name="Normal 6 3 3 2 2 6 3" xfId="22065" xr:uid="{00000000-0005-0000-0000-000078780000}"/>
    <cellStyle name="Normal 6 3 3 2 2 7" xfId="32286" xr:uid="{00000000-0005-0000-0000-000079780000}"/>
    <cellStyle name="Normal 6 3 3 2 2 8" xfId="17052" xr:uid="{00000000-0005-0000-0000-00007A780000}"/>
    <cellStyle name="Normal 6 3 3 2 3" xfId="2310" xr:uid="{00000000-0005-0000-0000-00007B780000}"/>
    <cellStyle name="Normal 6 3 3 2 3 2" xfId="4000" xr:uid="{00000000-0005-0000-0000-00007C780000}"/>
    <cellStyle name="Normal 6 3 3 2 3 2 2" xfId="14073" xr:uid="{00000000-0005-0000-0000-00007D780000}"/>
    <cellStyle name="Normal 6 3 3 2 3 2 2 2" xfId="44404" xr:uid="{00000000-0005-0000-0000-00007E780000}"/>
    <cellStyle name="Normal 6 3 3 2 3 2 2 3" xfId="29171" xr:uid="{00000000-0005-0000-0000-00007F780000}"/>
    <cellStyle name="Normal 6 3 3 2 3 2 3" xfId="9053" xr:uid="{00000000-0005-0000-0000-000080780000}"/>
    <cellStyle name="Normal 6 3 3 2 3 2 3 2" xfId="39387" xr:uid="{00000000-0005-0000-0000-000081780000}"/>
    <cellStyle name="Normal 6 3 3 2 3 2 3 3" xfId="24154" xr:uid="{00000000-0005-0000-0000-000082780000}"/>
    <cellStyle name="Normal 6 3 3 2 3 2 4" xfId="34374" xr:uid="{00000000-0005-0000-0000-000083780000}"/>
    <cellStyle name="Normal 6 3 3 2 3 2 5" xfId="19141" xr:uid="{00000000-0005-0000-0000-000084780000}"/>
    <cellStyle name="Normal 6 3 3 2 3 3" xfId="5692" xr:uid="{00000000-0005-0000-0000-000085780000}"/>
    <cellStyle name="Normal 6 3 3 2 3 3 2" xfId="15744" xr:uid="{00000000-0005-0000-0000-000086780000}"/>
    <cellStyle name="Normal 6 3 3 2 3 3 2 2" xfId="46075" xr:uid="{00000000-0005-0000-0000-000087780000}"/>
    <cellStyle name="Normal 6 3 3 2 3 3 2 3" xfId="30842" xr:uid="{00000000-0005-0000-0000-000088780000}"/>
    <cellStyle name="Normal 6 3 3 2 3 3 3" xfId="10724" xr:uid="{00000000-0005-0000-0000-000089780000}"/>
    <cellStyle name="Normal 6 3 3 2 3 3 3 2" xfId="41058" xr:uid="{00000000-0005-0000-0000-00008A780000}"/>
    <cellStyle name="Normal 6 3 3 2 3 3 3 3" xfId="25825" xr:uid="{00000000-0005-0000-0000-00008B780000}"/>
    <cellStyle name="Normal 6 3 3 2 3 3 4" xfId="36045" xr:uid="{00000000-0005-0000-0000-00008C780000}"/>
    <cellStyle name="Normal 6 3 3 2 3 3 5" xfId="20812" xr:uid="{00000000-0005-0000-0000-00008D780000}"/>
    <cellStyle name="Normal 6 3 3 2 3 4" xfId="12402" xr:uid="{00000000-0005-0000-0000-00008E780000}"/>
    <cellStyle name="Normal 6 3 3 2 3 4 2" xfId="42733" xr:uid="{00000000-0005-0000-0000-00008F780000}"/>
    <cellStyle name="Normal 6 3 3 2 3 4 3" xfId="27500" xr:uid="{00000000-0005-0000-0000-000090780000}"/>
    <cellStyle name="Normal 6 3 3 2 3 5" xfId="7381" xr:uid="{00000000-0005-0000-0000-000091780000}"/>
    <cellStyle name="Normal 6 3 3 2 3 5 2" xfId="37716" xr:uid="{00000000-0005-0000-0000-000092780000}"/>
    <cellStyle name="Normal 6 3 3 2 3 5 3" xfId="22483" xr:uid="{00000000-0005-0000-0000-000093780000}"/>
    <cellStyle name="Normal 6 3 3 2 3 6" xfId="32704" xr:uid="{00000000-0005-0000-0000-000094780000}"/>
    <cellStyle name="Normal 6 3 3 2 3 7" xfId="17470" xr:uid="{00000000-0005-0000-0000-000095780000}"/>
    <cellStyle name="Normal 6 3 3 2 4" xfId="3163" xr:uid="{00000000-0005-0000-0000-000096780000}"/>
    <cellStyle name="Normal 6 3 3 2 4 2" xfId="13237" xr:uid="{00000000-0005-0000-0000-000097780000}"/>
    <cellStyle name="Normal 6 3 3 2 4 2 2" xfId="43568" xr:uid="{00000000-0005-0000-0000-000098780000}"/>
    <cellStyle name="Normal 6 3 3 2 4 2 3" xfId="28335" xr:uid="{00000000-0005-0000-0000-000099780000}"/>
    <cellStyle name="Normal 6 3 3 2 4 3" xfId="8217" xr:uid="{00000000-0005-0000-0000-00009A780000}"/>
    <cellStyle name="Normal 6 3 3 2 4 3 2" xfId="38551" xr:uid="{00000000-0005-0000-0000-00009B780000}"/>
    <cellStyle name="Normal 6 3 3 2 4 3 3" xfId="23318" xr:uid="{00000000-0005-0000-0000-00009C780000}"/>
    <cellStyle name="Normal 6 3 3 2 4 4" xfId="33538" xr:uid="{00000000-0005-0000-0000-00009D780000}"/>
    <cellStyle name="Normal 6 3 3 2 4 5" xfId="18305" xr:uid="{00000000-0005-0000-0000-00009E780000}"/>
    <cellStyle name="Normal 6 3 3 2 5" xfId="4856" xr:uid="{00000000-0005-0000-0000-00009F780000}"/>
    <cellStyle name="Normal 6 3 3 2 5 2" xfId="14908" xr:uid="{00000000-0005-0000-0000-0000A0780000}"/>
    <cellStyle name="Normal 6 3 3 2 5 2 2" xfId="45239" xr:uid="{00000000-0005-0000-0000-0000A1780000}"/>
    <cellStyle name="Normal 6 3 3 2 5 2 3" xfId="30006" xr:uid="{00000000-0005-0000-0000-0000A2780000}"/>
    <cellStyle name="Normal 6 3 3 2 5 3" xfId="9888" xr:uid="{00000000-0005-0000-0000-0000A3780000}"/>
    <cellStyle name="Normal 6 3 3 2 5 3 2" xfId="40222" xr:uid="{00000000-0005-0000-0000-0000A4780000}"/>
    <cellStyle name="Normal 6 3 3 2 5 3 3" xfId="24989" xr:uid="{00000000-0005-0000-0000-0000A5780000}"/>
    <cellStyle name="Normal 6 3 3 2 5 4" xfId="35209" xr:uid="{00000000-0005-0000-0000-0000A6780000}"/>
    <cellStyle name="Normal 6 3 3 2 5 5" xfId="19976" xr:uid="{00000000-0005-0000-0000-0000A7780000}"/>
    <cellStyle name="Normal 6 3 3 2 6" xfId="11566" xr:uid="{00000000-0005-0000-0000-0000A8780000}"/>
    <cellStyle name="Normal 6 3 3 2 6 2" xfId="41897" xr:uid="{00000000-0005-0000-0000-0000A9780000}"/>
    <cellStyle name="Normal 6 3 3 2 6 3" xfId="26664" xr:uid="{00000000-0005-0000-0000-0000AA780000}"/>
    <cellStyle name="Normal 6 3 3 2 7" xfId="6545" xr:uid="{00000000-0005-0000-0000-0000AB780000}"/>
    <cellStyle name="Normal 6 3 3 2 7 2" xfId="36880" xr:uid="{00000000-0005-0000-0000-0000AC780000}"/>
    <cellStyle name="Normal 6 3 3 2 7 3" xfId="21647" xr:uid="{00000000-0005-0000-0000-0000AD780000}"/>
    <cellStyle name="Normal 6 3 3 2 8" xfId="31868" xr:uid="{00000000-0005-0000-0000-0000AE780000}"/>
    <cellStyle name="Normal 6 3 3 2 9" xfId="16634" xr:uid="{00000000-0005-0000-0000-0000AF780000}"/>
    <cellStyle name="Normal 6 3 3 3" xfId="1681" xr:uid="{00000000-0005-0000-0000-0000B0780000}"/>
    <cellStyle name="Normal 6 3 3 3 2" xfId="2520" xr:uid="{00000000-0005-0000-0000-0000B1780000}"/>
    <cellStyle name="Normal 6 3 3 3 2 2" xfId="4210" xr:uid="{00000000-0005-0000-0000-0000B2780000}"/>
    <cellStyle name="Normal 6 3 3 3 2 2 2" xfId="14283" xr:uid="{00000000-0005-0000-0000-0000B3780000}"/>
    <cellStyle name="Normal 6 3 3 3 2 2 2 2" xfId="44614" xr:uid="{00000000-0005-0000-0000-0000B4780000}"/>
    <cellStyle name="Normal 6 3 3 3 2 2 2 3" xfId="29381" xr:uid="{00000000-0005-0000-0000-0000B5780000}"/>
    <cellStyle name="Normal 6 3 3 3 2 2 3" xfId="9263" xr:uid="{00000000-0005-0000-0000-0000B6780000}"/>
    <cellStyle name="Normal 6 3 3 3 2 2 3 2" xfId="39597" xr:uid="{00000000-0005-0000-0000-0000B7780000}"/>
    <cellStyle name="Normal 6 3 3 3 2 2 3 3" xfId="24364" xr:uid="{00000000-0005-0000-0000-0000B8780000}"/>
    <cellStyle name="Normal 6 3 3 3 2 2 4" xfId="34584" xr:uid="{00000000-0005-0000-0000-0000B9780000}"/>
    <cellStyle name="Normal 6 3 3 3 2 2 5" xfId="19351" xr:uid="{00000000-0005-0000-0000-0000BA780000}"/>
    <cellStyle name="Normal 6 3 3 3 2 3" xfId="5902" xr:uid="{00000000-0005-0000-0000-0000BB780000}"/>
    <cellStyle name="Normal 6 3 3 3 2 3 2" xfId="15954" xr:uid="{00000000-0005-0000-0000-0000BC780000}"/>
    <cellStyle name="Normal 6 3 3 3 2 3 2 2" xfId="46285" xr:uid="{00000000-0005-0000-0000-0000BD780000}"/>
    <cellStyle name="Normal 6 3 3 3 2 3 2 3" xfId="31052" xr:uid="{00000000-0005-0000-0000-0000BE780000}"/>
    <cellStyle name="Normal 6 3 3 3 2 3 3" xfId="10934" xr:uid="{00000000-0005-0000-0000-0000BF780000}"/>
    <cellStyle name="Normal 6 3 3 3 2 3 3 2" xfId="41268" xr:uid="{00000000-0005-0000-0000-0000C0780000}"/>
    <cellStyle name="Normal 6 3 3 3 2 3 3 3" xfId="26035" xr:uid="{00000000-0005-0000-0000-0000C1780000}"/>
    <cellStyle name="Normal 6 3 3 3 2 3 4" xfId="36255" xr:uid="{00000000-0005-0000-0000-0000C2780000}"/>
    <cellStyle name="Normal 6 3 3 3 2 3 5" xfId="21022" xr:uid="{00000000-0005-0000-0000-0000C3780000}"/>
    <cellStyle name="Normal 6 3 3 3 2 4" xfId="12612" xr:uid="{00000000-0005-0000-0000-0000C4780000}"/>
    <cellStyle name="Normal 6 3 3 3 2 4 2" xfId="42943" xr:uid="{00000000-0005-0000-0000-0000C5780000}"/>
    <cellStyle name="Normal 6 3 3 3 2 4 3" xfId="27710" xr:uid="{00000000-0005-0000-0000-0000C6780000}"/>
    <cellStyle name="Normal 6 3 3 3 2 5" xfId="7591" xr:uid="{00000000-0005-0000-0000-0000C7780000}"/>
    <cellStyle name="Normal 6 3 3 3 2 5 2" xfId="37926" xr:uid="{00000000-0005-0000-0000-0000C8780000}"/>
    <cellStyle name="Normal 6 3 3 3 2 5 3" xfId="22693" xr:uid="{00000000-0005-0000-0000-0000C9780000}"/>
    <cellStyle name="Normal 6 3 3 3 2 6" xfId="32914" xr:uid="{00000000-0005-0000-0000-0000CA780000}"/>
    <cellStyle name="Normal 6 3 3 3 2 7" xfId="17680" xr:uid="{00000000-0005-0000-0000-0000CB780000}"/>
    <cellStyle name="Normal 6 3 3 3 3" xfId="3373" xr:uid="{00000000-0005-0000-0000-0000CC780000}"/>
    <cellStyle name="Normal 6 3 3 3 3 2" xfId="13447" xr:uid="{00000000-0005-0000-0000-0000CD780000}"/>
    <cellStyle name="Normal 6 3 3 3 3 2 2" xfId="43778" xr:uid="{00000000-0005-0000-0000-0000CE780000}"/>
    <cellStyle name="Normal 6 3 3 3 3 2 3" xfId="28545" xr:uid="{00000000-0005-0000-0000-0000CF780000}"/>
    <cellStyle name="Normal 6 3 3 3 3 3" xfId="8427" xr:uid="{00000000-0005-0000-0000-0000D0780000}"/>
    <cellStyle name="Normal 6 3 3 3 3 3 2" xfId="38761" xr:uid="{00000000-0005-0000-0000-0000D1780000}"/>
    <cellStyle name="Normal 6 3 3 3 3 3 3" xfId="23528" xr:uid="{00000000-0005-0000-0000-0000D2780000}"/>
    <cellStyle name="Normal 6 3 3 3 3 4" xfId="33748" xr:uid="{00000000-0005-0000-0000-0000D3780000}"/>
    <cellStyle name="Normal 6 3 3 3 3 5" xfId="18515" xr:uid="{00000000-0005-0000-0000-0000D4780000}"/>
    <cellStyle name="Normal 6 3 3 3 4" xfId="5066" xr:uid="{00000000-0005-0000-0000-0000D5780000}"/>
    <cellStyle name="Normal 6 3 3 3 4 2" xfId="15118" xr:uid="{00000000-0005-0000-0000-0000D6780000}"/>
    <cellStyle name="Normal 6 3 3 3 4 2 2" xfId="45449" xr:uid="{00000000-0005-0000-0000-0000D7780000}"/>
    <cellStyle name="Normal 6 3 3 3 4 2 3" xfId="30216" xr:uid="{00000000-0005-0000-0000-0000D8780000}"/>
    <cellStyle name="Normal 6 3 3 3 4 3" xfId="10098" xr:uid="{00000000-0005-0000-0000-0000D9780000}"/>
    <cellStyle name="Normal 6 3 3 3 4 3 2" xfId="40432" xr:uid="{00000000-0005-0000-0000-0000DA780000}"/>
    <cellStyle name="Normal 6 3 3 3 4 3 3" xfId="25199" xr:uid="{00000000-0005-0000-0000-0000DB780000}"/>
    <cellStyle name="Normal 6 3 3 3 4 4" xfId="35419" xr:uid="{00000000-0005-0000-0000-0000DC780000}"/>
    <cellStyle name="Normal 6 3 3 3 4 5" xfId="20186" xr:uid="{00000000-0005-0000-0000-0000DD780000}"/>
    <cellStyle name="Normal 6 3 3 3 5" xfId="11776" xr:uid="{00000000-0005-0000-0000-0000DE780000}"/>
    <cellStyle name="Normal 6 3 3 3 5 2" xfId="42107" xr:uid="{00000000-0005-0000-0000-0000DF780000}"/>
    <cellStyle name="Normal 6 3 3 3 5 3" xfId="26874" xr:uid="{00000000-0005-0000-0000-0000E0780000}"/>
    <cellStyle name="Normal 6 3 3 3 6" xfId="6755" xr:uid="{00000000-0005-0000-0000-0000E1780000}"/>
    <cellStyle name="Normal 6 3 3 3 6 2" xfId="37090" xr:uid="{00000000-0005-0000-0000-0000E2780000}"/>
    <cellStyle name="Normal 6 3 3 3 6 3" xfId="21857" xr:uid="{00000000-0005-0000-0000-0000E3780000}"/>
    <cellStyle name="Normal 6 3 3 3 7" xfId="32078" xr:uid="{00000000-0005-0000-0000-0000E4780000}"/>
    <cellStyle name="Normal 6 3 3 3 8" xfId="16844" xr:uid="{00000000-0005-0000-0000-0000E5780000}"/>
    <cellStyle name="Normal 6 3 3 4" xfId="2102" xr:uid="{00000000-0005-0000-0000-0000E6780000}"/>
    <cellStyle name="Normal 6 3 3 4 2" xfId="3792" xr:uid="{00000000-0005-0000-0000-0000E7780000}"/>
    <cellStyle name="Normal 6 3 3 4 2 2" xfId="13865" xr:uid="{00000000-0005-0000-0000-0000E8780000}"/>
    <cellStyle name="Normal 6 3 3 4 2 2 2" xfId="44196" xr:uid="{00000000-0005-0000-0000-0000E9780000}"/>
    <cellStyle name="Normal 6 3 3 4 2 2 3" xfId="28963" xr:uid="{00000000-0005-0000-0000-0000EA780000}"/>
    <cellStyle name="Normal 6 3 3 4 2 3" xfId="8845" xr:uid="{00000000-0005-0000-0000-0000EB780000}"/>
    <cellStyle name="Normal 6 3 3 4 2 3 2" xfId="39179" xr:uid="{00000000-0005-0000-0000-0000EC780000}"/>
    <cellStyle name="Normal 6 3 3 4 2 3 3" xfId="23946" xr:uid="{00000000-0005-0000-0000-0000ED780000}"/>
    <cellStyle name="Normal 6 3 3 4 2 4" xfId="34166" xr:uid="{00000000-0005-0000-0000-0000EE780000}"/>
    <cellStyle name="Normal 6 3 3 4 2 5" xfId="18933" xr:uid="{00000000-0005-0000-0000-0000EF780000}"/>
    <cellStyle name="Normal 6 3 3 4 3" xfId="5484" xr:uid="{00000000-0005-0000-0000-0000F0780000}"/>
    <cellStyle name="Normal 6 3 3 4 3 2" xfId="15536" xr:uid="{00000000-0005-0000-0000-0000F1780000}"/>
    <cellStyle name="Normal 6 3 3 4 3 2 2" xfId="45867" xr:uid="{00000000-0005-0000-0000-0000F2780000}"/>
    <cellStyle name="Normal 6 3 3 4 3 2 3" xfId="30634" xr:uid="{00000000-0005-0000-0000-0000F3780000}"/>
    <cellStyle name="Normal 6 3 3 4 3 3" xfId="10516" xr:uid="{00000000-0005-0000-0000-0000F4780000}"/>
    <cellStyle name="Normal 6 3 3 4 3 3 2" xfId="40850" xr:uid="{00000000-0005-0000-0000-0000F5780000}"/>
    <cellStyle name="Normal 6 3 3 4 3 3 3" xfId="25617" xr:uid="{00000000-0005-0000-0000-0000F6780000}"/>
    <cellStyle name="Normal 6 3 3 4 3 4" xfId="35837" xr:uid="{00000000-0005-0000-0000-0000F7780000}"/>
    <cellStyle name="Normal 6 3 3 4 3 5" xfId="20604" xr:uid="{00000000-0005-0000-0000-0000F8780000}"/>
    <cellStyle name="Normal 6 3 3 4 4" xfId="12194" xr:uid="{00000000-0005-0000-0000-0000F9780000}"/>
    <cellStyle name="Normal 6 3 3 4 4 2" xfId="42525" xr:uid="{00000000-0005-0000-0000-0000FA780000}"/>
    <cellStyle name="Normal 6 3 3 4 4 3" xfId="27292" xr:uid="{00000000-0005-0000-0000-0000FB780000}"/>
    <cellStyle name="Normal 6 3 3 4 5" xfId="7173" xr:uid="{00000000-0005-0000-0000-0000FC780000}"/>
    <cellStyle name="Normal 6 3 3 4 5 2" xfId="37508" xr:uid="{00000000-0005-0000-0000-0000FD780000}"/>
    <cellStyle name="Normal 6 3 3 4 5 3" xfId="22275" xr:uid="{00000000-0005-0000-0000-0000FE780000}"/>
    <cellStyle name="Normal 6 3 3 4 6" xfId="32496" xr:uid="{00000000-0005-0000-0000-0000FF780000}"/>
    <cellStyle name="Normal 6 3 3 4 7" xfId="17262" xr:uid="{00000000-0005-0000-0000-000000790000}"/>
    <cellStyle name="Normal 6 3 3 5" xfId="2955" xr:uid="{00000000-0005-0000-0000-000001790000}"/>
    <cellStyle name="Normal 6 3 3 5 2" xfId="13029" xr:uid="{00000000-0005-0000-0000-000002790000}"/>
    <cellStyle name="Normal 6 3 3 5 2 2" xfId="43360" xr:uid="{00000000-0005-0000-0000-000003790000}"/>
    <cellStyle name="Normal 6 3 3 5 2 3" xfId="28127" xr:uid="{00000000-0005-0000-0000-000004790000}"/>
    <cellStyle name="Normal 6 3 3 5 3" xfId="8009" xr:uid="{00000000-0005-0000-0000-000005790000}"/>
    <cellStyle name="Normal 6 3 3 5 3 2" xfId="38343" xr:uid="{00000000-0005-0000-0000-000006790000}"/>
    <cellStyle name="Normal 6 3 3 5 3 3" xfId="23110" xr:uid="{00000000-0005-0000-0000-000007790000}"/>
    <cellStyle name="Normal 6 3 3 5 4" xfId="33330" xr:uid="{00000000-0005-0000-0000-000008790000}"/>
    <cellStyle name="Normal 6 3 3 5 5" xfId="18097" xr:uid="{00000000-0005-0000-0000-000009790000}"/>
    <cellStyle name="Normal 6 3 3 6" xfId="4648" xr:uid="{00000000-0005-0000-0000-00000A790000}"/>
    <cellStyle name="Normal 6 3 3 6 2" xfId="14700" xr:uid="{00000000-0005-0000-0000-00000B790000}"/>
    <cellStyle name="Normal 6 3 3 6 2 2" xfId="45031" xr:uid="{00000000-0005-0000-0000-00000C790000}"/>
    <cellStyle name="Normal 6 3 3 6 2 3" xfId="29798" xr:uid="{00000000-0005-0000-0000-00000D790000}"/>
    <cellStyle name="Normal 6 3 3 6 3" xfId="9680" xr:uid="{00000000-0005-0000-0000-00000E790000}"/>
    <cellStyle name="Normal 6 3 3 6 3 2" xfId="40014" xr:uid="{00000000-0005-0000-0000-00000F790000}"/>
    <cellStyle name="Normal 6 3 3 6 3 3" xfId="24781" xr:uid="{00000000-0005-0000-0000-000010790000}"/>
    <cellStyle name="Normal 6 3 3 6 4" xfId="35001" xr:uid="{00000000-0005-0000-0000-000011790000}"/>
    <cellStyle name="Normal 6 3 3 6 5" xfId="19768" xr:uid="{00000000-0005-0000-0000-000012790000}"/>
    <cellStyle name="Normal 6 3 3 7" xfId="11358" xr:uid="{00000000-0005-0000-0000-000013790000}"/>
    <cellStyle name="Normal 6 3 3 7 2" xfId="41689" xr:uid="{00000000-0005-0000-0000-000014790000}"/>
    <cellStyle name="Normal 6 3 3 7 3" xfId="26456" xr:uid="{00000000-0005-0000-0000-000015790000}"/>
    <cellStyle name="Normal 6 3 3 8" xfId="6337" xr:uid="{00000000-0005-0000-0000-000016790000}"/>
    <cellStyle name="Normal 6 3 3 8 2" xfId="36672" xr:uid="{00000000-0005-0000-0000-000017790000}"/>
    <cellStyle name="Normal 6 3 3 8 3" xfId="21439" xr:uid="{00000000-0005-0000-0000-000018790000}"/>
    <cellStyle name="Normal 6 3 3 9" xfId="31661" xr:uid="{00000000-0005-0000-0000-000019790000}"/>
    <cellStyle name="Normal 6 3 4" xfId="1362" xr:uid="{00000000-0005-0000-0000-00001A790000}"/>
    <cellStyle name="Normal 6 3 4 2" xfId="1785" xr:uid="{00000000-0005-0000-0000-00001B790000}"/>
    <cellStyle name="Normal 6 3 4 2 2" xfId="2624" xr:uid="{00000000-0005-0000-0000-00001C790000}"/>
    <cellStyle name="Normal 6 3 4 2 2 2" xfId="4314" xr:uid="{00000000-0005-0000-0000-00001D790000}"/>
    <cellStyle name="Normal 6 3 4 2 2 2 2" xfId="14387" xr:uid="{00000000-0005-0000-0000-00001E790000}"/>
    <cellStyle name="Normal 6 3 4 2 2 2 2 2" xfId="44718" xr:uid="{00000000-0005-0000-0000-00001F790000}"/>
    <cellStyle name="Normal 6 3 4 2 2 2 2 3" xfId="29485" xr:uid="{00000000-0005-0000-0000-000020790000}"/>
    <cellStyle name="Normal 6 3 4 2 2 2 3" xfId="9367" xr:uid="{00000000-0005-0000-0000-000021790000}"/>
    <cellStyle name="Normal 6 3 4 2 2 2 3 2" xfId="39701" xr:uid="{00000000-0005-0000-0000-000022790000}"/>
    <cellStyle name="Normal 6 3 4 2 2 2 3 3" xfId="24468" xr:uid="{00000000-0005-0000-0000-000023790000}"/>
    <cellStyle name="Normal 6 3 4 2 2 2 4" xfId="34688" xr:uid="{00000000-0005-0000-0000-000024790000}"/>
    <cellStyle name="Normal 6 3 4 2 2 2 5" xfId="19455" xr:uid="{00000000-0005-0000-0000-000025790000}"/>
    <cellStyle name="Normal 6 3 4 2 2 3" xfId="6006" xr:uid="{00000000-0005-0000-0000-000026790000}"/>
    <cellStyle name="Normal 6 3 4 2 2 3 2" xfId="16058" xr:uid="{00000000-0005-0000-0000-000027790000}"/>
    <cellStyle name="Normal 6 3 4 2 2 3 2 2" xfId="46389" xr:uid="{00000000-0005-0000-0000-000028790000}"/>
    <cellStyle name="Normal 6 3 4 2 2 3 2 3" xfId="31156" xr:uid="{00000000-0005-0000-0000-000029790000}"/>
    <cellStyle name="Normal 6 3 4 2 2 3 3" xfId="11038" xr:uid="{00000000-0005-0000-0000-00002A790000}"/>
    <cellStyle name="Normal 6 3 4 2 2 3 3 2" xfId="41372" xr:uid="{00000000-0005-0000-0000-00002B790000}"/>
    <cellStyle name="Normal 6 3 4 2 2 3 3 3" xfId="26139" xr:uid="{00000000-0005-0000-0000-00002C790000}"/>
    <cellStyle name="Normal 6 3 4 2 2 3 4" xfId="36359" xr:uid="{00000000-0005-0000-0000-00002D790000}"/>
    <cellStyle name="Normal 6 3 4 2 2 3 5" xfId="21126" xr:uid="{00000000-0005-0000-0000-00002E790000}"/>
    <cellStyle name="Normal 6 3 4 2 2 4" xfId="12716" xr:uid="{00000000-0005-0000-0000-00002F790000}"/>
    <cellStyle name="Normal 6 3 4 2 2 4 2" xfId="43047" xr:uid="{00000000-0005-0000-0000-000030790000}"/>
    <cellStyle name="Normal 6 3 4 2 2 4 3" xfId="27814" xr:uid="{00000000-0005-0000-0000-000031790000}"/>
    <cellStyle name="Normal 6 3 4 2 2 5" xfId="7695" xr:uid="{00000000-0005-0000-0000-000032790000}"/>
    <cellStyle name="Normal 6 3 4 2 2 5 2" xfId="38030" xr:uid="{00000000-0005-0000-0000-000033790000}"/>
    <cellStyle name="Normal 6 3 4 2 2 5 3" xfId="22797" xr:uid="{00000000-0005-0000-0000-000034790000}"/>
    <cellStyle name="Normal 6 3 4 2 2 6" xfId="33018" xr:uid="{00000000-0005-0000-0000-000035790000}"/>
    <cellStyle name="Normal 6 3 4 2 2 7" xfId="17784" xr:uid="{00000000-0005-0000-0000-000036790000}"/>
    <cellStyle name="Normal 6 3 4 2 3" xfId="3477" xr:uid="{00000000-0005-0000-0000-000037790000}"/>
    <cellStyle name="Normal 6 3 4 2 3 2" xfId="13551" xr:uid="{00000000-0005-0000-0000-000038790000}"/>
    <cellStyle name="Normal 6 3 4 2 3 2 2" xfId="43882" xr:uid="{00000000-0005-0000-0000-000039790000}"/>
    <cellStyle name="Normal 6 3 4 2 3 2 3" xfId="28649" xr:uid="{00000000-0005-0000-0000-00003A790000}"/>
    <cellStyle name="Normal 6 3 4 2 3 3" xfId="8531" xr:uid="{00000000-0005-0000-0000-00003B790000}"/>
    <cellStyle name="Normal 6 3 4 2 3 3 2" xfId="38865" xr:uid="{00000000-0005-0000-0000-00003C790000}"/>
    <cellStyle name="Normal 6 3 4 2 3 3 3" xfId="23632" xr:uid="{00000000-0005-0000-0000-00003D790000}"/>
    <cellStyle name="Normal 6 3 4 2 3 4" xfId="33852" xr:uid="{00000000-0005-0000-0000-00003E790000}"/>
    <cellStyle name="Normal 6 3 4 2 3 5" xfId="18619" xr:uid="{00000000-0005-0000-0000-00003F790000}"/>
    <cellStyle name="Normal 6 3 4 2 4" xfId="5170" xr:uid="{00000000-0005-0000-0000-000040790000}"/>
    <cellStyle name="Normal 6 3 4 2 4 2" xfId="15222" xr:uid="{00000000-0005-0000-0000-000041790000}"/>
    <cellStyle name="Normal 6 3 4 2 4 2 2" xfId="45553" xr:uid="{00000000-0005-0000-0000-000042790000}"/>
    <cellStyle name="Normal 6 3 4 2 4 2 3" xfId="30320" xr:uid="{00000000-0005-0000-0000-000043790000}"/>
    <cellStyle name="Normal 6 3 4 2 4 3" xfId="10202" xr:uid="{00000000-0005-0000-0000-000044790000}"/>
    <cellStyle name="Normal 6 3 4 2 4 3 2" xfId="40536" xr:uid="{00000000-0005-0000-0000-000045790000}"/>
    <cellStyle name="Normal 6 3 4 2 4 3 3" xfId="25303" xr:uid="{00000000-0005-0000-0000-000046790000}"/>
    <cellStyle name="Normal 6 3 4 2 4 4" xfId="35523" xr:uid="{00000000-0005-0000-0000-000047790000}"/>
    <cellStyle name="Normal 6 3 4 2 4 5" xfId="20290" xr:uid="{00000000-0005-0000-0000-000048790000}"/>
    <cellStyle name="Normal 6 3 4 2 5" xfId="11880" xr:uid="{00000000-0005-0000-0000-000049790000}"/>
    <cellStyle name="Normal 6 3 4 2 5 2" xfId="42211" xr:uid="{00000000-0005-0000-0000-00004A790000}"/>
    <cellStyle name="Normal 6 3 4 2 5 3" xfId="26978" xr:uid="{00000000-0005-0000-0000-00004B790000}"/>
    <cellStyle name="Normal 6 3 4 2 6" xfId="6859" xr:uid="{00000000-0005-0000-0000-00004C790000}"/>
    <cellStyle name="Normal 6 3 4 2 6 2" xfId="37194" xr:uid="{00000000-0005-0000-0000-00004D790000}"/>
    <cellStyle name="Normal 6 3 4 2 6 3" xfId="21961" xr:uid="{00000000-0005-0000-0000-00004E790000}"/>
    <cellStyle name="Normal 6 3 4 2 7" xfId="32182" xr:uid="{00000000-0005-0000-0000-00004F790000}"/>
    <cellStyle name="Normal 6 3 4 2 8" xfId="16948" xr:uid="{00000000-0005-0000-0000-000050790000}"/>
    <cellStyle name="Normal 6 3 4 3" xfId="2206" xr:uid="{00000000-0005-0000-0000-000051790000}"/>
    <cellStyle name="Normal 6 3 4 3 2" xfId="3896" xr:uid="{00000000-0005-0000-0000-000052790000}"/>
    <cellStyle name="Normal 6 3 4 3 2 2" xfId="13969" xr:uid="{00000000-0005-0000-0000-000053790000}"/>
    <cellStyle name="Normal 6 3 4 3 2 2 2" xfId="44300" xr:uid="{00000000-0005-0000-0000-000054790000}"/>
    <cellStyle name="Normal 6 3 4 3 2 2 3" xfId="29067" xr:uid="{00000000-0005-0000-0000-000055790000}"/>
    <cellStyle name="Normal 6 3 4 3 2 3" xfId="8949" xr:uid="{00000000-0005-0000-0000-000056790000}"/>
    <cellStyle name="Normal 6 3 4 3 2 3 2" xfId="39283" xr:uid="{00000000-0005-0000-0000-000057790000}"/>
    <cellStyle name="Normal 6 3 4 3 2 3 3" xfId="24050" xr:uid="{00000000-0005-0000-0000-000058790000}"/>
    <cellStyle name="Normal 6 3 4 3 2 4" xfId="34270" xr:uid="{00000000-0005-0000-0000-000059790000}"/>
    <cellStyle name="Normal 6 3 4 3 2 5" xfId="19037" xr:uid="{00000000-0005-0000-0000-00005A790000}"/>
    <cellStyle name="Normal 6 3 4 3 3" xfId="5588" xr:uid="{00000000-0005-0000-0000-00005B790000}"/>
    <cellStyle name="Normal 6 3 4 3 3 2" xfId="15640" xr:uid="{00000000-0005-0000-0000-00005C790000}"/>
    <cellStyle name="Normal 6 3 4 3 3 2 2" xfId="45971" xr:uid="{00000000-0005-0000-0000-00005D790000}"/>
    <cellStyle name="Normal 6 3 4 3 3 2 3" xfId="30738" xr:uid="{00000000-0005-0000-0000-00005E790000}"/>
    <cellStyle name="Normal 6 3 4 3 3 3" xfId="10620" xr:uid="{00000000-0005-0000-0000-00005F790000}"/>
    <cellStyle name="Normal 6 3 4 3 3 3 2" xfId="40954" xr:uid="{00000000-0005-0000-0000-000060790000}"/>
    <cellStyle name="Normal 6 3 4 3 3 3 3" xfId="25721" xr:uid="{00000000-0005-0000-0000-000061790000}"/>
    <cellStyle name="Normal 6 3 4 3 3 4" xfId="35941" xr:uid="{00000000-0005-0000-0000-000062790000}"/>
    <cellStyle name="Normal 6 3 4 3 3 5" xfId="20708" xr:uid="{00000000-0005-0000-0000-000063790000}"/>
    <cellStyle name="Normal 6 3 4 3 4" xfId="12298" xr:uid="{00000000-0005-0000-0000-000064790000}"/>
    <cellStyle name="Normal 6 3 4 3 4 2" xfId="42629" xr:uid="{00000000-0005-0000-0000-000065790000}"/>
    <cellStyle name="Normal 6 3 4 3 4 3" xfId="27396" xr:uid="{00000000-0005-0000-0000-000066790000}"/>
    <cellStyle name="Normal 6 3 4 3 5" xfId="7277" xr:uid="{00000000-0005-0000-0000-000067790000}"/>
    <cellStyle name="Normal 6 3 4 3 5 2" xfId="37612" xr:uid="{00000000-0005-0000-0000-000068790000}"/>
    <cellStyle name="Normal 6 3 4 3 5 3" xfId="22379" xr:uid="{00000000-0005-0000-0000-000069790000}"/>
    <cellStyle name="Normal 6 3 4 3 6" xfId="32600" xr:uid="{00000000-0005-0000-0000-00006A790000}"/>
    <cellStyle name="Normal 6 3 4 3 7" xfId="17366" xr:uid="{00000000-0005-0000-0000-00006B790000}"/>
    <cellStyle name="Normal 6 3 4 4" xfId="3059" xr:uid="{00000000-0005-0000-0000-00006C790000}"/>
    <cellStyle name="Normal 6 3 4 4 2" xfId="13133" xr:uid="{00000000-0005-0000-0000-00006D790000}"/>
    <cellStyle name="Normal 6 3 4 4 2 2" xfId="43464" xr:uid="{00000000-0005-0000-0000-00006E790000}"/>
    <cellStyle name="Normal 6 3 4 4 2 3" xfId="28231" xr:uid="{00000000-0005-0000-0000-00006F790000}"/>
    <cellStyle name="Normal 6 3 4 4 3" xfId="8113" xr:uid="{00000000-0005-0000-0000-000070790000}"/>
    <cellStyle name="Normal 6 3 4 4 3 2" xfId="38447" xr:uid="{00000000-0005-0000-0000-000071790000}"/>
    <cellStyle name="Normal 6 3 4 4 3 3" xfId="23214" xr:uid="{00000000-0005-0000-0000-000072790000}"/>
    <cellStyle name="Normal 6 3 4 4 4" xfId="33434" xr:uid="{00000000-0005-0000-0000-000073790000}"/>
    <cellStyle name="Normal 6 3 4 4 5" xfId="18201" xr:uid="{00000000-0005-0000-0000-000074790000}"/>
    <cellStyle name="Normal 6 3 4 5" xfId="4752" xr:uid="{00000000-0005-0000-0000-000075790000}"/>
    <cellStyle name="Normal 6 3 4 5 2" xfId="14804" xr:uid="{00000000-0005-0000-0000-000076790000}"/>
    <cellStyle name="Normal 6 3 4 5 2 2" xfId="45135" xr:uid="{00000000-0005-0000-0000-000077790000}"/>
    <cellStyle name="Normal 6 3 4 5 2 3" xfId="29902" xr:uid="{00000000-0005-0000-0000-000078790000}"/>
    <cellStyle name="Normal 6 3 4 5 3" xfId="9784" xr:uid="{00000000-0005-0000-0000-000079790000}"/>
    <cellStyle name="Normal 6 3 4 5 3 2" xfId="40118" xr:uid="{00000000-0005-0000-0000-00007A790000}"/>
    <cellStyle name="Normal 6 3 4 5 3 3" xfId="24885" xr:uid="{00000000-0005-0000-0000-00007B790000}"/>
    <cellStyle name="Normal 6 3 4 5 4" xfId="35105" xr:uid="{00000000-0005-0000-0000-00007C790000}"/>
    <cellStyle name="Normal 6 3 4 5 5" xfId="19872" xr:uid="{00000000-0005-0000-0000-00007D790000}"/>
    <cellStyle name="Normal 6 3 4 6" xfId="11462" xr:uid="{00000000-0005-0000-0000-00007E790000}"/>
    <cellStyle name="Normal 6 3 4 6 2" xfId="41793" xr:uid="{00000000-0005-0000-0000-00007F790000}"/>
    <cellStyle name="Normal 6 3 4 6 3" xfId="26560" xr:uid="{00000000-0005-0000-0000-000080790000}"/>
    <cellStyle name="Normal 6 3 4 7" xfId="6441" xr:uid="{00000000-0005-0000-0000-000081790000}"/>
    <cellStyle name="Normal 6 3 4 7 2" xfId="36776" xr:uid="{00000000-0005-0000-0000-000082790000}"/>
    <cellStyle name="Normal 6 3 4 7 3" xfId="21543" xr:uid="{00000000-0005-0000-0000-000083790000}"/>
    <cellStyle name="Normal 6 3 4 8" xfId="31764" xr:uid="{00000000-0005-0000-0000-000084790000}"/>
    <cellStyle name="Normal 6 3 4 9" xfId="16530" xr:uid="{00000000-0005-0000-0000-000085790000}"/>
    <cellStyle name="Normal 6 3 5" xfId="1575" xr:uid="{00000000-0005-0000-0000-000086790000}"/>
    <cellStyle name="Normal 6 3 5 2" xfId="2416" xr:uid="{00000000-0005-0000-0000-000087790000}"/>
    <cellStyle name="Normal 6 3 5 2 2" xfId="4106" xr:uid="{00000000-0005-0000-0000-000088790000}"/>
    <cellStyle name="Normal 6 3 5 2 2 2" xfId="14179" xr:uid="{00000000-0005-0000-0000-000089790000}"/>
    <cellStyle name="Normal 6 3 5 2 2 2 2" xfId="44510" xr:uid="{00000000-0005-0000-0000-00008A790000}"/>
    <cellStyle name="Normal 6 3 5 2 2 2 3" xfId="29277" xr:uid="{00000000-0005-0000-0000-00008B790000}"/>
    <cellStyle name="Normal 6 3 5 2 2 3" xfId="9159" xr:uid="{00000000-0005-0000-0000-00008C790000}"/>
    <cellStyle name="Normal 6 3 5 2 2 3 2" xfId="39493" xr:uid="{00000000-0005-0000-0000-00008D790000}"/>
    <cellStyle name="Normal 6 3 5 2 2 3 3" xfId="24260" xr:uid="{00000000-0005-0000-0000-00008E790000}"/>
    <cellStyle name="Normal 6 3 5 2 2 4" xfId="34480" xr:uid="{00000000-0005-0000-0000-00008F790000}"/>
    <cellStyle name="Normal 6 3 5 2 2 5" xfId="19247" xr:uid="{00000000-0005-0000-0000-000090790000}"/>
    <cellStyle name="Normal 6 3 5 2 3" xfId="5798" xr:uid="{00000000-0005-0000-0000-000091790000}"/>
    <cellStyle name="Normal 6 3 5 2 3 2" xfId="15850" xr:uid="{00000000-0005-0000-0000-000092790000}"/>
    <cellStyle name="Normal 6 3 5 2 3 2 2" xfId="46181" xr:uid="{00000000-0005-0000-0000-000093790000}"/>
    <cellStyle name="Normal 6 3 5 2 3 2 3" xfId="30948" xr:uid="{00000000-0005-0000-0000-000094790000}"/>
    <cellStyle name="Normal 6 3 5 2 3 3" xfId="10830" xr:uid="{00000000-0005-0000-0000-000095790000}"/>
    <cellStyle name="Normal 6 3 5 2 3 3 2" xfId="41164" xr:uid="{00000000-0005-0000-0000-000096790000}"/>
    <cellStyle name="Normal 6 3 5 2 3 3 3" xfId="25931" xr:uid="{00000000-0005-0000-0000-000097790000}"/>
    <cellStyle name="Normal 6 3 5 2 3 4" xfId="36151" xr:uid="{00000000-0005-0000-0000-000098790000}"/>
    <cellStyle name="Normal 6 3 5 2 3 5" xfId="20918" xr:uid="{00000000-0005-0000-0000-000099790000}"/>
    <cellStyle name="Normal 6 3 5 2 4" xfId="12508" xr:uid="{00000000-0005-0000-0000-00009A790000}"/>
    <cellStyle name="Normal 6 3 5 2 4 2" xfId="42839" xr:uid="{00000000-0005-0000-0000-00009B790000}"/>
    <cellStyle name="Normal 6 3 5 2 4 3" xfId="27606" xr:uid="{00000000-0005-0000-0000-00009C790000}"/>
    <cellStyle name="Normal 6 3 5 2 5" xfId="7487" xr:uid="{00000000-0005-0000-0000-00009D790000}"/>
    <cellStyle name="Normal 6 3 5 2 5 2" xfId="37822" xr:uid="{00000000-0005-0000-0000-00009E790000}"/>
    <cellStyle name="Normal 6 3 5 2 5 3" xfId="22589" xr:uid="{00000000-0005-0000-0000-00009F790000}"/>
    <cellStyle name="Normal 6 3 5 2 6" xfId="32810" xr:uid="{00000000-0005-0000-0000-0000A0790000}"/>
    <cellStyle name="Normal 6 3 5 2 7" xfId="17576" xr:uid="{00000000-0005-0000-0000-0000A1790000}"/>
    <cellStyle name="Normal 6 3 5 3" xfId="3269" xr:uid="{00000000-0005-0000-0000-0000A2790000}"/>
    <cellStyle name="Normal 6 3 5 3 2" xfId="13343" xr:uid="{00000000-0005-0000-0000-0000A3790000}"/>
    <cellStyle name="Normal 6 3 5 3 2 2" xfId="43674" xr:uid="{00000000-0005-0000-0000-0000A4790000}"/>
    <cellStyle name="Normal 6 3 5 3 2 3" xfId="28441" xr:uid="{00000000-0005-0000-0000-0000A5790000}"/>
    <cellStyle name="Normal 6 3 5 3 3" xfId="8323" xr:uid="{00000000-0005-0000-0000-0000A6790000}"/>
    <cellStyle name="Normal 6 3 5 3 3 2" xfId="38657" xr:uid="{00000000-0005-0000-0000-0000A7790000}"/>
    <cellStyle name="Normal 6 3 5 3 3 3" xfId="23424" xr:uid="{00000000-0005-0000-0000-0000A8790000}"/>
    <cellStyle name="Normal 6 3 5 3 4" xfId="33644" xr:uid="{00000000-0005-0000-0000-0000A9790000}"/>
    <cellStyle name="Normal 6 3 5 3 5" xfId="18411" xr:uid="{00000000-0005-0000-0000-0000AA790000}"/>
    <cellStyle name="Normal 6 3 5 4" xfId="4962" xr:uid="{00000000-0005-0000-0000-0000AB790000}"/>
    <cellStyle name="Normal 6 3 5 4 2" xfId="15014" xr:uid="{00000000-0005-0000-0000-0000AC790000}"/>
    <cellStyle name="Normal 6 3 5 4 2 2" xfId="45345" xr:uid="{00000000-0005-0000-0000-0000AD790000}"/>
    <cellStyle name="Normal 6 3 5 4 2 3" xfId="30112" xr:uid="{00000000-0005-0000-0000-0000AE790000}"/>
    <cellStyle name="Normal 6 3 5 4 3" xfId="9994" xr:uid="{00000000-0005-0000-0000-0000AF790000}"/>
    <cellStyle name="Normal 6 3 5 4 3 2" xfId="40328" xr:uid="{00000000-0005-0000-0000-0000B0790000}"/>
    <cellStyle name="Normal 6 3 5 4 3 3" xfId="25095" xr:uid="{00000000-0005-0000-0000-0000B1790000}"/>
    <cellStyle name="Normal 6 3 5 4 4" xfId="35315" xr:uid="{00000000-0005-0000-0000-0000B2790000}"/>
    <cellStyle name="Normal 6 3 5 4 5" xfId="20082" xr:uid="{00000000-0005-0000-0000-0000B3790000}"/>
    <cellStyle name="Normal 6 3 5 5" xfId="11672" xr:uid="{00000000-0005-0000-0000-0000B4790000}"/>
    <cellStyle name="Normal 6 3 5 5 2" xfId="42003" xr:uid="{00000000-0005-0000-0000-0000B5790000}"/>
    <cellStyle name="Normal 6 3 5 5 3" xfId="26770" xr:uid="{00000000-0005-0000-0000-0000B6790000}"/>
    <cellStyle name="Normal 6 3 5 6" xfId="6651" xr:uid="{00000000-0005-0000-0000-0000B7790000}"/>
    <cellStyle name="Normal 6 3 5 6 2" xfId="36986" xr:uid="{00000000-0005-0000-0000-0000B8790000}"/>
    <cellStyle name="Normal 6 3 5 6 3" xfId="21753" xr:uid="{00000000-0005-0000-0000-0000B9790000}"/>
    <cellStyle name="Normal 6 3 5 7" xfId="31974" xr:uid="{00000000-0005-0000-0000-0000BA790000}"/>
    <cellStyle name="Normal 6 3 5 8" xfId="16740" xr:uid="{00000000-0005-0000-0000-0000BB790000}"/>
    <cellStyle name="Normal 6 3 6" xfId="1996" xr:uid="{00000000-0005-0000-0000-0000BC790000}"/>
    <cellStyle name="Normal 6 3 6 2" xfId="3688" xr:uid="{00000000-0005-0000-0000-0000BD790000}"/>
    <cellStyle name="Normal 6 3 6 2 2" xfId="13761" xr:uid="{00000000-0005-0000-0000-0000BE790000}"/>
    <cellStyle name="Normal 6 3 6 2 2 2" xfId="44092" xr:uid="{00000000-0005-0000-0000-0000BF790000}"/>
    <cellStyle name="Normal 6 3 6 2 2 3" xfId="28859" xr:uid="{00000000-0005-0000-0000-0000C0790000}"/>
    <cellStyle name="Normal 6 3 6 2 3" xfId="8741" xr:uid="{00000000-0005-0000-0000-0000C1790000}"/>
    <cellStyle name="Normal 6 3 6 2 3 2" xfId="39075" xr:uid="{00000000-0005-0000-0000-0000C2790000}"/>
    <cellStyle name="Normal 6 3 6 2 3 3" xfId="23842" xr:uid="{00000000-0005-0000-0000-0000C3790000}"/>
    <cellStyle name="Normal 6 3 6 2 4" xfId="34062" xr:uid="{00000000-0005-0000-0000-0000C4790000}"/>
    <cellStyle name="Normal 6 3 6 2 5" xfId="18829" xr:uid="{00000000-0005-0000-0000-0000C5790000}"/>
    <cellStyle name="Normal 6 3 6 3" xfId="5380" xr:uid="{00000000-0005-0000-0000-0000C6790000}"/>
    <cellStyle name="Normal 6 3 6 3 2" xfId="15432" xr:uid="{00000000-0005-0000-0000-0000C7790000}"/>
    <cellStyle name="Normal 6 3 6 3 2 2" xfId="45763" xr:uid="{00000000-0005-0000-0000-0000C8790000}"/>
    <cellStyle name="Normal 6 3 6 3 2 3" xfId="30530" xr:uid="{00000000-0005-0000-0000-0000C9790000}"/>
    <cellStyle name="Normal 6 3 6 3 3" xfId="10412" xr:uid="{00000000-0005-0000-0000-0000CA790000}"/>
    <cellStyle name="Normal 6 3 6 3 3 2" xfId="40746" xr:uid="{00000000-0005-0000-0000-0000CB790000}"/>
    <cellStyle name="Normal 6 3 6 3 3 3" xfId="25513" xr:uid="{00000000-0005-0000-0000-0000CC790000}"/>
    <cellStyle name="Normal 6 3 6 3 4" xfId="35733" xr:uid="{00000000-0005-0000-0000-0000CD790000}"/>
    <cellStyle name="Normal 6 3 6 3 5" xfId="20500" xr:uid="{00000000-0005-0000-0000-0000CE790000}"/>
    <cellStyle name="Normal 6 3 6 4" xfId="12090" xr:uid="{00000000-0005-0000-0000-0000CF790000}"/>
    <cellStyle name="Normal 6 3 6 4 2" xfId="42421" xr:uid="{00000000-0005-0000-0000-0000D0790000}"/>
    <cellStyle name="Normal 6 3 6 4 3" xfId="27188" xr:uid="{00000000-0005-0000-0000-0000D1790000}"/>
    <cellStyle name="Normal 6 3 6 5" xfId="7069" xr:uid="{00000000-0005-0000-0000-0000D2790000}"/>
    <cellStyle name="Normal 6 3 6 5 2" xfId="37404" xr:uid="{00000000-0005-0000-0000-0000D3790000}"/>
    <cellStyle name="Normal 6 3 6 5 3" xfId="22171" xr:uid="{00000000-0005-0000-0000-0000D4790000}"/>
    <cellStyle name="Normal 6 3 6 6" xfId="32392" xr:uid="{00000000-0005-0000-0000-0000D5790000}"/>
    <cellStyle name="Normal 6 3 6 7" xfId="17158" xr:uid="{00000000-0005-0000-0000-0000D6790000}"/>
    <cellStyle name="Normal 6 3 7" xfId="2847" xr:uid="{00000000-0005-0000-0000-0000D7790000}"/>
    <cellStyle name="Normal 6 3 7 2" xfId="12925" xr:uid="{00000000-0005-0000-0000-0000D8790000}"/>
    <cellStyle name="Normal 6 3 7 2 2" xfId="43256" xr:uid="{00000000-0005-0000-0000-0000D9790000}"/>
    <cellStyle name="Normal 6 3 7 2 3" xfId="28023" xr:uid="{00000000-0005-0000-0000-0000DA790000}"/>
    <cellStyle name="Normal 6 3 7 3" xfId="7905" xr:uid="{00000000-0005-0000-0000-0000DB790000}"/>
    <cellStyle name="Normal 6 3 7 3 2" xfId="38239" xr:uid="{00000000-0005-0000-0000-0000DC790000}"/>
    <cellStyle name="Normal 6 3 7 3 3" xfId="23006" xr:uid="{00000000-0005-0000-0000-0000DD790000}"/>
    <cellStyle name="Normal 6 3 7 4" xfId="33226" xr:uid="{00000000-0005-0000-0000-0000DE790000}"/>
    <cellStyle name="Normal 6 3 7 5" xfId="17993" xr:uid="{00000000-0005-0000-0000-0000DF790000}"/>
    <cellStyle name="Normal 6 3 8" xfId="4541" xr:uid="{00000000-0005-0000-0000-0000E0790000}"/>
    <cellStyle name="Normal 6 3 8 2" xfId="14596" xr:uid="{00000000-0005-0000-0000-0000E1790000}"/>
    <cellStyle name="Normal 6 3 8 2 2" xfId="44927" xr:uid="{00000000-0005-0000-0000-0000E2790000}"/>
    <cellStyle name="Normal 6 3 8 2 3" xfId="29694" xr:uid="{00000000-0005-0000-0000-0000E3790000}"/>
    <cellStyle name="Normal 6 3 8 3" xfId="9576" xr:uid="{00000000-0005-0000-0000-0000E4790000}"/>
    <cellStyle name="Normal 6 3 8 3 2" xfId="39910" xr:uid="{00000000-0005-0000-0000-0000E5790000}"/>
    <cellStyle name="Normal 6 3 8 3 3" xfId="24677" xr:uid="{00000000-0005-0000-0000-0000E6790000}"/>
    <cellStyle name="Normal 6 3 8 4" xfId="34897" xr:uid="{00000000-0005-0000-0000-0000E7790000}"/>
    <cellStyle name="Normal 6 3 8 5" xfId="19664" xr:uid="{00000000-0005-0000-0000-0000E8790000}"/>
    <cellStyle name="Normal 6 3 9" xfId="11252" xr:uid="{00000000-0005-0000-0000-0000E9790000}"/>
    <cellStyle name="Normal 6 3 9 2" xfId="41585" xr:uid="{00000000-0005-0000-0000-0000EA790000}"/>
    <cellStyle name="Normal 6 3 9 3" xfId="26352" xr:uid="{00000000-0005-0000-0000-0000EB790000}"/>
    <cellStyle name="Normal 6 4" xfId="882" xr:uid="{00000000-0005-0000-0000-0000EC790000}"/>
    <cellStyle name="Normal 6 4 2" xfId="31559" xr:uid="{00000000-0005-0000-0000-0000ED790000}"/>
    <cellStyle name="Normal 6 4 3" xfId="31379"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6" xr:uid="{00000000-0005-0000-0000-0000F3790000}"/>
    <cellStyle name="Normal 6 8 10 2" xfId="36534" xr:uid="{00000000-0005-0000-0000-0000F4790000}"/>
    <cellStyle name="Normal 6 8 10 3" xfId="21301" xr:uid="{00000000-0005-0000-0000-0000F5790000}"/>
    <cellStyle name="Normal 6 8 11" xfId="31525" xr:uid="{00000000-0005-0000-0000-0000F6790000}"/>
    <cellStyle name="Normal 6 8 12" xfId="16286" xr:uid="{00000000-0005-0000-0000-0000F7790000}"/>
    <cellStyle name="Normal 6 8 2" xfId="1160" xr:uid="{00000000-0005-0000-0000-0000F8790000}"/>
    <cellStyle name="Normal 6 8 2 10" xfId="31578" xr:uid="{00000000-0005-0000-0000-0000F9790000}"/>
    <cellStyle name="Normal 6 8 2 11" xfId="16340" xr:uid="{00000000-0005-0000-0000-0000FA790000}"/>
    <cellStyle name="Normal 6 8 2 2" xfId="1269" xr:uid="{00000000-0005-0000-0000-0000FB790000}"/>
    <cellStyle name="Normal 6 8 2 2 10" xfId="16444" xr:uid="{00000000-0005-0000-0000-0000FC790000}"/>
    <cellStyle name="Normal 6 8 2 2 2" xfId="1486" xr:uid="{00000000-0005-0000-0000-0000FD790000}"/>
    <cellStyle name="Normal 6 8 2 2 2 2" xfId="1907" xr:uid="{00000000-0005-0000-0000-0000FE790000}"/>
    <cellStyle name="Normal 6 8 2 2 2 2 2" xfId="2746" xr:uid="{00000000-0005-0000-0000-0000FF790000}"/>
    <cellStyle name="Normal 6 8 2 2 2 2 2 2" xfId="4436" xr:uid="{00000000-0005-0000-0000-0000007A0000}"/>
    <cellStyle name="Normal 6 8 2 2 2 2 2 2 2" xfId="14509" xr:uid="{00000000-0005-0000-0000-0000017A0000}"/>
    <cellStyle name="Normal 6 8 2 2 2 2 2 2 2 2" xfId="44840" xr:uid="{00000000-0005-0000-0000-0000027A0000}"/>
    <cellStyle name="Normal 6 8 2 2 2 2 2 2 2 3" xfId="29607" xr:uid="{00000000-0005-0000-0000-0000037A0000}"/>
    <cellStyle name="Normal 6 8 2 2 2 2 2 2 3" xfId="9489" xr:uid="{00000000-0005-0000-0000-0000047A0000}"/>
    <cellStyle name="Normal 6 8 2 2 2 2 2 2 3 2" xfId="39823" xr:uid="{00000000-0005-0000-0000-0000057A0000}"/>
    <cellStyle name="Normal 6 8 2 2 2 2 2 2 3 3" xfId="24590" xr:uid="{00000000-0005-0000-0000-0000067A0000}"/>
    <cellStyle name="Normal 6 8 2 2 2 2 2 2 4" xfId="34810" xr:uid="{00000000-0005-0000-0000-0000077A0000}"/>
    <cellStyle name="Normal 6 8 2 2 2 2 2 2 5" xfId="19577" xr:uid="{00000000-0005-0000-0000-0000087A0000}"/>
    <cellStyle name="Normal 6 8 2 2 2 2 2 3" xfId="6128" xr:uid="{00000000-0005-0000-0000-0000097A0000}"/>
    <cellStyle name="Normal 6 8 2 2 2 2 2 3 2" xfId="16180" xr:uid="{00000000-0005-0000-0000-00000A7A0000}"/>
    <cellStyle name="Normal 6 8 2 2 2 2 2 3 2 2" xfId="46511" xr:uid="{00000000-0005-0000-0000-00000B7A0000}"/>
    <cellStyle name="Normal 6 8 2 2 2 2 2 3 2 3" xfId="31278" xr:uid="{00000000-0005-0000-0000-00000C7A0000}"/>
    <cellStyle name="Normal 6 8 2 2 2 2 2 3 3" xfId="11160" xr:uid="{00000000-0005-0000-0000-00000D7A0000}"/>
    <cellStyle name="Normal 6 8 2 2 2 2 2 3 3 2" xfId="41494" xr:uid="{00000000-0005-0000-0000-00000E7A0000}"/>
    <cellStyle name="Normal 6 8 2 2 2 2 2 3 3 3" xfId="26261" xr:uid="{00000000-0005-0000-0000-00000F7A0000}"/>
    <cellStyle name="Normal 6 8 2 2 2 2 2 3 4" xfId="36481" xr:uid="{00000000-0005-0000-0000-0000107A0000}"/>
    <cellStyle name="Normal 6 8 2 2 2 2 2 3 5" xfId="21248" xr:uid="{00000000-0005-0000-0000-0000117A0000}"/>
    <cellStyle name="Normal 6 8 2 2 2 2 2 4" xfId="12838" xr:uid="{00000000-0005-0000-0000-0000127A0000}"/>
    <cellStyle name="Normal 6 8 2 2 2 2 2 4 2" xfId="43169" xr:uid="{00000000-0005-0000-0000-0000137A0000}"/>
    <cellStyle name="Normal 6 8 2 2 2 2 2 4 3" xfId="27936" xr:uid="{00000000-0005-0000-0000-0000147A0000}"/>
    <cellStyle name="Normal 6 8 2 2 2 2 2 5" xfId="7817" xr:uid="{00000000-0005-0000-0000-0000157A0000}"/>
    <cellStyle name="Normal 6 8 2 2 2 2 2 5 2" xfId="38152" xr:uid="{00000000-0005-0000-0000-0000167A0000}"/>
    <cellStyle name="Normal 6 8 2 2 2 2 2 5 3" xfId="22919" xr:uid="{00000000-0005-0000-0000-0000177A0000}"/>
    <cellStyle name="Normal 6 8 2 2 2 2 2 6" xfId="33140" xr:uid="{00000000-0005-0000-0000-0000187A0000}"/>
    <cellStyle name="Normal 6 8 2 2 2 2 2 7" xfId="17906" xr:uid="{00000000-0005-0000-0000-0000197A0000}"/>
    <cellStyle name="Normal 6 8 2 2 2 2 3" xfId="3599" xr:uid="{00000000-0005-0000-0000-00001A7A0000}"/>
    <cellStyle name="Normal 6 8 2 2 2 2 3 2" xfId="13673" xr:uid="{00000000-0005-0000-0000-00001B7A0000}"/>
    <cellStyle name="Normal 6 8 2 2 2 2 3 2 2" xfId="44004" xr:uid="{00000000-0005-0000-0000-00001C7A0000}"/>
    <cellStyle name="Normal 6 8 2 2 2 2 3 2 3" xfId="28771" xr:uid="{00000000-0005-0000-0000-00001D7A0000}"/>
    <cellStyle name="Normal 6 8 2 2 2 2 3 3" xfId="8653" xr:uid="{00000000-0005-0000-0000-00001E7A0000}"/>
    <cellStyle name="Normal 6 8 2 2 2 2 3 3 2" xfId="38987" xr:uid="{00000000-0005-0000-0000-00001F7A0000}"/>
    <cellStyle name="Normal 6 8 2 2 2 2 3 3 3" xfId="23754" xr:uid="{00000000-0005-0000-0000-0000207A0000}"/>
    <cellStyle name="Normal 6 8 2 2 2 2 3 4" xfId="33974" xr:uid="{00000000-0005-0000-0000-0000217A0000}"/>
    <cellStyle name="Normal 6 8 2 2 2 2 3 5" xfId="18741" xr:uid="{00000000-0005-0000-0000-0000227A0000}"/>
    <cellStyle name="Normal 6 8 2 2 2 2 4" xfId="5292" xr:uid="{00000000-0005-0000-0000-0000237A0000}"/>
    <cellStyle name="Normal 6 8 2 2 2 2 4 2" xfId="15344" xr:uid="{00000000-0005-0000-0000-0000247A0000}"/>
    <cellStyle name="Normal 6 8 2 2 2 2 4 2 2" xfId="45675" xr:uid="{00000000-0005-0000-0000-0000257A0000}"/>
    <cellStyle name="Normal 6 8 2 2 2 2 4 2 3" xfId="30442" xr:uid="{00000000-0005-0000-0000-0000267A0000}"/>
    <cellStyle name="Normal 6 8 2 2 2 2 4 3" xfId="10324" xr:uid="{00000000-0005-0000-0000-0000277A0000}"/>
    <cellStyle name="Normal 6 8 2 2 2 2 4 3 2" xfId="40658" xr:uid="{00000000-0005-0000-0000-0000287A0000}"/>
    <cellStyle name="Normal 6 8 2 2 2 2 4 3 3" xfId="25425" xr:uid="{00000000-0005-0000-0000-0000297A0000}"/>
    <cellStyle name="Normal 6 8 2 2 2 2 4 4" xfId="35645" xr:uid="{00000000-0005-0000-0000-00002A7A0000}"/>
    <cellStyle name="Normal 6 8 2 2 2 2 4 5" xfId="20412" xr:uid="{00000000-0005-0000-0000-00002B7A0000}"/>
    <cellStyle name="Normal 6 8 2 2 2 2 5" xfId="12002" xr:uid="{00000000-0005-0000-0000-00002C7A0000}"/>
    <cellStyle name="Normal 6 8 2 2 2 2 5 2" xfId="42333" xr:uid="{00000000-0005-0000-0000-00002D7A0000}"/>
    <cellStyle name="Normal 6 8 2 2 2 2 5 3" xfId="27100" xr:uid="{00000000-0005-0000-0000-00002E7A0000}"/>
    <cellStyle name="Normal 6 8 2 2 2 2 6" xfId="6981" xr:uid="{00000000-0005-0000-0000-00002F7A0000}"/>
    <cellStyle name="Normal 6 8 2 2 2 2 6 2" xfId="37316" xr:uid="{00000000-0005-0000-0000-0000307A0000}"/>
    <cellStyle name="Normal 6 8 2 2 2 2 6 3" xfId="22083" xr:uid="{00000000-0005-0000-0000-0000317A0000}"/>
    <cellStyle name="Normal 6 8 2 2 2 2 7" xfId="32304" xr:uid="{00000000-0005-0000-0000-0000327A0000}"/>
    <cellStyle name="Normal 6 8 2 2 2 2 8" xfId="17070" xr:uid="{00000000-0005-0000-0000-0000337A0000}"/>
    <cellStyle name="Normal 6 8 2 2 2 3" xfId="2328" xr:uid="{00000000-0005-0000-0000-0000347A0000}"/>
    <cellStyle name="Normal 6 8 2 2 2 3 2" xfId="4018" xr:uid="{00000000-0005-0000-0000-0000357A0000}"/>
    <cellStyle name="Normal 6 8 2 2 2 3 2 2" xfId="14091" xr:uid="{00000000-0005-0000-0000-0000367A0000}"/>
    <cellStyle name="Normal 6 8 2 2 2 3 2 2 2" xfId="44422" xr:uid="{00000000-0005-0000-0000-0000377A0000}"/>
    <cellStyle name="Normal 6 8 2 2 2 3 2 2 3" xfId="29189" xr:uid="{00000000-0005-0000-0000-0000387A0000}"/>
    <cellStyle name="Normal 6 8 2 2 2 3 2 3" xfId="9071" xr:uid="{00000000-0005-0000-0000-0000397A0000}"/>
    <cellStyle name="Normal 6 8 2 2 2 3 2 3 2" xfId="39405" xr:uid="{00000000-0005-0000-0000-00003A7A0000}"/>
    <cellStyle name="Normal 6 8 2 2 2 3 2 3 3" xfId="24172" xr:uid="{00000000-0005-0000-0000-00003B7A0000}"/>
    <cellStyle name="Normal 6 8 2 2 2 3 2 4" xfId="34392" xr:uid="{00000000-0005-0000-0000-00003C7A0000}"/>
    <cellStyle name="Normal 6 8 2 2 2 3 2 5" xfId="19159" xr:uid="{00000000-0005-0000-0000-00003D7A0000}"/>
    <cellStyle name="Normal 6 8 2 2 2 3 3" xfId="5710" xr:uid="{00000000-0005-0000-0000-00003E7A0000}"/>
    <cellStyle name="Normal 6 8 2 2 2 3 3 2" xfId="15762" xr:uid="{00000000-0005-0000-0000-00003F7A0000}"/>
    <cellStyle name="Normal 6 8 2 2 2 3 3 2 2" xfId="46093" xr:uid="{00000000-0005-0000-0000-0000407A0000}"/>
    <cellStyle name="Normal 6 8 2 2 2 3 3 2 3" xfId="30860" xr:uid="{00000000-0005-0000-0000-0000417A0000}"/>
    <cellStyle name="Normal 6 8 2 2 2 3 3 3" xfId="10742" xr:uid="{00000000-0005-0000-0000-0000427A0000}"/>
    <cellStyle name="Normal 6 8 2 2 2 3 3 3 2" xfId="41076" xr:uid="{00000000-0005-0000-0000-0000437A0000}"/>
    <cellStyle name="Normal 6 8 2 2 2 3 3 3 3" xfId="25843" xr:uid="{00000000-0005-0000-0000-0000447A0000}"/>
    <cellStyle name="Normal 6 8 2 2 2 3 3 4" xfId="36063" xr:uid="{00000000-0005-0000-0000-0000457A0000}"/>
    <cellStyle name="Normal 6 8 2 2 2 3 3 5" xfId="20830" xr:uid="{00000000-0005-0000-0000-0000467A0000}"/>
    <cellStyle name="Normal 6 8 2 2 2 3 4" xfId="12420" xr:uid="{00000000-0005-0000-0000-0000477A0000}"/>
    <cellStyle name="Normal 6 8 2 2 2 3 4 2" xfId="42751" xr:uid="{00000000-0005-0000-0000-0000487A0000}"/>
    <cellStyle name="Normal 6 8 2 2 2 3 4 3" xfId="27518" xr:uid="{00000000-0005-0000-0000-0000497A0000}"/>
    <cellStyle name="Normal 6 8 2 2 2 3 5" xfId="7399" xr:uid="{00000000-0005-0000-0000-00004A7A0000}"/>
    <cellStyle name="Normal 6 8 2 2 2 3 5 2" xfId="37734" xr:uid="{00000000-0005-0000-0000-00004B7A0000}"/>
    <cellStyle name="Normal 6 8 2 2 2 3 5 3" xfId="22501" xr:uid="{00000000-0005-0000-0000-00004C7A0000}"/>
    <cellStyle name="Normal 6 8 2 2 2 3 6" xfId="32722" xr:uid="{00000000-0005-0000-0000-00004D7A0000}"/>
    <cellStyle name="Normal 6 8 2 2 2 3 7" xfId="17488" xr:uid="{00000000-0005-0000-0000-00004E7A0000}"/>
    <cellStyle name="Normal 6 8 2 2 2 4" xfId="3181" xr:uid="{00000000-0005-0000-0000-00004F7A0000}"/>
    <cellStyle name="Normal 6 8 2 2 2 4 2" xfId="13255" xr:uid="{00000000-0005-0000-0000-0000507A0000}"/>
    <cellStyle name="Normal 6 8 2 2 2 4 2 2" xfId="43586" xr:uid="{00000000-0005-0000-0000-0000517A0000}"/>
    <cellStyle name="Normal 6 8 2 2 2 4 2 3" xfId="28353" xr:uid="{00000000-0005-0000-0000-0000527A0000}"/>
    <cellStyle name="Normal 6 8 2 2 2 4 3" xfId="8235" xr:uid="{00000000-0005-0000-0000-0000537A0000}"/>
    <cellStyle name="Normal 6 8 2 2 2 4 3 2" xfId="38569" xr:uid="{00000000-0005-0000-0000-0000547A0000}"/>
    <cellStyle name="Normal 6 8 2 2 2 4 3 3" xfId="23336" xr:uid="{00000000-0005-0000-0000-0000557A0000}"/>
    <cellStyle name="Normal 6 8 2 2 2 4 4" xfId="33556" xr:uid="{00000000-0005-0000-0000-0000567A0000}"/>
    <cellStyle name="Normal 6 8 2 2 2 4 5" xfId="18323" xr:uid="{00000000-0005-0000-0000-0000577A0000}"/>
    <cellStyle name="Normal 6 8 2 2 2 5" xfId="4874" xr:uid="{00000000-0005-0000-0000-0000587A0000}"/>
    <cellStyle name="Normal 6 8 2 2 2 5 2" xfId="14926" xr:uid="{00000000-0005-0000-0000-0000597A0000}"/>
    <cellStyle name="Normal 6 8 2 2 2 5 2 2" xfId="45257" xr:uid="{00000000-0005-0000-0000-00005A7A0000}"/>
    <cellStyle name="Normal 6 8 2 2 2 5 2 3" xfId="30024" xr:uid="{00000000-0005-0000-0000-00005B7A0000}"/>
    <cellStyle name="Normal 6 8 2 2 2 5 3" xfId="9906" xr:uid="{00000000-0005-0000-0000-00005C7A0000}"/>
    <cellStyle name="Normal 6 8 2 2 2 5 3 2" xfId="40240" xr:uid="{00000000-0005-0000-0000-00005D7A0000}"/>
    <cellStyle name="Normal 6 8 2 2 2 5 3 3" xfId="25007" xr:uid="{00000000-0005-0000-0000-00005E7A0000}"/>
    <cellStyle name="Normal 6 8 2 2 2 5 4" xfId="35227" xr:uid="{00000000-0005-0000-0000-00005F7A0000}"/>
    <cellStyle name="Normal 6 8 2 2 2 5 5" xfId="19994" xr:uid="{00000000-0005-0000-0000-0000607A0000}"/>
    <cellStyle name="Normal 6 8 2 2 2 6" xfId="11584" xr:uid="{00000000-0005-0000-0000-0000617A0000}"/>
    <cellStyle name="Normal 6 8 2 2 2 6 2" xfId="41915" xr:uid="{00000000-0005-0000-0000-0000627A0000}"/>
    <cellStyle name="Normal 6 8 2 2 2 6 3" xfId="26682" xr:uid="{00000000-0005-0000-0000-0000637A0000}"/>
    <cellStyle name="Normal 6 8 2 2 2 7" xfId="6563" xr:uid="{00000000-0005-0000-0000-0000647A0000}"/>
    <cellStyle name="Normal 6 8 2 2 2 7 2" xfId="36898" xr:uid="{00000000-0005-0000-0000-0000657A0000}"/>
    <cellStyle name="Normal 6 8 2 2 2 7 3" xfId="21665" xr:uid="{00000000-0005-0000-0000-0000667A0000}"/>
    <cellStyle name="Normal 6 8 2 2 2 8" xfId="31886" xr:uid="{00000000-0005-0000-0000-0000677A0000}"/>
    <cellStyle name="Normal 6 8 2 2 2 9" xfId="16652" xr:uid="{00000000-0005-0000-0000-0000687A0000}"/>
    <cellStyle name="Normal 6 8 2 2 3" xfId="1699" xr:uid="{00000000-0005-0000-0000-0000697A0000}"/>
    <cellStyle name="Normal 6 8 2 2 3 2" xfId="2538" xr:uid="{00000000-0005-0000-0000-00006A7A0000}"/>
    <cellStyle name="Normal 6 8 2 2 3 2 2" xfId="4228" xr:uid="{00000000-0005-0000-0000-00006B7A0000}"/>
    <cellStyle name="Normal 6 8 2 2 3 2 2 2" xfId="14301" xr:uid="{00000000-0005-0000-0000-00006C7A0000}"/>
    <cellStyle name="Normal 6 8 2 2 3 2 2 2 2" xfId="44632" xr:uid="{00000000-0005-0000-0000-00006D7A0000}"/>
    <cellStyle name="Normal 6 8 2 2 3 2 2 2 3" xfId="29399" xr:uid="{00000000-0005-0000-0000-00006E7A0000}"/>
    <cellStyle name="Normal 6 8 2 2 3 2 2 3" xfId="9281" xr:uid="{00000000-0005-0000-0000-00006F7A0000}"/>
    <cellStyle name="Normal 6 8 2 2 3 2 2 3 2" xfId="39615" xr:uid="{00000000-0005-0000-0000-0000707A0000}"/>
    <cellStyle name="Normal 6 8 2 2 3 2 2 3 3" xfId="24382" xr:uid="{00000000-0005-0000-0000-0000717A0000}"/>
    <cellStyle name="Normal 6 8 2 2 3 2 2 4" xfId="34602" xr:uid="{00000000-0005-0000-0000-0000727A0000}"/>
    <cellStyle name="Normal 6 8 2 2 3 2 2 5" xfId="19369" xr:uid="{00000000-0005-0000-0000-0000737A0000}"/>
    <cellStyle name="Normal 6 8 2 2 3 2 3" xfId="5920" xr:uid="{00000000-0005-0000-0000-0000747A0000}"/>
    <cellStyle name="Normal 6 8 2 2 3 2 3 2" xfId="15972" xr:uid="{00000000-0005-0000-0000-0000757A0000}"/>
    <cellStyle name="Normal 6 8 2 2 3 2 3 2 2" xfId="46303" xr:uid="{00000000-0005-0000-0000-0000767A0000}"/>
    <cellStyle name="Normal 6 8 2 2 3 2 3 2 3" xfId="31070" xr:uid="{00000000-0005-0000-0000-0000777A0000}"/>
    <cellStyle name="Normal 6 8 2 2 3 2 3 3" xfId="10952" xr:uid="{00000000-0005-0000-0000-0000787A0000}"/>
    <cellStyle name="Normal 6 8 2 2 3 2 3 3 2" xfId="41286" xr:uid="{00000000-0005-0000-0000-0000797A0000}"/>
    <cellStyle name="Normal 6 8 2 2 3 2 3 3 3" xfId="26053" xr:uid="{00000000-0005-0000-0000-00007A7A0000}"/>
    <cellStyle name="Normal 6 8 2 2 3 2 3 4" xfId="36273" xr:uid="{00000000-0005-0000-0000-00007B7A0000}"/>
    <cellStyle name="Normal 6 8 2 2 3 2 3 5" xfId="21040" xr:uid="{00000000-0005-0000-0000-00007C7A0000}"/>
    <cellStyle name="Normal 6 8 2 2 3 2 4" xfId="12630" xr:uid="{00000000-0005-0000-0000-00007D7A0000}"/>
    <cellStyle name="Normal 6 8 2 2 3 2 4 2" xfId="42961" xr:uid="{00000000-0005-0000-0000-00007E7A0000}"/>
    <cellStyle name="Normal 6 8 2 2 3 2 4 3" xfId="27728" xr:uid="{00000000-0005-0000-0000-00007F7A0000}"/>
    <cellStyle name="Normal 6 8 2 2 3 2 5" xfId="7609" xr:uid="{00000000-0005-0000-0000-0000807A0000}"/>
    <cellStyle name="Normal 6 8 2 2 3 2 5 2" xfId="37944" xr:uid="{00000000-0005-0000-0000-0000817A0000}"/>
    <cellStyle name="Normal 6 8 2 2 3 2 5 3" xfId="22711" xr:uid="{00000000-0005-0000-0000-0000827A0000}"/>
    <cellStyle name="Normal 6 8 2 2 3 2 6" xfId="32932" xr:uid="{00000000-0005-0000-0000-0000837A0000}"/>
    <cellStyle name="Normal 6 8 2 2 3 2 7" xfId="17698" xr:uid="{00000000-0005-0000-0000-0000847A0000}"/>
    <cellStyle name="Normal 6 8 2 2 3 3" xfId="3391" xr:uid="{00000000-0005-0000-0000-0000857A0000}"/>
    <cellStyle name="Normal 6 8 2 2 3 3 2" xfId="13465" xr:uid="{00000000-0005-0000-0000-0000867A0000}"/>
    <cellStyle name="Normal 6 8 2 2 3 3 2 2" xfId="43796" xr:uid="{00000000-0005-0000-0000-0000877A0000}"/>
    <cellStyle name="Normal 6 8 2 2 3 3 2 3" xfId="28563" xr:uid="{00000000-0005-0000-0000-0000887A0000}"/>
    <cellStyle name="Normal 6 8 2 2 3 3 3" xfId="8445" xr:uid="{00000000-0005-0000-0000-0000897A0000}"/>
    <cellStyle name="Normal 6 8 2 2 3 3 3 2" xfId="38779" xr:uid="{00000000-0005-0000-0000-00008A7A0000}"/>
    <cellStyle name="Normal 6 8 2 2 3 3 3 3" xfId="23546" xr:uid="{00000000-0005-0000-0000-00008B7A0000}"/>
    <cellStyle name="Normal 6 8 2 2 3 3 4" xfId="33766" xr:uid="{00000000-0005-0000-0000-00008C7A0000}"/>
    <cellStyle name="Normal 6 8 2 2 3 3 5" xfId="18533" xr:uid="{00000000-0005-0000-0000-00008D7A0000}"/>
    <cellStyle name="Normal 6 8 2 2 3 4" xfId="5084" xr:uid="{00000000-0005-0000-0000-00008E7A0000}"/>
    <cellStyle name="Normal 6 8 2 2 3 4 2" xfId="15136" xr:uid="{00000000-0005-0000-0000-00008F7A0000}"/>
    <cellStyle name="Normal 6 8 2 2 3 4 2 2" xfId="45467" xr:uid="{00000000-0005-0000-0000-0000907A0000}"/>
    <cellStyle name="Normal 6 8 2 2 3 4 2 3" xfId="30234" xr:uid="{00000000-0005-0000-0000-0000917A0000}"/>
    <cellStyle name="Normal 6 8 2 2 3 4 3" xfId="10116" xr:uid="{00000000-0005-0000-0000-0000927A0000}"/>
    <cellStyle name="Normal 6 8 2 2 3 4 3 2" xfId="40450" xr:uid="{00000000-0005-0000-0000-0000937A0000}"/>
    <cellStyle name="Normal 6 8 2 2 3 4 3 3" xfId="25217" xr:uid="{00000000-0005-0000-0000-0000947A0000}"/>
    <cellStyle name="Normal 6 8 2 2 3 4 4" xfId="35437" xr:uid="{00000000-0005-0000-0000-0000957A0000}"/>
    <cellStyle name="Normal 6 8 2 2 3 4 5" xfId="20204" xr:uid="{00000000-0005-0000-0000-0000967A0000}"/>
    <cellStyle name="Normal 6 8 2 2 3 5" xfId="11794" xr:uid="{00000000-0005-0000-0000-0000977A0000}"/>
    <cellStyle name="Normal 6 8 2 2 3 5 2" xfId="42125" xr:uid="{00000000-0005-0000-0000-0000987A0000}"/>
    <cellStyle name="Normal 6 8 2 2 3 5 3" xfId="26892" xr:uid="{00000000-0005-0000-0000-0000997A0000}"/>
    <cellStyle name="Normal 6 8 2 2 3 6" xfId="6773" xr:uid="{00000000-0005-0000-0000-00009A7A0000}"/>
    <cellStyle name="Normal 6 8 2 2 3 6 2" xfId="37108" xr:uid="{00000000-0005-0000-0000-00009B7A0000}"/>
    <cellStyle name="Normal 6 8 2 2 3 6 3" xfId="21875" xr:uid="{00000000-0005-0000-0000-00009C7A0000}"/>
    <cellStyle name="Normal 6 8 2 2 3 7" xfId="32096" xr:uid="{00000000-0005-0000-0000-00009D7A0000}"/>
    <cellStyle name="Normal 6 8 2 2 3 8" xfId="16862" xr:uid="{00000000-0005-0000-0000-00009E7A0000}"/>
    <cellStyle name="Normal 6 8 2 2 4" xfId="2120" xr:uid="{00000000-0005-0000-0000-00009F7A0000}"/>
    <cellStyle name="Normal 6 8 2 2 4 2" xfId="3810" xr:uid="{00000000-0005-0000-0000-0000A07A0000}"/>
    <cellStyle name="Normal 6 8 2 2 4 2 2" xfId="13883" xr:uid="{00000000-0005-0000-0000-0000A17A0000}"/>
    <cellStyle name="Normal 6 8 2 2 4 2 2 2" xfId="44214" xr:uid="{00000000-0005-0000-0000-0000A27A0000}"/>
    <cellStyle name="Normal 6 8 2 2 4 2 2 3" xfId="28981" xr:uid="{00000000-0005-0000-0000-0000A37A0000}"/>
    <cellStyle name="Normal 6 8 2 2 4 2 3" xfId="8863" xr:uid="{00000000-0005-0000-0000-0000A47A0000}"/>
    <cellStyle name="Normal 6 8 2 2 4 2 3 2" xfId="39197" xr:uid="{00000000-0005-0000-0000-0000A57A0000}"/>
    <cellStyle name="Normal 6 8 2 2 4 2 3 3" xfId="23964" xr:uid="{00000000-0005-0000-0000-0000A67A0000}"/>
    <cellStyle name="Normal 6 8 2 2 4 2 4" xfId="34184" xr:uid="{00000000-0005-0000-0000-0000A77A0000}"/>
    <cellStyle name="Normal 6 8 2 2 4 2 5" xfId="18951" xr:uid="{00000000-0005-0000-0000-0000A87A0000}"/>
    <cellStyle name="Normal 6 8 2 2 4 3" xfId="5502" xr:uid="{00000000-0005-0000-0000-0000A97A0000}"/>
    <cellStyle name="Normal 6 8 2 2 4 3 2" xfId="15554" xr:uid="{00000000-0005-0000-0000-0000AA7A0000}"/>
    <cellStyle name="Normal 6 8 2 2 4 3 2 2" xfId="45885" xr:uid="{00000000-0005-0000-0000-0000AB7A0000}"/>
    <cellStyle name="Normal 6 8 2 2 4 3 2 3" xfId="30652" xr:uid="{00000000-0005-0000-0000-0000AC7A0000}"/>
    <cellStyle name="Normal 6 8 2 2 4 3 3" xfId="10534" xr:uid="{00000000-0005-0000-0000-0000AD7A0000}"/>
    <cellStyle name="Normal 6 8 2 2 4 3 3 2" xfId="40868" xr:uid="{00000000-0005-0000-0000-0000AE7A0000}"/>
    <cellStyle name="Normal 6 8 2 2 4 3 3 3" xfId="25635" xr:uid="{00000000-0005-0000-0000-0000AF7A0000}"/>
    <cellStyle name="Normal 6 8 2 2 4 3 4" xfId="35855" xr:uid="{00000000-0005-0000-0000-0000B07A0000}"/>
    <cellStyle name="Normal 6 8 2 2 4 3 5" xfId="20622" xr:uid="{00000000-0005-0000-0000-0000B17A0000}"/>
    <cellStyle name="Normal 6 8 2 2 4 4" xfId="12212" xr:uid="{00000000-0005-0000-0000-0000B27A0000}"/>
    <cellStyle name="Normal 6 8 2 2 4 4 2" xfId="42543" xr:uid="{00000000-0005-0000-0000-0000B37A0000}"/>
    <cellStyle name="Normal 6 8 2 2 4 4 3" xfId="27310" xr:uid="{00000000-0005-0000-0000-0000B47A0000}"/>
    <cellStyle name="Normal 6 8 2 2 4 5" xfId="7191" xr:uid="{00000000-0005-0000-0000-0000B57A0000}"/>
    <cellStyle name="Normal 6 8 2 2 4 5 2" xfId="37526" xr:uid="{00000000-0005-0000-0000-0000B67A0000}"/>
    <cellStyle name="Normal 6 8 2 2 4 5 3" xfId="22293" xr:uid="{00000000-0005-0000-0000-0000B77A0000}"/>
    <cellStyle name="Normal 6 8 2 2 4 6" xfId="32514" xr:uid="{00000000-0005-0000-0000-0000B87A0000}"/>
    <cellStyle name="Normal 6 8 2 2 4 7" xfId="17280" xr:uid="{00000000-0005-0000-0000-0000B97A0000}"/>
    <cellStyle name="Normal 6 8 2 2 5" xfId="2973" xr:uid="{00000000-0005-0000-0000-0000BA7A0000}"/>
    <cellStyle name="Normal 6 8 2 2 5 2" xfId="13047" xr:uid="{00000000-0005-0000-0000-0000BB7A0000}"/>
    <cellStyle name="Normal 6 8 2 2 5 2 2" xfId="43378" xr:uid="{00000000-0005-0000-0000-0000BC7A0000}"/>
    <cellStyle name="Normal 6 8 2 2 5 2 3" xfId="28145" xr:uid="{00000000-0005-0000-0000-0000BD7A0000}"/>
    <cellStyle name="Normal 6 8 2 2 5 3" xfId="8027" xr:uid="{00000000-0005-0000-0000-0000BE7A0000}"/>
    <cellStyle name="Normal 6 8 2 2 5 3 2" xfId="38361" xr:uid="{00000000-0005-0000-0000-0000BF7A0000}"/>
    <cellStyle name="Normal 6 8 2 2 5 3 3" xfId="23128" xr:uid="{00000000-0005-0000-0000-0000C07A0000}"/>
    <cellStyle name="Normal 6 8 2 2 5 4" xfId="33348" xr:uid="{00000000-0005-0000-0000-0000C17A0000}"/>
    <cellStyle name="Normal 6 8 2 2 5 5" xfId="18115" xr:uid="{00000000-0005-0000-0000-0000C27A0000}"/>
    <cellStyle name="Normal 6 8 2 2 6" xfId="4666" xr:uid="{00000000-0005-0000-0000-0000C37A0000}"/>
    <cellStyle name="Normal 6 8 2 2 6 2" xfId="14718" xr:uid="{00000000-0005-0000-0000-0000C47A0000}"/>
    <cellStyle name="Normal 6 8 2 2 6 2 2" xfId="45049" xr:uid="{00000000-0005-0000-0000-0000C57A0000}"/>
    <cellStyle name="Normal 6 8 2 2 6 2 3" xfId="29816" xr:uid="{00000000-0005-0000-0000-0000C67A0000}"/>
    <cellStyle name="Normal 6 8 2 2 6 3" xfId="9698" xr:uid="{00000000-0005-0000-0000-0000C77A0000}"/>
    <cellStyle name="Normal 6 8 2 2 6 3 2" xfId="40032" xr:uid="{00000000-0005-0000-0000-0000C87A0000}"/>
    <cellStyle name="Normal 6 8 2 2 6 3 3" xfId="24799" xr:uid="{00000000-0005-0000-0000-0000C97A0000}"/>
    <cellStyle name="Normal 6 8 2 2 6 4" xfId="35019" xr:uid="{00000000-0005-0000-0000-0000CA7A0000}"/>
    <cellStyle name="Normal 6 8 2 2 6 5" xfId="19786" xr:uid="{00000000-0005-0000-0000-0000CB7A0000}"/>
    <cellStyle name="Normal 6 8 2 2 7" xfId="11376" xr:uid="{00000000-0005-0000-0000-0000CC7A0000}"/>
    <cellStyle name="Normal 6 8 2 2 7 2" xfId="41707" xr:uid="{00000000-0005-0000-0000-0000CD7A0000}"/>
    <cellStyle name="Normal 6 8 2 2 7 3" xfId="26474" xr:uid="{00000000-0005-0000-0000-0000CE7A0000}"/>
    <cellStyle name="Normal 6 8 2 2 8" xfId="6355" xr:uid="{00000000-0005-0000-0000-0000CF7A0000}"/>
    <cellStyle name="Normal 6 8 2 2 8 2" xfId="36690" xr:uid="{00000000-0005-0000-0000-0000D07A0000}"/>
    <cellStyle name="Normal 6 8 2 2 8 3" xfId="21457" xr:uid="{00000000-0005-0000-0000-0000D17A0000}"/>
    <cellStyle name="Normal 6 8 2 2 9" xfId="31679" xr:uid="{00000000-0005-0000-0000-0000D27A0000}"/>
    <cellStyle name="Normal 6 8 2 3" xfId="1382" xr:uid="{00000000-0005-0000-0000-0000D37A0000}"/>
    <cellStyle name="Normal 6 8 2 3 2" xfId="1803" xr:uid="{00000000-0005-0000-0000-0000D47A0000}"/>
    <cellStyle name="Normal 6 8 2 3 2 2" xfId="2642" xr:uid="{00000000-0005-0000-0000-0000D57A0000}"/>
    <cellStyle name="Normal 6 8 2 3 2 2 2" xfId="4332" xr:uid="{00000000-0005-0000-0000-0000D67A0000}"/>
    <cellStyle name="Normal 6 8 2 3 2 2 2 2" xfId="14405" xr:uid="{00000000-0005-0000-0000-0000D77A0000}"/>
    <cellStyle name="Normal 6 8 2 3 2 2 2 2 2" xfId="44736" xr:uid="{00000000-0005-0000-0000-0000D87A0000}"/>
    <cellStyle name="Normal 6 8 2 3 2 2 2 2 3" xfId="29503" xr:uid="{00000000-0005-0000-0000-0000D97A0000}"/>
    <cellStyle name="Normal 6 8 2 3 2 2 2 3" xfId="9385" xr:uid="{00000000-0005-0000-0000-0000DA7A0000}"/>
    <cellStyle name="Normal 6 8 2 3 2 2 2 3 2" xfId="39719" xr:uid="{00000000-0005-0000-0000-0000DB7A0000}"/>
    <cellStyle name="Normal 6 8 2 3 2 2 2 3 3" xfId="24486" xr:uid="{00000000-0005-0000-0000-0000DC7A0000}"/>
    <cellStyle name="Normal 6 8 2 3 2 2 2 4" xfId="34706" xr:uid="{00000000-0005-0000-0000-0000DD7A0000}"/>
    <cellStyle name="Normal 6 8 2 3 2 2 2 5" xfId="19473" xr:uid="{00000000-0005-0000-0000-0000DE7A0000}"/>
    <cellStyle name="Normal 6 8 2 3 2 2 3" xfId="6024" xr:uid="{00000000-0005-0000-0000-0000DF7A0000}"/>
    <cellStyle name="Normal 6 8 2 3 2 2 3 2" xfId="16076" xr:uid="{00000000-0005-0000-0000-0000E07A0000}"/>
    <cellStyle name="Normal 6 8 2 3 2 2 3 2 2" xfId="46407" xr:uid="{00000000-0005-0000-0000-0000E17A0000}"/>
    <cellStyle name="Normal 6 8 2 3 2 2 3 2 3" xfId="31174" xr:uid="{00000000-0005-0000-0000-0000E27A0000}"/>
    <cellStyle name="Normal 6 8 2 3 2 2 3 3" xfId="11056" xr:uid="{00000000-0005-0000-0000-0000E37A0000}"/>
    <cellStyle name="Normal 6 8 2 3 2 2 3 3 2" xfId="41390" xr:uid="{00000000-0005-0000-0000-0000E47A0000}"/>
    <cellStyle name="Normal 6 8 2 3 2 2 3 3 3" xfId="26157" xr:uid="{00000000-0005-0000-0000-0000E57A0000}"/>
    <cellStyle name="Normal 6 8 2 3 2 2 3 4" xfId="36377" xr:uid="{00000000-0005-0000-0000-0000E67A0000}"/>
    <cellStyle name="Normal 6 8 2 3 2 2 3 5" xfId="21144" xr:uid="{00000000-0005-0000-0000-0000E77A0000}"/>
    <cellStyle name="Normal 6 8 2 3 2 2 4" xfId="12734" xr:uid="{00000000-0005-0000-0000-0000E87A0000}"/>
    <cellStyle name="Normal 6 8 2 3 2 2 4 2" xfId="43065" xr:uid="{00000000-0005-0000-0000-0000E97A0000}"/>
    <cellStyle name="Normal 6 8 2 3 2 2 4 3" xfId="27832" xr:uid="{00000000-0005-0000-0000-0000EA7A0000}"/>
    <cellStyle name="Normal 6 8 2 3 2 2 5" xfId="7713" xr:uid="{00000000-0005-0000-0000-0000EB7A0000}"/>
    <cellStyle name="Normal 6 8 2 3 2 2 5 2" xfId="38048" xr:uid="{00000000-0005-0000-0000-0000EC7A0000}"/>
    <cellStyle name="Normal 6 8 2 3 2 2 5 3" xfId="22815" xr:uid="{00000000-0005-0000-0000-0000ED7A0000}"/>
    <cellStyle name="Normal 6 8 2 3 2 2 6" xfId="33036" xr:uid="{00000000-0005-0000-0000-0000EE7A0000}"/>
    <cellStyle name="Normal 6 8 2 3 2 2 7" xfId="17802" xr:uid="{00000000-0005-0000-0000-0000EF7A0000}"/>
    <cellStyle name="Normal 6 8 2 3 2 3" xfId="3495" xr:uid="{00000000-0005-0000-0000-0000F07A0000}"/>
    <cellStyle name="Normal 6 8 2 3 2 3 2" xfId="13569" xr:uid="{00000000-0005-0000-0000-0000F17A0000}"/>
    <cellStyle name="Normal 6 8 2 3 2 3 2 2" xfId="43900" xr:uid="{00000000-0005-0000-0000-0000F27A0000}"/>
    <cellStyle name="Normal 6 8 2 3 2 3 2 3" xfId="28667" xr:uid="{00000000-0005-0000-0000-0000F37A0000}"/>
    <cellStyle name="Normal 6 8 2 3 2 3 3" xfId="8549" xr:uid="{00000000-0005-0000-0000-0000F47A0000}"/>
    <cellStyle name="Normal 6 8 2 3 2 3 3 2" xfId="38883" xr:uid="{00000000-0005-0000-0000-0000F57A0000}"/>
    <cellStyle name="Normal 6 8 2 3 2 3 3 3" xfId="23650" xr:uid="{00000000-0005-0000-0000-0000F67A0000}"/>
    <cellStyle name="Normal 6 8 2 3 2 3 4" xfId="33870" xr:uid="{00000000-0005-0000-0000-0000F77A0000}"/>
    <cellStyle name="Normal 6 8 2 3 2 3 5" xfId="18637" xr:uid="{00000000-0005-0000-0000-0000F87A0000}"/>
    <cellStyle name="Normal 6 8 2 3 2 4" xfId="5188" xr:uid="{00000000-0005-0000-0000-0000F97A0000}"/>
    <cellStyle name="Normal 6 8 2 3 2 4 2" xfId="15240" xr:uid="{00000000-0005-0000-0000-0000FA7A0000}"/>
    <cellStyle name="Normal 6 8 2 3 2 4 2 2" xfId="45571" xr:uid="{00000000-0005-0000-0000-0000FB7A0000}"/>
    <cellStyle name="Normal 6 8 2 3 2 4 2 3" xfId="30338" xr:uid="{00000000-0005-0000-0000-0000FC7A0000}"/>
    <cellStyle name="Normal 6 8 2 3 2 4 3" xfId="10220" xr:uid="{00000000-0005-0000-0000-0000FD7A0000}"/>
    <cellStyle name="Normal 6 8 2 3 2 4 3 2" xfId="40554" xr:uid="{00000000-0005-0000-0000-0000FE7A0000}"/>
    <cellStyle name="Normal 6 8 2 3 2 4 3 3" xfId="25321" xr:uid="{00000000-0005-0000-0000-0000FF7A0000}"/>
    <cellStyle name="Normal 6 8 2 3 2 4 4" xfId="35541" xr:uid="{00000000-0005-0000-0000-0000007B0000}"/>
    <cellStyle name="Normal 6 8 2 3 2 4 5" xfId="20308" xr:uid="{00000000-0005-0000-0000-0000017B0000}"/>
    <cellStyle name="Normal 6 8 2 3 2 5" xfId="11898" xr:uid="{00000000-0005-0000-0000-0000027B0000}"/>
    <cellStyle name="Normal 6 8 2 3 2 5 2" xfId="42229" xr:uid="{00000000-0005-0000-0000-0000037B0000}"/>
    <cellStyle name="Normal 6 8 2 3 2 5 3" xfId="26996" xr:uid="{00000000-0005-0000-0000-0000047B0000}"/>
    <cellStyle name="Normal 6 8 2 3 2 6" xfId="6877" xr:uid="{00000000-0005-0000-0000-0000057B0000}"/>
    <cellStyle name="Normal 6 8 2 3 2 6 2" xfId="37212" xr:uid="{00000000-0005-0000-0000-0000067B0000}"/>
    <cellStyle name="Normal 6 8 2 3 2 6 3" xfId="21979" xr:uid="{00000000-0005-0000-0000-0000077B0000}"/>
    <cellStyle name="Normal 6 8 2 3 2 7" xfId="32200" xr:uid="{00000000-0005-0000-0000-0000087B0000}"/>
    <cellStyle name="Normal 6 8 2 3 2 8" xfId="16966" xr:uid="{00000000-0005-0000-0000-0000097B0000}"/>
    <cellStyle name="Normal 6 8 2 3 3" xfId="2224" xr:uid="{00000000-0005-0000-0000-00000A7B0000}"/>
    <cellStyle name="Normal 6 8 2 3 3 2" xfId="3914" xr:uid="{00000000-0005-0000-0000-00000B7B0000}"/>
    <cellStyle name="Normal 6 8 2 3 3 2 2" xfId="13987" xr:uid="{00000000-0005-0000-0000-00000C7B0000}"/>
    <cellStyle name="Normal 6 8 2 3 3 2 2 2" xfId="44318" xr:uid="{00000000-0005-0000-0000-00000D7B0000}"/>
    <cellStyle name="Normal 6 8 2 3 3 2 2 3" xfId="29085" xr:uid="{00000000-0005-0000-0000-00000E7B0000}"/>
    <cellStyle name="Normal 6 8 2 3 3 2 3" xfId="8967" xr:uid="{00000000-0005-0000-0000-00000F7B0000}"/>
    <cellStyle name="Normal 6 8 2 3 3 2 3 2" xfId="39301" xr:uid="{00000000-0005-0000-0000-0000107B0000}"/>
    <cellStyle name="Normal 6 8 2 3 3 2 3 3" xfId="24068" xr:uid="{00000000-0005-0000-0000-0000117B0000}"/>
    <cellStyle name="Normal 6 8 2 3 3 2 4" xfId="34288" xr:uid="{00000000-0005-0000-0000-0000127B0000}"/>
    <cellStyle name="Normal 6 8 2 3 3 2 5" xfId="19055" xr:uid="{00000000-0005-0000-0000-0000137B0000}"/>
    <cellStyle name="Normal 6 8 2 3 3 3" xfId="5606" xr:uid="{00000000-0005-0000-0000-0000147B0000}"/>
    <cellStyle name="Normal 6 8 2 3 3 3 2" xfId="15658" xr:uid="{00000000-0005-0000-0000-0000157B0000}"/>
    <cellStyle name="Normal 6 8 2 3 3 3 2 2" xfId="45989" xr:uid="{00000000-0005-0000-0000-0000167B0000}"/>
    <cellStyle name="Normal 6 8 2 3 3 3 2 3" xfId="30756" xr:uid="{00000000-0005-0000-0000-0000177B0000}"/>
    <cellStyle name="Normal 6 8 2 3 3 3 3" xfId="10638" xr:uid="{00000000-0005-0000-0000-0000187B0000}"/>
    <cellStyle name="Normal 6 8 2 3 3 3 3 2" xfId="40972" xr:uid="{00000000-0005-0000-0000-0000197B0000}"/>
    <cellStyle name="Normal 6 8 2 3 3 3 3 3" xfId="25739" xr:uid="{00000000-0005-0000-0000-00001A7B0000}"/>
    <cellStyle name="Normal 6 8 2 3 3 3 4" xfId="35959" xr:uid="{00000000-0005-0000-0000-00001B7B0000}"/>
    <cellStyle name="Normal 6 8 2 3 3 3 5" xfId="20726" xr:uid="{00000000-0005-0000-0000-00001C7B0000}"/>
    <cellStyle name="Normal 6 8 2 3 3 4" xfId="12316" xr:uid="{00000000-0005-0000-0000-00001D7B0000}"/>
    <cellStyle name="Normal 6 8 2 3 3 4 2" xfId="42647" xr:uid="{00000000-0005-0000-0000-00001E7B0000}"/>
    <cellStyle name="Normal 6 8 2 3 3 4 3" xfId="27414" xr:uid="{00000000-0005-0000-0000-00001F7B0000}"/>
    <cellStyle name="Normal 6 8 2 3 3 5" xfId="7295" xr:uid="{00000000-0005-0000-0000-0000207B0000}"/>
    <cellStyle name="Normal 6 8 2 3 3 5 2" xfId="37630" xr:uid="{00000000-0005-0000-0000-0000217B0000}"/>
    <cellStyle name="Normal 6 8 2 3 3 5 3" xfId="22397" xr:uid="{00000000-0005-0000-0000-0000227B0000}"/>
    <cellStyle name="Normal 6 8 2 3 3 6" xfId="32618" xr:uid="{00000000-0005-0000-0000-0000237B0000}"/>
    <cellStyle name="Normal 6 8 2 3 3 7" xfId="17384" xr:uid="{00000000-0005-0000-0000-0000247B0000}"/>
    <cellStyle name="Normal 6 8 2 3 4" xfId="3077" xr:uid="{00000000-0005-0000-0000-0000257B0000}"/>
    <cellStyle name="Normal 6 8 2 3 4 2" xfId="13151" xr:uid="{00000000-0005-0000-0000-0000267B0000}"/>
    <cellStyle name="Normal 6 8 2 3 4 2 2" xfId="43482" xr:uid="{00000000-0005-0000-0000-0000277B0000}"/>
    <cellStyle name="Normal 6 8 2 3 4 2 3" xfId="28249" xr:uid="{00000000-0005-0000-0000-0000287B0000}"/>
    <cellStyle name="Normal 6 8 2 3 4 3" xfId="8131" xr:uid="{00000000-0005-0000-0000-0000297B0000}"/>
    <cellStyle name="Normal 6 8 2 3 4 3 2" xfId="38465" xr:uid="{00000000-0005-0000-0000-00002A7B0000}"/>
    <cellStyle name="Normal 6 8 2 3 4 3 3" xfId="23232" xr:uid="{00000000-0005-0000-0000-00002B7B0000}"/>
    <cellStyle name="Normal 6 8 2 3 4 4" xfId="33452" xr:uid="{00000000-0005-0000-0000-00002C7B0000}"/>
    <cellStyle name="Normal 6 8 2 3 4 5" xfId="18219" xr:uid="{00000000-0005-0000-0000-00002D7B0000}"/>
    <cellStyle name="Normal 6 8 2 3 5" xfId="4770" xr:uid="{00000000-0005-0000-0000-00002E7B0000}"/>
    <cellStyle name="Normal 6 8 2 3 5 2" xfId="14822" xr:uid="{00000000-0005-0000-0000-00002F7B0000}"/>
    <cellStyle name="Normal 6 8 2 3 5 2 2" xfId="45153" xr:uid="{00000000-0005-0000-0000-0000307B0000}"/>
    <cellStyle name="Normal 6 8 2 3 5 2 3" xfId="29920" xr:uid="{00000000-0005-0000-0000-0000317B0000}"/>
    <cellStyle name="Normal 6 8 2 3 5 3" xfId="9802" xr:uid="{00000000-0005-0000-0000-0000327B0000}"/>
    <cellStyle name="Normal 6 8 2 3 5 3 2" xfId="40136" xr:uid="{00000000-0005-0000-0000-0000337B0000}"/>
    <cellStyle name="Normal 6 8 2 3 5 3 3" xfId="24903" xr:uid="{00000000-0005-0000-0000-0000347B0000}"/>
    <cellStyle name="Normal 6 8 2 3 5 4" xfId="35123" xr:uid="{00000000-0005-0000-0000-0000357B0000}"/>
    <cellStyle name="Normal 6 8 2 3 5 5" xfId="19890" xr:uid="{00000000-0005-0000-0000-0000367B0000}"/>
    <cellStyle name="Normal 6 8 2 3 6" xfId="11480" xr:uid="{00000000-0005-0000-0000-0000377B0000}"/>
    <cellStyle name="Normal 6 8 2 3 6 2" xfId="41811" xr:uid="{00000000-0005-0000-0000-0000387B0000}"/>
    <cellStyle name="Normal 6 8 2 3 6 3" xfId="26578" xr:uid="{00000000-0005-0000-0000-0000397B0000}"/>
    <cellStyle name="Normal 6 8 2 3 7" xfId="6459" xr:uid="{00000000-0005-0000-0000-00003A7B0000}"/>
    <cellStyle name="Normal 6 8 2 3 7 2" xfId="36794" xr:uid="{00000000-0005-0000-0000-00003B7B0000}"/>
    <cellStyle name="Normal 6 8 2 3 7 3" xfId="21561" xr:uid="{00000000-0005-0000-0000-00003C7B0000}"/>
    <cellStyle name="Normal 6 8 2 3 8" xfId="31782" xr:uid="{00000000-0005-0000-0000-00003D7B0000}"/>
    <cellStyle name="Normal 6 8 2 3 9" xfId="16548" xr:uid="{00000000-0005-0000-0000-00003E7B0000}"/>
    <cellStyle name="Normal 6 8 2 4" xfId="1595" xr:uid="{00000000-0005-0000-0000-00003F7B0000}"/>
    <cellStyle name="Normal 6 8 2 4 2" xfId="2434" xr:uid="{00000000-0005-0000-0000-0000407B0000}"/>
    <cellStyle name="Normal 6 8 2 4 2 2" xfId="4124" xr:uid="{00000000-0005-0000-0000-0000417B0000}"/>
    <cellStyle name="Normal 6 8 2 4 2 2 2" xfId="14197" xr:uid="{00000000-0005-0000-0000-0000427B0000}"/>
    <cellStyle name="Normal 6 8 2 4 2 2 2 2" xfId="44528" xr:uid="{00000000-0005-0000-0000-0000437B0000}"/>
    <cellStyle name="Normal 6 8 2 4 2 2 2 3" xfId="29295" xr:uid="{00000000-0005-0000-0000-0000447B0000}"/>
    <cellStyle name="Normal 6 8 2 4 2 2 3" xfId="9177" xr:uid="{00000000-0005-0000-0000-0000457B0000}"/>
    <cellStyle name="Normal 6 8 2 4 2 2 3 2" xfId="39511" xr:uid="{00000000-0005-0000-0000-0000467B0000}"/>
    <cellStyle name="Normal 6 8 2 4 2 2 3 3" xfId="24278" xr:uid="{00000000-0005-0000-0000-0000477B0000}"/>
    <cellStyle name="Normal 6 8 2 4 2 2 4" xfId="34498" xr:uid="{00000000-0005-0000-0000-0000487B0000}"/>
    <cellStyle name="Normal 6 8 2 4 2 2 5" xfId="19265" xr:uid="{00000000-0005-0000-0000-0000497B0000}"/>
    <cellStyle name="Normal 6 8 2 4 2 3" xfId="5816" xr:uid="{00000000-0005-0000-0000-00004A7B0000}"/>
    <cellStyle name="Normal 6 8 2 4 2 3 2" xfId="15868" xr:uid="{00000000-0005-0000-0000-00004B7B0000}"/>
    <cellStyle name="Normal 6 8 2 4 2 3 2 2" xfId="46199" xr:uid="{00000000-0005-0000-0000-00004C7B0000}"/>
    <cellStyle name="Normal 6 8 2 4 2 3 2 3" xfId="30966" xr:uid="{00000000-0005-0000-0000-00004D7B0000}"/>
    <cellStyle name="Normal 6 8 2 4 2 3 3" xfId="10848" xr:uid="{00000000-0005-0000-0000-00004E7B0000}"/>
    <cellStyle name="Normal 6 8 2 4 2 3 3 2" xfId="41182" xr:uid="{00000000-0005-0000-0000-00004F7B0000}"/>
    <cellStyle name="Normal 6 8 2 4 2 3 3 3" xfId="25949" xr:uid="{00000000-0005-0000-0000-0000507B0000}"/>
    <cellStyle name="Normal 6 8 2 4 2 3 4" xfId="36169" xr:uid="{00000000-0005-0000-0000-0000517B0000}"/>
    <cellStyle name="Normal 6 8 2 4 2 3 5" xfId="20936" xr:uid="{00000000-0005-0000-0000-0000527B0000}"/>
    <cellStyle name="Normal 6 8 2 4 2 4" xfId="12526" xr:uid="{00000000-0005-0000-0000-0000537B0000}"/>
    <cellStyle name="Normal 6 8 2 4 2 4 2" xfId="42857" xr:uid="{00000000-0005-0000-0000-0000547B0000}"/>
    <cellStyle name="Normal 6 8 2 4 2 4 3" xfId="27624" xr:uid="{00000000-0005-0000-0000-0000557B0000}"/>
    <cellStyle name="Normal 6 8 2 4 2 5" xfId="7505" xr:uid="{00000000-0005-0000-0000-0000567B0000}"/>
    <cellStyle name="Normal 6 8 2 4 2 5 2" xfId="37840" xr:uid="{00000000-0005-0000-0000-0000577B0000}"/>
    <cellStyle name="Normal 6 8 2 4 2 5 3" xfId="22607" xr:uid="{00000000-0005-0000-0000-0000587B0000}"/>
    <cellStyle name="Normal 6 8 2 4 2 6" xfId="32828" xr:uid="{00000000-0005-0000-0000-0000597B0000}"/>
    <cellStyle name="Normal 6 8 2 4 2 7" xfId="17594" xr:uid="{00000000-0005-0000-0000-00005A7B0000}"/>
    <cellStyle name="Normal 6 8 2 4 3" xfId="3287" xr:uid="{00000000-0005-0000-0000-00005B7B0000}"/>
    <cellStyle name="Normal 6 8 2 4 3 2" xfId="13361" xr:uid="{00000000-0005-0000-0000-00005C7B0000}"/>
    <cellStyle name="Normal 6 8 2 4 3 2 2" xfId="43692" xr:uid="{00000000-0005-0000-0000-00005D7B0000}"/>
    <cellStyle name="Normal 6 8 2 4 3 2 3" xfId="28459" xr:uid="{00000000-0005-0000-0000-00005E7B0000}"/>
    <cellStyle name="Normal 6 8 2 4 3 3" xfId="8341" xr:uid="{00000000-0005-0000-0000-00005F7B0000}"/>
    <cellStyle name="Normal 6 8 2 4 3 3 2" xfId="38675" xr:uid="{00000000-0005-0000-0000-0000607B0000}"/>
    <cellStyle name="Normal 6 8 2 4 3 3 3" xfId="23442" xr:uid="{00000000-0005-0000-0000-0000617B0000}"/>
    <cellStyle name="Normal 6 8 2 4 3 4" xfId="33662" xr:uid="{00000000-0005-0000-0000-0000627B0000}"/>
    <cellStyle name="Normal 6 8 2 4 3 5" xfId="18429" xr:uid="{00000000-0005-0000-0000-0000637B0000}"/>
    <cellStyle name="Normal 6 8 2 4 4" xfId="4980" xr:uid="{00000000-0005-0000-0000-0000647B0000}"/>
    <cellStyle name="Normal 6 8 2 4 4 2" xfId="15032" xr:uid="{00000000-0005-0000-0000-0000657B0000}"/>
    <cellStyle name="Normal 6 8 2 4 4 2 2" xfId="45363" xr:uid="{00000000-0005-0000-0000-0000667B0000}"/>
    <cellStyle name="Normal 6 8 2 4 4 2 3" xfId="30130" xr:uid="{00000000-0005-0000-0000-0000677B0000}"/>
    <cellStyle name="Normal 6 8 2 4 4 3" xfId="10012" xr:uid="{00000000-0005-0000-0000-0000687B0000}"/>
    <cellStyle name="Normal 6 8 2 4 4 3 2" xfId="40346" xr:uid="{00000000-0005-0000-0000-0000697B0000}"/>
    <cellStyle name="Normal 6 8 2 4 4 3 3" xfId="25113" xr:uid="{00000000-0005-0000-0000-00006A7B0000}"/>
    <cellStyle name="Normal 6 8 2 4 4 4" xfId="35333" xr:uid="{00000000-0005-0000-0000-00006B7B0000}"/>
    <cellStyle name="Normal 6 8 2 4 4 5" xfId="20100" xr:uid="{00000000-0005-0000-0000-00006C7B0000}"/>
    <cellStyle name="Normal 6 8 2 4 5" xfId="11690" xr:uid="{00000000-0005-0000-0000-00006D7B0000}"/>
    <cellStyle name="Normal 6 8 2 4 5 2" xfId="42021" xr:uid="{00000000-0005-0000-0000-00006E7B0000}"/>
    <cellStyle name="Normal 6 8 2 4 5 3" xfId="26788" xr:uid="{00000000-0005-0000-0000-00006F7B0000}"/>
    <cellStyle name="Normal 6 8 2 4 6" xfId="6669" xr:uid="{00000000-0005-0000-0000-0000707B0000}"/>
    <cellStyle name="Normal 6 8 2 4 6 2" xfId="37004" xr:uid="{00000000-0005-0000-0000-0000717B0000}"/>
    <cellStyle name="Normal 6 8 2 4 6 3" xfId="21771" xr:uid="{00000000-0005-0000-0000-0000727B0000}"/>
    <cellStyle name="Normal 6 8 2 4 7" xfId="31992" xr:uid="{00000000-0005-0000-0000-0000737B0000}"/>
    <cellStyle name="Normal 6 8 2 4 8" xfId="16758" xr:uid="{00000000-0005-0000-0000-0000747B0000}"/>
    <cellStyle name="Normal 6 8 2 5" xfId="2016" xr:uid="{00000000-0005-0000-0000-0000757B0000}"/>
    <cellStyle name="Normal 6 8 2 5 2" xfId="3706" xr:uid="{00000000-0005-0000-0000-0000767B0000}"/>
    <cellStyle name="Normal 6 8 2 5 2 2" xfId="13779" xr:uid="{00000000-0005-0000-0000-0000777B0000}"/>
    <cellStyle name="Normal 6 8 2 5 2 2 2" xfId="44110" xr:uid="{00000000-0005-0000-0000-0000787B0000}"/>
    <cellStyle name="Normal 6 8 2 5 2 2 3" xfId="28877" xr:uid="{00000000-0005-0000-0000-0000797B0000}"/>
    <cellStyle name="Normal 6 8 2 5 2 3" xfId="8759" xr:uid="{00000000-0005-0000-0000-00007A7B0000}"/>
    <cellStyle name="Normal 6 8 2 5 2 3 2" xfId="39093" xr:uid="{00000000-0005-0000-0000-00007B7B0000}"/>
    <cellStyle name="Normal 6 8 2 5 2 3 3" xfId="23860" xr:uid="{00000000-0005-0000-0000-00007C7B0000}"/>
    <cellStyle name="Normal 6 8 2 5 2 4" xfId="34080" xr:uid="{00000000-0005-0000-0000-00007D7B0000}"/>
    <cellStyle name="Normal 6 8 2 5 2 5" xfId="18847" xr:uid="{00000000-0005-0000-0000-00007E7B0000}"/>
    <cellStyle name="Normal 6 8 2 5 3" xfId="5398" xr:uid="{00000000-0005-0000-0000-00007F7B0000}"/>
    <cellStyle name="Normal 6 8 2 5 3 2" xfId="15450" xr:uid="{00000000-0005-0000-0000-0000807B0000}"/>
    <cellStyle name="Normal 6 8 2 5 3 2 2" xfId="45781" xr:uid="{00000000-0005-0000-0000-0000817B0000}"/>
    <cellStyle name="Normal 6 8 2 5 3 2 3" xfId="30548" xr:uid="{00000000-0005-0000-0000-0000827B0000}"/>
    <cellStyle name="Normal 6 8 2 5 3 3" xfId="10430" xr:uid="{00000000-0005-0000-0000-0000837B0000}"/>
    <cellStyle name="Normal 6 8 2 5 3 3 2" xfId="40764" xr:uid="{00000000-0005-0000-0000-0000847B0000}"/>
    <cellStyle name="Normal 6 8 2 5 3 3 3" xfId="25531" xr:uid="{00000000-0005-0000-0000-0000857B0000}"/>
    <cellStyle name="Normal 6 8 2 5 3 4" xfId="35751" xr:uid="{00000000-0005-0000-0000-0000867B0000}"/>
    <cellStyle name="Normal 6 8 2 5 3 5" xfId="20518" xr:uid="{00000000-0005-0000-0000-0000877B0000}"/>
    <cellStyle name="Normal 6 8 2 5 4" xfId="12108" xr:uid="{00000000-0005-0000-0000-0000887B0000}"/>
    <cellStyle name="Normal 6 8 2 5 4 2" xfId="42439" xr:uid="{00000000-0005-0000-0000-0000897B0000}"/>
    <cellStyle name="Normal 6 8 2 5 4 3" xfId="27206" xr:uid="{00000000-0005-0000-0000-00008A7B0000}"/>
    <cellStyle name="Normal 6 8 2 5 5" xfId="7087" xr:uid="{00000000-0005-0000-0000-00008B7B0000}"/>
    <cellStyle name="Normal 6 8 2 5 5 2" xfId="37422" xr:uid="{00000000-0005-0000-0000-00008C7B0000}"/>
    <cellStyle name="Normal 6 8 2 5 5 3" xfId="22189" xr:uid="{00000000-0005-0000-0000-00008D7B0000}"/>
    <cellStyle name="Normal 6 8 2 5 6" xfId="32410" xr:uid="{00000000-0005-0000-0000-00008E7B0000}"/>
    <cellStyle name="Normal 6 8 2 5 7" xfId="17176" xr:uid="{00000000-0005-0000-0000-00008F7B0000}"/>
    <cellStyle name="Normal 6 8 2 6" xfId="2869" xr:uid="{00000000-0005-0000-0000-0000907B0000}"/>
    <cellStyle name="Normal 6 8 2 6 2" xfId="12943" xr:uid="{00000000-0005-0000-0000-0000917B0000}"/>
    <cellStyle name="Normal 6 8 2 6 2 2" xfId="43274" xr:uid="{00000000-0005-0000-0000-0000927B0000}"/>
    <cellStyle name="Normal 6 8 2 6 2 3" xfId="28041" xr:uid="{00000000-0005-0000-0000-0000937B0000}"/>
    <cellStyle name="Normal 6 8 2 6 3" xfId="7923" xr:uid="{00000000-0005-0000-0000-0000947B0000}"/>
    <cellStyle name="Normal 6 8 2 6 3 2" xfId="38257" xr:uid="{00000000-0005-0000-0000-0000957B0000}"/>
    <cellStyle name="Normal 6 8 2 6 3 3" xfId="23024" xr:uid="{00000000-0005-0000-0000-0000967B0000}"/>
    <cellStyle name="Normal 6 8 2 6 4" xfId="33244" xr:uid="{00000000-0005-0000-0000-0000977B0000}"/>
    <cellStyle name="Normal 6 8 2 6 5" xfId="18011" xr:uid="{00000000-0005-0000-0000-0000987B0000}"/>
    <cellStyle name="Normal 6 8 2 7" xfId="4562" xr:uid="{00000000-0005-0000-0000-0000997B0000}"/>
    <cellStyle name="Normal 6 8 2 7 2" xfId="14614" xr:uid="{00000000-0005-0000-0000-00009A7B0000}"/>
    <cellStyle name="Normal 6 8 2 7 2 2" xfId="44945" xr:uid="{00000000-0005-0000-0000-00009B7B0000}"/>
    <cellStyle name="Normal 6 8 2 7 2 3" xfId="29712" xr:uid="{00000000-0005-0000-0000-00009C7B0000}"/>
    <cellStyle name="Normal 6 8 2 7 3" xfId="9594" xr:uid="{00000000-0005-0000-0000-00009D7B0000}"/>
    <cellStyle name="Normal 6 8 2 7 3 2" xfId="39928" xr:uid="{00000000-0005-0000-0000-00009E7B0000}"/>
    <cellStyle name="Normal 6 8 2 7 3 3" xfId="24695" xr:uid="{00000000-0005-0000-0000-00009F7B0000}"/>
    <cellStyle name="Normal 6 8 2 7 4" xfId="34915" xr:uid="{00000000-0005-0000-0000-0000A07B0000}"/>
    <cellStyle name="Normal 6 8 2 7 5" xfId="19682" xr:uid="{00000000-0005-0000-0000-0000A17B0000}"/>
    <cellStyle name="Normal 6 8 2 8" xfId="11272" xr:uid="{00000000-0005-0000-0000-0000A27B0000}"/>
    <cellStyle name="Normal 6 8 2 8 2" xfId="41603" xr:uid="{00000000-0005-0000-0000-0000A37B0000}"/>
    <cellStyle name="Normal 6 8 2 8 3" xfId="26370" xr:uid="{00000000-0005-0000-0000-0000A47B0000}"/>
    <cellStyle name="Normal 6 8 2 9" xfId="6251" xr:uid="{00000000-0005-0000-0000-0000A57B0000}"/>
    <cellStyle name="Normal 6 8 2 9 2" xfId="36586" xr:uid="{00000000-0005-0000-0000-0000A67B0000}"/>
    <cellStyle name="Normal 6 8 2 9 3" xfId="21353" xr:uid="{00000000-0005-0000-0000-0000A77B0000}"/>
    <cellStyle name="Normal 6 8 3" xfId="1215" xr:uid="{00000000-0005-0000-0000-0000A87B0000}"/>
    <cellStyle name="Normal 6 8 3 10" xfId="16392" xr:uid="{00000000-0005-0000-0000-0000A97B0000}"/>
    <cellStyle name="Normal 6 8 3 2" xfId="1434" xr:uid="{00000000-0005-0000-0000-0000AA7B0000}"/>
    <cellStyle name="Normal 6 8 3 2 2" xfId="1855" xr:uid="{00000000-0005-0000-0000-0000AB7B0000}"/>
    <cellStyle name="Normal 6 8 3 2 2 2" xfId="2694" xr:uid="{00000000-0005-0000-0000-0000AC7B0000}"/>
    <cellStyle name="Normal 6 8 3 2 2 2 2" xfId="4384" xr:uid="{00000000-0005-0000-0000-0000AD7B0000}"/>
    <cellStyle name="Normal 6 8 3 2 2 2 2 2" xfId="14457" xr:uid="{00000000-0005-0000-0000-0000AE7B0000}"/>
    <cellStyle name="Normal 6 8 3 2 2 2 2 2 2" xfId="44788" xr:uid="{00000000-0005-0000-0000-0000AF7B0000}"/>
    <cellStyle name="Normal 6 8 3 2 2 2 2 2 3" xfId="29555" xr:uid="{00000000-0005-0000-0000-0000B07B0000}"/>
    <cellStyle name="Normal 6 8 3 2 2 2 2 3" xfId="9437" xr:uid="{00000000-0005-0000-0000-0000B17B0000}"/>
    <cellStyle name="Normal 6 8 3 2 2 2 2 3 2" xfId="39771" xr:uid="{00000000-0005-0000-0000-0000B27B0000}"/>
    <cellStyle name="Normal 6 8 3 2 2 2 2 3 3" xfId="24538" xr:uid="{00000000-0005-0000-0000-0000B37B0000}"/>
    <cellStyle name="Normal 6 8 3 2 2 2 2 4" xfId="34758" xr:uid="{00000000-0005-0000-0000-0000B47B0000}"/>
    <cellStyle name="Normal 6 8 3 2 2 2 2 5" xfId="19525" xr:uid="{00000000-0005-0000-0000-0000B57B0000}"/>
    <cellStyle name="Normal 6 8 3 2 2 2 3" xfId="6076" xr:uid="{00000000-0005-0000-0000-0000B67B0000}"/>
    <cellStyle name="Normal 6 8 3 2 2 2 3 2" xfId="16128" xr:uid="{00000000-0005-0000-0000-0000B77B0000}"/>
    <cellStyle name="Normal 6 8 3 2 2 2 3 2 2" xfId="46459" xr:uid="{00000000-0005-0000-0000-0000B87B0000}"/>
    <cellStyle name="Normal 6 8 3 2 2 2 3 2 3" xfId="31226" xr:uid="{00000000-0005-0000-0000-0000B97B0000}"/>
    <cellStyle name="Normal 6 8 3 2 2 2 3 3" xfId="11108" xr:uid="{00000000-0005-0000-0000-0000BA7B0000}"/>
    <cellStyle name="Normal 6 8 3 2 2 2 3 3 2" xfId="41442" xr:uid="{00000000-0005-0000-0000-0000BB7B0000}"/>
    <cellStyle name="Normal 6 8 3 2 2 2 3 3 3" xfId="26209" xr:uid="{00000000-0005-0000-0000-0000BC7B0000}"/>
    <cellStyle name="Normal 6 8 3 2 2 2 3 4" xfId="36429" xr:uid="{00000000-0005-0000-0000-0000BD7B0000}"/>
    <cellStyle name="Normal 6 8 3 2 2 2 3 5" xfId="21196" xr:uid="{00000000-0005-0000-0000-0000BE7B0000}"/>
    <cellStyle name="Normal 6 8 3 2 2 2 4" xfId="12786" xr:uid="{00000000-0005-0000-0000-0000BF7B0000}"/>
    <cellStyle name="Normal 6 8 3 2 2 2 4 2" xfId="43117" xr:uid="{00000000-0005-0000-0000-0000C07B0000}"/>
    <cellStyle name="Normal 6 8 3 2 2 2 4 3" xfId="27884" xr:uid="{00000000-0005-0000-0000-0000C17B0000}"/>
    <cellStyle name="Normal 6 8 3 2 2 2 5" xfId="7765" xr:uid="{00000000-0005-0000-0000-0000C27B0000}"/>
    <cellStyle name="Normal 6 8 3 2 2 2 5 2" xfId="38100" xr:uid="{00000000-0005-0000-0000-0000C37B0000}"/>
    <cellStyle name="Normal 6 8 3 2 2 2 5 3" xfId="22867" xr:uid="{00000000-0005-0000-0000-0000C47B0000}"/>
    <cellStyle name="Normal 6 8 3 2 2 2 6" xfId="33088" xr:uid="{00000000-0005-0000-0000-0000C57B0000}"/>
    <cellStyle name="Normal 6 8 3 2 2 2 7" xfId="17854" xr:uid="{00000000-0005-0000-0000-0000C67B0000}"/>
    <cellStyle name="Normal 6 8 3 2 2 3" xfId="3547" xr:uid="{00000000-0005-0000-0000-0000C77B0000}"/>
    <cellStyle name="Normal 6 8 3 2 2 3 2" xfId="13621" xr:uid="{00000000-0005-0000-0000-0000C87B0000}"/>
    <cellStyle name="Normal 6 8 3 2 2 3 2 2" xfId="43952" xr:uid="{00000000-0005-0000-0000-0000C97B0000}"/>
    <cellStyle name="Normal 6 8 3 2 2 3 2 3" xfId="28719" xr:uid="{00000000-0005-0000-0000-0000CA7B0000}"/>
    <cellStyle name="Normal 6 8 3 2 2 3 3" xfId="8601" xr:uid="{00000000-0005-0000-0000-0000CB7B0000}"/>
    <cellStyle name="Normal 6 8 3 2 2 3 3 2" xfId="38935" xr:uid="{00000000-0005-0000-0000-0000CC7B0000}"/>
    <cellStyle name="Normal 6 8 3 2 2 3 3 3" xfId="23702" xr:uid="{00000000-0005-0000-0000-0000CD7B0000}"/>
    <cellStyle name="Normal 6 8 3 2 2 3 4" xfId="33922" xr:uid="{00000000-0005-0000-0000-0000CE7B0000}"/>
    <cellStyle name="Normal 6 8 3 2 2 3 5" xfId="18689" xr:uid="{00000000-0005-0000-0000-0000CF7B0000}"/>
    <cellStyle name="Normal 6 8 3 2 2 4" xfId="5240" xr:uid="{00000000-0005-0000-0000-0000D07B0000}"/>
    <cellStyle name="Normal 6 8 3 2 2 4 2" xfId="15292" xr:uid="{00000000-0005-0000-0000-0000D17B0000}"/>
    <cellStyle name="Normal 6 8 3 2 2 4 2 2" xfId="45623" xr:uid="{00000000-0005-0000-0000-0000D27B0000}"/>
    <cellStyle name="Normal 6 8 3 2 2 4 2 3" xfId="30390" xr:uid="{00000000-0005-0000-0000-0000D37B0000}"/>
    <cellStyle name="Normal 6 8 3 2 2 4 3" xfId="10272" xr:uid="{00000000-0005-0000-0000-0000D47B0000}"/>
    <cellStyle name="Normal 6 8 3 2 2 4 3 2" xfId="40606" xr:uid="{00000000-0005-0000-0000-0000D57B0000}"/>
    <cellStyle name="Normal 6 8 3 2 2 4 3 3" xfId="25373" xr:uid="{00000000-0005-0000-0000-0000D67B0000}"/>
    <cellStyle name="Normal 6 8 3 2 2 4 4" xfId="35593" xr:uid="{00000000-0005-0000-0000-0000D77B0000}"/>
    <cellStyle name="Normal 6 8 3 2 2 4 5" xfId="20360" xr:uid="{00000000-0005-0000-0000-0000D87B0000}"/>
    <cellStyle name="Normal 6 8 3 2 2 5" xfId="11950" xr:uid="{00000000-0005-0000-0000-0000D97B0000}"/>
    <cellStyle name="Normal 6 8 3 2 2 5 2" xfId="42281" xr:uid="{00000000-0005-0000-0000-0000DA7B0000}"/>
    <cellStyle name="Normal 6 8 3 2 2 5 3" xfId="27048" xr:uid="{00000000-0005-0000-0000-0000DB7B0000}"/>
    <cellStyle name="Normal 6 8 3 2 2 6" xfId="6929" xr:uid="{00000000-0005-0000-0000-0000DC7B0000}"/>
    <cellStyle name="Normal 6 8 3 2 2 6 2" xfId="37264" xr:uid="{00000000-0005-0000-0000-0000DD7B0000}"/>
    <cellStyle name="Normal 6 8 3 2 2 6 3" xfId="22031" xr:uid="{00000000-0005-0000-0000-0000DE7B0000}"/>
    <cellStyle name="Normal 6 8 3 2 2 7" xfId="32252" xr:uid="{00000000-0005-0000-0000-0000DF7B0000}"/>
    <cellStyle name="Normal 6 8 3 2 2 8" xfId="17018" xr:uid="{00000000-0005-0000-0000-0000E07B0000}"/>
    <cellStyle name="Normal 6 8 3 2 3" xfId="2276" xr:uid="{00000000-0005-0000-0000-0000E17B0000}"/>
    <cellStyle name="Normal 6 8 3 2 3 2" xfId="3966" xr:uid="{00000000-0005-0000-0000-0000E27B0000}"/>
    <cellStyle name="Normal 6 8 3 2 3 2 2" xfId="14039" xr:uid="{00000000-0005-0000-0000-0000E37B0000}"/>
    <cellStyle name="Normal 6 8 3 2 3 2 2 2" xfId="44370" xr:uid="{00000000-0005-0000-0000-0000E47B0000}"/>
    <cellStyle name="Normal 6 8 3 2 3 2 2 3" xfId="29137" xr:uid="{00000000-0005-0000-0000-0000E57B0000}"/>
    <cellStyle name="Normal 6 8 3 2 3 2 3" xfId="9019" xr:uid="{00000000-0005-0000-0000-0000E67B0000}"/>
    <cellStyle name="Normal 6 8 3 2 3 2 3 2" xfId="39353" xr:uid="{00000000-0005-0000-0000-0000E77B0000}"/>
    <cellStyle name="Normal 6 8 3 2 3 2 3 3" xfId="24120" xr:uid="{00000000-0005-0000-0000-0000E87B0000}"/>
    <cellStyle name="Normal 6 8 3 2 3 2 4" xfId="34340" xr:uid="{00000000-0005-0000-0000-0000E97B0000}"/>
    <cellStyle name="Normal 6 8 3 2 3 2 5" xfId="19107" xr:uid="{00000000-0005-0000-0000-0000EA7B0000}"/>
    <cellStyle name="Normal 6 8 3 2 3 3" xfId="5658" xr:uid="{00000000-0005-0000-0000-0000EB7B0000}"/>
    <cellStyle name="Normal 6 8 3 2 3 3 2" xfId="15710" xr:uid="{00000000-0005-0000-0000-0000EC7B0000}"/>
    <cellStyle name="Normal 6 8 3 2 3 3 2 2" xfId="46041" xr:uid="{00000000-0005-0000-0000-0000ED7B0000}"/>
    <cellStyle name="Normal 6 8 3 2 3 3 2 3" xfId="30808" xr:uid="{00000000-0005-0000-0000-0000EE7B0000}"/>
    <cellStyle name="Normal 6 8 3 2 3 3 3" xfId="10690" xr:uid="{00000000-0005-0000-0000-0000EF7B0000}"/>
    <cellStyle name="Normal 6 8 3 2 3 3 3 2" xfId="41024" xr:uid="{00000000-0005-0000-0000-0000F07B0000}"/>
    <cellStyle name="Normal 6 8 3 2 3 3 3 3" xfId="25791" xr:uid="{00000000-0005-0000-0000-0000F17B0000}"/>
    <cellStyle name="Normal 6 8 3 2 3 3 4" xfId="36011" xr:uid="{00000000-0005-0000-0000-0000F27B0000}"/>
    <cellStyle name="Normal 6 8 3 2 3 3 5" xfId="20778" xr:uid="{00000000-0005-0000-0000-0000F37B0000}"/>
    <cellStyle name="Normal 6 8 3 2 3 4" xfId="12368" xr:uid="{00000000-0005-0000-0000-0000F47B0000}"/>
    <cellStyle name="Normal 6 8 3 2 3 4 2" xfId="42699" xr:uid="{00000000-0005-0000-0000-0000F57B0000}"/>
    <cellStyle name="Normal 6 8 3 2 3 4 3" xfId="27466" xr:uid="{00000000-0005-0000-0000-0000F67B0000}"/>
    <cellStyle name="Normal 6 8 3 2 3 5" xfId="7347" xr:uid="{00000000-0005-0000-0000-0000F77B0000}"/>
    <cellStyle name="Normal 6 8 3 2 3 5 2" xfId="37682" xr:uid="{00000000-0005-0000-0000-0000F87B0000}"/>
    <cellStyle name="Normal 6 8 3 2 3 5 3" xfId="22449" xr:uid="{00000000-0005-0000-0000-0000F97B0000}"/>
    <cellStyle name="Normal 6 8 3 2 3 6" xfId="32670" xr:uid="{00000000-0005-0000-0000-0000FA7B0000}"/>
    <cellStyle name="Normal 6 8 3 2 3 7" xfId="17436" xr:uid="{00000000-0005-0000-0000-0000FB7B0000}"/>
    <cellStyle name="Normal 6 8 3 2 4" xfId="3129" xr:uid="{00000000-0005-0000-0000-0000FC7B0000}"/>
    <cellStyle name="Normal 6 8 3 2 4 2" xfId="13203" xr:uid="{00000000-0005-0000-0000-0000FD7B0000}"/>
    <cellStyle name="Normal 6 8 3 2 4 2 2" xfId="43534" xr:uid="{00000000-0005-0000-0000-0000FE7B0000}"/>
    <cellStyle name="Normal 6 8 3 2 4 2 3" xfId="28301" xr:uid="{00000000-0005-0000-0000-0000FF7B0000}"/>
    <cellStyle name="Normal 6 8 3 2 4 3" xfId="8183" xr:uid="{00000000-0005-0000-0000-0000007C0000}"/>
    <cellStyle name="Normal 6 8 3 2 4 3 2" xfId="38517" xr:uid="{00000000-0005-0000-0000-0000017C0000}"/>
    <cellStyle name="Normal 6 8 3 2 4 3 3" xfId="23284" xr:uid="{00000000-0005-0000-0000-0000027C0000}"/>
    <cellStyle name="Normal 6 8 3 2 4 4" xfId="33504" xr:uid="{00000000-0005-0000-0000-0000037C0000}"/>
    <cellStyle name="Normal 6 8 3 2 4 5" xfId="18271" xr:uid="{00000000-0005-0000-0000-0000047C0000}"/>
    <cellStyle name="Normal 6 8 3 2 5" xfId="4822" xr:uid="{00000000-0005-0000-0000-0000057C0000}"/>
    <cellStyle name="Normal 6 8 3 2 5 2" xfId="14874" xr:uid="{00000000-0005-0000-0000-0000067C0000}"/>
    <cellStyle name="Normal 6 8 3 2 5 2 2" xfId="45205" xr:uid="{00000000-0005-0000-0000-0000077C0000}"/>
    <cellStyle name="Normal 6 8 3 2 5 2 3" xfId="29972" xr:uid="{00000000-0005-0000-0000-0000087C0000}"/>
    <cellStyle name="Normal 6 8 3 2 5 3" xfId="9854" xr:uid="{00000000-0005-0000-0000-0000097C0000}"/>
    <cellStyle name="Normal 6 8 3 2 5 3 2" xfId="40188" xr:uid="{00000000-0005-0000-0000-00000A7C0000}"/>
    <cellStyle name="Normal 6 8 3 2 5 3 3" xfId="24955" xr:uid="{00000000-0005-0000-0000-00000B7C0000}"/>
    <cellStyle name="Normal 6 8 3 2 5 4" xfId="35175" xr:uid="{00000000-0005-0000-0000-00000C7C0000}"/>
    <cellStyle name="Normal 6 8 3 2 5 5" xfId="19942" xr:uid="{00000000-0005-0000-0000-00000D7C0000}"/>
    <cellStyle name="Normal 6 8 3 2 6" xfId="11532" xr:uid="{00000000-0005-0000-0000-00000E7C0000}"/>
    <cellStyle name="Normal 6 8 3 2 6 2" xfId="41863" xr:uid="{00000000-0005-0000-0000-00000F7C0000}"/>
    <cellStyle name="Normal 6 8 3 2 6 3" xfId="26630" xr:uid="{00000000-0005-0000-0000-0000107C0000}"/>
    <cellStyle name="Normal 6 8 3 2 7" xfId="6511" xr:uid="{00000000-0005-0000-0000-0000117C0000}"/>
    <cellStyle name="Normal 6 8 3 2 7 2" xfId="36846" xr:uid="{00000000-0005-0000-0000-0000127C0000}"/>
    <cellStyle name="Normal 6 8 3 2 7 3" xfId="21613" xr:uid="{00000000-0005-0000-0000-0000137C0000}"/>
    <cellStyle name="Normal 6 8 3 2 8" xfId="31834" xr:uid="{00000000-0005-0000-0000-0000147C0000}"/>
    <cellStyle name="Normal 6 8 3 2 9" xfId="16600" xr:uid="{00000000-0005-0000-0000-0000157C0000}"/>
    <cellStyle name="Normal 6 8 3 3" xfId="1647" xr:uid="{00000000-0005-0000-0000-0000167C0000}"/>
    <cellStyle name="Normal 6 8 3 3 2" xfId="2486" xr:uid="{00000000-0005-0000-0000-0000177C0000}"/>
    <cellStyle name="Normal 6 8 3 3 2 2" xfId="4176" xr:uid="{00000000-0005-0000-0000-0000187C0000}"/>
    <cellStyle name="Normal 6 8 3 3 2 2 2" xfId="14249" xr:uid="{00000000-0005-0000-0000-0000197C0000}"/>
    <cellStyle name="Normal 6 8 3 3 2 2 2 2" xfId="44580" xr:uid="{00000000-0005-0000-0000-00001A7C0000}"/>
    <cellStyle name="Normal 6 8 3 3 2 2 2 3" xfId="29347" xr:uid="{00000000-0005-0000-0000-00001B7C0000}"/>
    <cellStyle name="Normal 6 8 3 3 2 2 3" xfId="9229" xr:uid="{00000000-0005-0000-0000-00001C7C0000}"/>
    <cellStyle name="Normal 6 8 3 3 2 2 3 2" xfId="39563" xr:uid="{00000000-0005-0000-0000-00001D7C0000}"/>
    <cellStyle name="Normal 6 8 3 3 2 2 3 3" xfId="24330" xr:uid="{00000000-0005-0000-0000-00001E7C0000}"/>
    <cellStyle name="Normal 6 8 3 3 2 2 4" xfId="34550" xr:uid="{00000000-0005-0000-0000-00001F7C0000}"/>
    <cellStyle name="Normal 6 8 3 3 2 2 5" xfId="19317" xr:uid="{00000000-0005-0000-0000-0000207C0000}"/>
    <cellStyle name="Normal 6 8 3 3 2 3" xfId="5868" xr:uid="{00000000-0005-0000-0000-0000217C0000}"/>
    <cellStyle name="Normal 6 8 3 3 2 3 2" xfId="15920" xr:uid="{00000000-0005-0000-0000-0000227C0000}"/>
    <cellStyle name="Normal 6 8 3 3 2 3 2 2" xfId="46251" xr:uid="{00000000-0005-0000-0000-0000237C0000}"/>
    <cellStyle name="Normal 6 8 3 3 2 3 2 3" xfId="31018" xr:uid="{00000000-0005-0000-0000-0000247C0000}"/>
    <cellStyle name="Normal 6 8 3 3 2 3 3" xfId="10900" xr:uid="{00000000-0005-0000-0000-0000257C0000}"/>
    <cellStyle name="Normal 6 8 3 3 2 3 3 2" xfId="41234" xr:uid="{00000000-0005-0000-0000-0000267C0000}"/>
    <cellStyle name="Normal 6 8 3 3 2 3 3 3" xfId="26001" xr:uid="{00000000-0005-0000-0000-0000277C0000}"/>
    <cellStyle name="Normal 6 8 3 3 2 3 4" xfId="36221" xr:uid="{00000000-0005-0000-0000-0000287C0000}"/>
    <cellStyle name="Normal 6 8 3 3 2 3 5" xfId="20988" xr:uid="{00000000-0005-0000-0000-0000297C0000}"/>
    <cellStyle name="Normal 6 8 3 3 2 4" xfId="12578" xr:uid="{00000000-0005-0000-0000-00002A7C0000}"/>
    <cellStyle name="Normal 6 8 3 3 2 4 2" xfId="42909" xr:uid="{00000000-0005-0000-0000-00002B7C0000}"/>
    <cellStyle name="Normal 6 8 3 3 2 4 3" xfId="27676" xr:uid="{00000000-0005-0000-0000-00002C7C0000}"/>
    <cellStyle name="Normal 6 8 3 3 2 5" xfId="7557" xr:uid="{00000000-0005-0000-0000-00002D7C0000}"/>
    <cellStyle name="Normal 6 8 3 3 2 5 2" xfId="37892" xr:uid="{00000000-0005-0000-0000-00002E7C0000}"/>
    <cellStyle name="Normal 6 8 3 3 2 5 3" xfId="22659" xr:uid="{00000000-0005-0000-0000-00002F7C0000}"/>
    <cellStyle name="Normal 6 8 3 3 2 6" xfId="32880" xr:uid="{00000000-0005-0000-0000-0000307C0000}"/>
    <cellStyle name="Normal 6 8 3 3 2 7" xfId="17646" xr:uid="{00000000-0005-0000-0000-0000317C0000}"/>
    <cellStyle name="Normal 6 8 3 3 3" xfId="3339" xr:uid="{00000000-0005-0000-0000-0000327C0000}"/>
    <cellStyle name="Normal 6 8 3 3 3 2" xfId="13413" xr:uid="{00000000-0005-0000-0000-0000337C0000}"/>
    <cellStyle name="Normal 6 8 3 3 3 2 2" xfId="43744" xr:uid="{00000000-0005-0000-0000-0000347C0000}"/>
    <cellStyle name="Normal 6 8 3 3 3 2 3" xfId="28511" xr:uid="{00000000-0005-0000-0000-0000357C0000}"/>
    <cellStyle name="Normal 6 8 3 3 3 3" xfId="8393" xr:uid="{00000000-0005-0000-0000-0000367C0000}"/>
    <cellStyle name="Normal 6 8 3 3 3 3 2" xfId="38727" xr:uid="{00000000-0005-0000-0000-0000377C0000}"/>
    <cellStyle name="Normal 6 8 3 3 3 3 3" xfId="23494" xr:uid="{00000000-0005-0000-0000-0000387C0000}"/>
    <cellStyle name="Normal 6 8 3 3 3 4" xfId="33714" xr:uid="{00000000-0005-0000-0000-0000397C0000}"/>
    <cellStyle name="Normal 6 8 3 3 3 5" xfId="18481" xr:uid="{00000000-0005-0000-0000-00003A7C0000}"/>
    <cellStyle name="Normal 6 8 3 3 4" xfId="5032" xr:uid="{00000000-0005-0000-0000-00003B7C0000}"/>
    <cellStyle name="Normal 6 8 3 3 4 2" xfId="15084" xr:uid="{00000000-0005-0000-0000-00003C7C0000}"/>
    <cellStyle name="Normal 6 8 3 3 4 2 2" xfId="45415" xr:uid="{00000000-0005-0000-0000-00003D7C0000}"/>
    <cellStyle name="Normal 6 8 3 3 4 2 3" xfId="30182" xr:uid="{00000000-0005-0000-0000-00003E7C0000}"/>
    <cellStyle name="Normal 6 8 3 3 4 3" xfId="10064" xr:uid="{00000000-0005-0000-0000-00003F7C0000}"/>
    <cellStyle name="Normal 6 8 3 3 4 3 2" xfId="40398" xr:uid="{00000000-0005-0000-0000-0000407C0000}"/>
    <cellStyle name="Normal 6 8 3 3 4 3 3" xfId="25165" xr:uid="{00000000-0005-0000-0000-0000417C0000}"/>
    <cellStyle name="Normal 6 8 3 3 4 4" xfId="35385" xr:uid="{00000000-0005-0000-0000-0000427C0000}"/>
    <cellStyle name="Normal 6 8 3 3 4 5" xfId="20152" xr:uid="{00000000-0005-0000-0000-0000437C0000}"/>
    <cellStyle name="Normal 6 8 3 3 5" xfId="11742" xr:uid="{00000000-0005-0000-0000-0000447C0000}"/>
    <cellStyle name="Normal 6 8 3 3 5 2" xfId="42073" xr:uid="{00000000-0005-0000-0000-0000457C0000}"/>
    <cellStyle name="Normal 6 8 3 3 5 3" xfId="26840" xr:uid="{00000000-0005-0000-0000-0000467C0000}"/>
    <cellStyle name="Normal 6 8 3 3 6" xfId="6721" xr:uid="{00000000-0005-0000-0000-0000477C0000}"/>
    <cellStyle name="Normal 6 8 3 3 6 2" xfId="37056" xr:uid="{00000000-0005-0000-0000-0000487C0000}"/>
    <cellStyle name="Normal 6 8 3 3 6 3" xfId="21823" xr:uid="{00000000-0005-0000-0000-0000497C0000}"/>
    <cellStyle name="Normal 6 8 3 3 7" xfId="32044" xr:uid="{00000000-0005-0000-0000-00004A7C0000}"/>
    <cellStyle name="Normal 6 8 3 3 8" xfId="16810" xr:uid="{00000000-0005-0000-0000-00004B7C0000}"/>
    <cellStyle name="Normal 6 8 3 4" xfId="2068" xr:uid="{00000000-0005-0000-0000-00004C7C0000}"/>
    <cellStyle name="Normal 6 8 3 4 2" xfId="3758" xr:uid="{00000000-0005-0000-0000-00004D7C0000}"/>
    <cellStyle name="Normal 6 8 3 4 2 2" xfId="13831" xr:uid="{00000000-0005-0000-0000-00004E7C0000}"/>
    <cellStyle name="Normal 6 8 3 4 2 2 2" xfId="44162" xr:uid="{00000000-0005-0000-0000-00004F7C0000}"/>
    <cellStyle name="Normal 6 8 3 4 2 2 3" xfId="28929" xr:uid="{00000000-0005-0000-0000-0000507C0000}"/>
    <cellStyle name="Normal 6 8 3 4 2 3" xfId="8811" xr:uid="{00000000-0005-0000-0000-0000517C0000}"/>
    <cellStyle name="Normal 6 8 3 4 2 3 2" xfId="39145" xr:uid="{00000000-0005-0000-0000-0000527C0000}"/>
    <cellStyle name="Normal 6 8 3 4 2 3 3" xfId="23912" xr:uid="{00000000-0005-0000-0000-0000537C0000}"/>
    <cellStyle name="Normal 6 8 3 4 2 4" xfId="34132" xr:uid="{00000000-0005-0000-0000-0000547C0000}"/>
    <cellStyle name="Normal 6 8 3 4 2 5" xfId="18899" xr:uid="{00000000-0005-0000-0000-0000557C0000}"/>
    <cellStyle name="Normal 6 8 3 4 3" xfId="5450" xr:uid="{00000000-0005-0000-0000-0000567C0000}"/>
    <cellStyle name="Normal 6 8 3 4 3 2" xfId="15502" xr:uid="{00000000-0005-0000-0000-0000577C0000}"/>
    <cellStyle name="Normal 6 8 3 4 3 2 2" xfId="45833" xr:uid="{00000000-0005-0000-0000-0000587C0000}"/>
    <cellStyle name="Normal 6 8 3 4 3 2 3" xfId="30600" xr:uid="{00000000-0005-0000-0000-0000597C0000}"/>
    <cellStyle name="Normal 6 8 3 4 3 3" xfId="10482" xr:uid="{00000000-0005-0000-0000-00005A7C0000}"/>
    <cellStyle name="Normal 6 8 3 4 3 3 2" xfId="40816" xr:uid="{00000000-0005-0000-0000-00005B7C0000}"/>
    <cellStyle name="Normal 6 8 3 4 3 3 3" xfId="25583" xr:uid="{00000000-0005-0000-0000-00005C7C0000}"/>
    <cellStyle name="Normal 6 8 3 4 3 4" xfId="35803" xr:uid="{00000000-0005-0000-0000-00005D7C0000}"/>
    <cellStyle name="Normal 6 8 3 4 3 5" xfId="20570" xr:uid="{00000000-0005-0000-0000-00005E7C0000}"/>
    <cellStyle name="Normal 6 8 3 4 4" xfId="12160" xr:uid="{00000000-0005-0000-0000-00005F7C0000}"/>
    <cellStyle name="Normal 6 8 3 4 4 2" xfId="42491" xr:uid="{00000000-0005-0000-0000-0000607C0000}"/>
    <cellStyle name="Normal 6 8 3 4 4 3" xfId="27258" xr:uid="{00000000-0005-0000-0000-0000617C0000}"/>
    <cellStyle name="Normal 6 8 3 4 5" xfId="7139" xr:uid="{00000000-0005-0000-0000-0000627C0000}"/>
    <cellStyle name="Normal 6 8 3 4 5 2" xfId="37474" xr:uid="{00000000-0005-0000-0000-0000637C0000}"/>
    <cellStyle name="Normal 6 8 3 4 5 3" xfId="22241" xr:uid="{00000000-0005-0000-0000-0000647C0000}"/>
    <cellStyle name="Normal 6 8 3 4 6" xfId="32462" xr:uid="{00000000-0005-0000-0000-0000657C0000}"/>
    <cellStyle name="Normal 6 8 3 4 7" xfId="17228" xr:uid="{00000000-0005-0000-0000-0000667C0000}"/>
    <cellStyle name="Normal 6 8 3 5" xfId="2921" xr:uid="{00000000-0005-0000-0000-0000677C0000}"/>
    <cellStyle name="Normal 6 8 3 5 2" xfId="12995" xr:uid="{00000000-0005-0000-0000-0000687C0000}"/>
    <cellStyle name="Normal 6 8 3 5 2 2" xfId="43326" xr:uid="{00000000-0005-0000-0000-0000697C0000}"/>
    <cellStyle name="Normal 6 8 3 5 2 3" xfId="28093" xr:uid="{00000000-0005-0000-0000-00006A7C0000}"/>
    <cellStyle name="Normal 6 8 3 5 3" xfId="7975" xr:uid="{00000000-0005-0000-0000-00006B7C0000}"/>
    <cellStyle name="Normal 6 8 3 5 3 2" xfId="38309" xr:uid="{00000000-0005-0000-0000-00006C7C0000}"/>
    <cellStyle name="Normal 6 8 3 5 3 3" xfId="23076" xr:uid="{00000000-0005-0000-0000-00006D7C0000}"/>
    <cellStyle name="Normal 6 8 3 5 4" xfId="33296" xr:uid="{00000000-0005-0000-0000-00006E7C0000}"/>
    <cellStyle name="Normal 6 8 3 5 5" xfId="18063" xr:uid="{00000000-0005-0000-0000-00006F7C0000}"/>
    <cellStyle name="Normal 6 8 3 6" xfId="4614" xr:uid="{00000000-0005-0000-0000-0000707C0000}"/>
    <cellStyle name="Normal 6 8 3 6 2" xfId="14666" xr:uid="{00000000-0005-0000-0000-0000717C0000}"/>
    <cellStyle name="Normal 6 8 3 6 2 2" xfId="44997" xr:uid="{00000000-0005-0000-0000-0000727C0000}"/>
    <cellStyle name="Normal 6 8 3 6 2 3" xfId="29764" xr:uid="{00000000-0005-0000-0000-0000737C0000}"/>
    <cellStyle name="Normal 6 8 3 6 3" xfId="9646" xr:uid="{00000000-0005-0000-0000-0000747C0000}"/>
    <cellStyle name="Normal 6 8 3 6 3 2" xfId="39980" xr:uid="{00000000-0005-0000-0000-0000757C0000}"/>
    <cellStyle name="Normal 6 8 3 6 3 3" xfId="24747" xr:uid="{00000000-0005-0000-0000-0000767C0000}"/>
    <cellStyle name="Normal 6 8 3 6 4" xfId="34967" xr:uid="{00000000-0005-0000-0000-0000777C0000}"/>
    <cellStyle name="Normal 6 8 3 6 5" xfId="19734" xr:uid="{00000000-0005-0000-0000-0000787C0000}"/>
    <cellStyle name="Normal 6 8 3 7" xfId="11324" xr:uid="{00000000-0005-0000-0000-0000797C0000}"/>
    <cellStyle name="Normal 6 8 3 7 2" xfId="41655" xr:uid="{00000000-0005-0000-0000-00007A7C0000}"/>
    <cellStyle name="Normal 6 8 3 7 3" xfId="26422" xr:uid="{00000000-0005-0000-0000-00007B7C0000}"/>
    <cellStyle name="Normal 6 8 3 8" xfId="6303" xr:uid="{00000000-0005-0000-0000-00007C7C0000}"/>
    <cellStyle name="Normal 6 8 3 8 2" xfId="36638" xr:uid="{00000000-0005-0000-0000-00007D7C0000}"/>
    <cellStyle name="Normal 6 8 3 8 3" xfId="21405" xr:uid="{00000000-0005-0000-0000-00007E7C0000}"/>
    <cellStyle name="Normal 6 8 3 9" xfId="31628" xr:uid="{00000000-0005-0000-0000-00007F7C0000}"/>
    <cellStyle name="Normal 6 8 4" xfId="1328" xr:uid="{00000000-0005-0000-0000-0000807C0000}"/>
    <cellStyle name="Normal 6 8 4 2" xfId="1751" xr:uid="{00000000-0005-0000-0000-0000817C0000}"/>
    <cellStyle name="Normal 6 8 4 2 2" xfId="2590" xr:uid="{00000000-0005-0000-0000-0000827C0000}"/>
    <cellStyle name="Normal 6 8 4 2 2 2" xfId="4280" xr:uid="{00000000-0005-0000-0000-0000837C0000}"/>
    <cellStyle name="Normal 6 8 4 2 2 2 2" xfId="14353" xr:uid="{00000000-0005-0000-0000-0000847C0000}"/>
    <cellStyle name="Normal 6 8 4 2 2 2 2 2" xfId="44684" xr:uid="{00000000-0005-0000-0000-0000857C0000}"/>
    <cellStyle name="Normal 6 8 4 2 2 2 2 3" xfId="29451" xr:uid="{00000000-0005-0000-0000-0000867C0000}"/>
    <cellStyle name="Normal 6 8 4 2 2 2 3" xfId="9333" xr:uid="{00000000-0005-0000-0000-0000877C0000}"/>
    <cellStyle name="Normal 6 8 4 2 2 2 3 2" xfId="39667" xr:uid="{00000000-0005-0000-0000-0000887C0000}"/>
    <cellStyle name="Normal 6 8 4 2 2 2 3 3" xfId="24434" xr:uid="{00000000-0005-0000-0000-0000897C0000}"/>
    <cellStyle name="Normal 6 8 4 2 2 2 4" xfId="34654" xr:uid="{00000000-0005-0000-0000-00008A7C0000}"/>
    <cellStyle name="Normal 6 8 4 2 2 2 5" xfId="19421" xr:uid="{00000000-0005-0000-0000-00008B7C0000}"/>
    <cellStyle name="Normal 6 8 4 2 2 3" xfId="5972" xr:uid="{00000000-0005-0000-0000-00008C7C0000}"/>
    <cellStyle name="Normal 6 8 4 2 2 3 2" xfId="16024" xr:uid="{00000000-0005-0000-0000-00008D7C0000}"/>
    <cellStyle name="Normal 6 8 4 2 2 3 2 2" xfId="46355" xr:uid="{00000000-0005-0000-0000-00008E7C0000}"/>
    <cellStyle name="Normal 6 8 4 2 2 3 2 3" xfId="31122" xr:uid="{00000000-0005-0000-0000-00008F7C0000}"/>
    <cellStyle name="Normal 6 8 4 2 2 3 3" xfId="11004" xr:uid="{00000000-0005-0000-0000-0000907C0000}"/>
    <cellStyle name="Normal 6 8 4 2 2 3 3 2" xfId="41338" xr:uid="{00000000-0005-0000-0000-0000917C0000}"/>
    <cellStyle name="Normal 6 8 4 2 2 3 3 3" xfId="26105" xr:uid="{00000000-0005-0000-0000-0000927C0000}"/>
    <cellStyle name="Normal 6 8 4 2 2 3 4" xfId="36325" xr:uid="{00000000-0005-0000-0000-0000937C0000}"/>
    <cellStyle name="Normal 6 8 4 2 2 3 5" xfId="21092" xr:uid="{00000000-0005-0000-0000-0000947C0000}"/>
    <cellStyle name="Normal 6 8 4 2 2 4" xfId="12682" xr:uid="{00000000-0005-0000-0000-0000957C0000}"/>
    <cellStyle name="Normal 6 8 4 2 2 4 2" xfId="43013" xr:uid="{00000000-0005-0000-0000-0000967C0000}"/>
    <cellStyle name="Normal 6 8 4 2 2 4 3" xfId="27780" xr:uid="{00000000-0005-0000-0000-0000977C0000}"/>
    <cellStyle name="Normal 6 8 4 2 2 5" xfId="7661" xr:uid="{00000000-0005-0000-0000-0000987C0000}"/>
    <cellStyle name="Normal 6 8 4 2 2 5 2" xfId="37996" xr:uid="{00000000-0005-0000-0000-0000997C0000}"/>
    <cellStyle name="Normal 6 8 4 2 2 5 3" xfId="22763" xr:uid="{00000000-0005-0000-0000-00009A7C0000}"/>
    <cellStyle name="Normal 6 8 4 2 2 6" xfId="32984" xr:uid="{00000000-0005-0000-0000-00009B7C0000}"/>
    <cellStyle name="Normal 6 8 4 2 2 7" xfId="17750" xr:uid="{00000000-0005-0000-0000-00009C7C0000}"/>
    <cellStyle name="Normal 6 8 4 2 3" xfId="3443" xr:uid="{00000000-0005-0000-0000-00009D7C0000}"/>
    <cellStyle name="Normal 6 8 4 2 3 2" xfId="13517" xr:uid="{00000000-0005-0000-0000-00009E7C0000}"/>
    <cellStyle name="Normal 6 8 4 2 3 2 2" xfId="43848" xr:uid="{00000000-0005-0000-0000-00009F7C0000}"/>
    <cellStyle name="Normal 6 8 4 2 3 2 3" xfId="28615" xr:uid="{00000000-0005-0000-0000-0000A07C0000}"/>
    <cellStyle name="Normal 6 8 4 2 3 3" xfId="8497" xr:uid="{00000000-0005-0000-0000-0000A17C0000}"/>
    <cellStyle name="Normal 6 8 4 2 3 3 2" xfId="38831" xr:uid="{00000000-0005-0000-0000-0000A27C0000}"/>
    <cellStyle name="Normal 6 8 4 2 3 3 3" xfId="23598" xr:uid="{00000000-0005-0000-0000-0000A37C0000}"/>
    <cellStyle name="Normal 6 8 4 2 3 4" xfId="33818" xr:uid="{00000000-0005-0000-0000-0000A47C0000}"/>
    <cellStyle name="Normal 6 8 4 2 3 5" xfId="18585" xr:uid="{00000000-0005-0000-0000-0000A57C0000}"/>
    <cellStyle name="Normal 6 8 4 2 4" xfId="5136" xr:uid="{00000000-0005-0000-0000-0000A67C0000}"/>
    <cellStyle name="Normal 6 8 4 2 4 2" xfId="15188" xr:uid="{00000000-0005-0000-0000-0000A77C0000}"/>
    <cellStyle name="Normal 6 8 4 2 4 2 2" xfId="45519" xr:uid="{00000000-0005-0000-0000-0000A87C0000}"/>
    <cellStyle name="Normal 6 8 4 2 4 2 3" xfId="30286" xr:uid="{00000000-0005-0000-0000-0000A97C0000}"/>
    <cellStyle name="Normal 6 8 4 2 4 3" xfId="10168" xr:uid="{00000000-0005-0000-0000-0000AA7C0000}"/>
    <cellStyle name="Normal 6 8 4 2 4 3 2" xfId="40502" xr:uid="{00000000-0005-0000-0000-0000AB7C0000}"/>
    <cellStyle name="Normal 6 8 4 2 4 3 3" xfId="25269" xr:uid="{00000000-0005-0000-0000-0000AC7C0000}"/>
    <cellStyle name="Normal 6 8 4 2 4 4" xfId="35489" xr:uid="{00000000-0005-0000-0000-0000AD7C0000}"/>
    <cellStyle name="Normal 6 8 4 2 4 5" xfId="20256" xr:uid="{00000000-0005-0000-0000-0000AE7C0000}"/>
    <cellStyle name="Normal 6 8 4 2 5" xfId="11846" xr:uid="{00000000-0005-0000-0000-0000AF7C0000}"/>
    <cellStyle name="Normal 6 8 4 2 5 2" xfId="42177" xr:uid="{00000000-0005-0000-0000-0000B07C0000}"/>
    <cellStyle name="Normal 6 8 4 2 5 3" xfId="26944" xr:uid="{00000000-0005-0000-0000-0000B17C0000}"/>
    <cellStyle name="Normal 6 8 4 2 6" xfId="6825" xr:uid="{00000000-0005-0000-0000-0000B27C0000}"/>
    <cellStyle name="Normal 6 8 4 2 6 2" xfId="37160" xr:uid="{00000000-0005-0000-0000-0000B37C0000}"/>
    <cellStyle name="Normal 6 8 4 2 6 3" xfId="21927" xr:uid="{00000000-0005-0000-0000-0000B47C0000}"/>
    <cellStyle name="Normal 6 8 4 2 7" xfId="32148" xr:uid="{00000000-0005-0000-0000-0000B57C0000}"/>
    <cellStyle name="Normal 6 8 4 2 8" xfId="16914" xr:uid="{00000000-0005-0000-0000-0000B67C0000}"/>
    <cellStyle name="Normal 6 8 4 3" xfId="2172" xr:uid="{00000000-0005-0000-0000-0000B77C0000}"/>
    <cellStyle name="Normal 6 8 4 3 2" xfId="3862" xr:uid="{00000000-0005-0000-0000-0000B87C0000}"/>
    <cellStyle name="Normal 6 8 4 3 2 2" xfId="13935" xr:uid="{00000000-0005-0000-0000-0000B97C0000}"/>
    <cellStyle name="Normal 6 8 4 3 2 2 2" xfId="44266" xr:uid="{00000000-0005-0000-0000-0000BA7C0000}"/>
    <cellStyle name="Normal 6 8 4 3 2 2 3" xfId="29033" xr:uid="{00000000-0005-0000-0000-0000BB7C0000}"/>
    <cellStyle name="Normal 6 8 4 3 2 3" xfId="8915" xr:uid="{00000000-0005-0000-0000-0000BC7C0000}"/>
    <cellStyle name="Normal 6 8 4 3 2 3 2" xfId="39249" xr:uid="{00000000-0005-0000-0000-0000BD7C0000}"/>
    <cellStyle name="Normal 6 8 4 3 2 3 3" xfId="24016" xr:uid="{00000000-0005-0000-0000-0000BE7C0000}"/>
    <cellStyle name="Normal 6 8 4 3 2 4" xfId="34236" xr:uid="{00000000-0005-0000-0000-0000BF7C0000}"/>
    <cellStyle name="Normal 6 8 4 3 2 5" xfId="19003" xr:uid="{00000000-0005-0000-0000-0000C07C0000}"/>
    <cellStyle name="Normal 6 8 4 3 3" xfId="5554" xr:uid="{00000000-0005-0000-0000-0000C17C0000}"/>
    <cellStyle name="Normal 6 8 4 3 3 2" xfId="15606" xr:uid="{00000000-0005-0000-0000-0000C27C0000}"/>
    <cellStyle name="Normal 6 8 4 3 3 2 2" xfId="45937" xr:uid="{00000000-0005-0000-0000-0000C37C0000}"/>
    <cellStyle name="Normal 6 8 4 3 3 2 3" xfId="30704" xr:uid="{00000000-0005-0000-0000-0000C47C0000}"/>
    <cellStyle name="Normal 6 8 4 3 3 3" xfId="10586" xr:uid="{00000000-0005-0000-0000-0000C57C0000}"/>
    <cellStyle name="Normal 6 8 4 3 3 3 2" xfId="40920" xr:uid="{00000000-0005-0000-0000-0000C67C0000}"/>
    <cellStyle name="Normal 6 8 4 3 3 3 3" xfId="25687" xr:uid="{00000000-0005-0000-0000-0000C77C0000}"/>
    <cellStyle name="Normal 6 8 4 3 3 4" xfId="35907" xr:uid="{00000000-0005-0000-0000-0000C87C0000}"/>
    <cellStyle name="Normal 6 8 4 3 3 5" xfId="20674" xr:uid="{00000000-0005-0000-0000-0000C97C0000}"/>
    <cellStyle name="Normal 6 8 4 3 4" xfId="12264" xr:uid="{00000000-0005-0000-0000-0000CA7C0000}"/>
    <cellStyle name="Normal 6 8 4 3 4 2" xfId="42595" xr:uid="{00000000-0005-0000-0000-0000CB7C0000}"/>
    <cellStyle name="Normal 6 8 4 3 4 3" xfId="27362" xr:uid="{00000000-0005-0000-0000-0000CC7C0000}"/>
    <cellStyle name="Normal 6 8 4 3 5" xfId="7243" xr:uid="{00000000-0005-0000-0000-0000CD7C0000}"/>
    <cellStyle name="Normal 6 8 4 3 5 2" xfId="37578" xr:uid="{00000000-0005-0000-0000-0000CE7C0000}"/>
    <cellStyle name="Normal 6 8 4 3 5 3" xfId="22345" xr:uid="{00000000-0005-0000-0000-0000CF7C0000}"/>
    <cellStyle name="Normal 6 8 4 3 6" xfId="32566" xr:uid="{00000000-0005-0000-0000-0000D07C0000}"/>
    <cellStyle name="Normal 6 8 4 3 7" xfId="17332" xr:uid="{00000000-0005-0000-0000-0000D17C0000}"/>
    <cellStyle name="Normal 6 8 4 4" xfId="3025" xr:uid="{00000000-0005-0000-0000-0000D27C0000}"/>
    <cellStyle name="Normal 6 8 4 4 2" xfId="13099" xr:uid="{00000000-0005-0000-0000-0000D37C0000}"/>
    <cellStyle name="Normal 6 8 4 4 2 2" xfId="43430" xr:uid="{00000000-0005-0000-0000-0000D47C0000}"/>
    <cellStyle name="Normal 6 8 4 4 2 3" xfId="28197" xr:uid="{00000000-0005-0000-0000-0000D57C0000}"/>
    <cellStyle name="Normal 6 8 4 4 3" xfId="8079" xr:uid="{00000000-0005-0000-0000-0000D67C0000}"/>
    <cellStyle name="Normal 6 8 4 4 3 2" xfId="38413" xr:uid="{00000000-0005-0000-0000-0000D77C0000}"/>
    <cellStyle name="Normal 6 8 4 4 3 3" xfId="23180" xr:uid="{00000000-0005-0000-0000-0000D87C0000}"/>
    <cellStyle name="Normal 6 8 4 4 4" xfId="33400" xr:uid="{00000000-0005-0000-0000-0000D97C0000}"/>
    <cellStyle name="Normal 6 8 4 4 5" xfId="18167" xr:uid="{00000000-0005-0000-0000-0000DA7C0000}"/>
    <cellStyle name="Normal 6 8 4 5" xfId="4718" xr:uid="{00000000-0005-0000-0000-0000DB7C0000}"/>
    <cellStyle name="Normal 6 8 4 5 2" xfId="14770" xr:uid="{00000000-0005-0000-0000-0000DC7C0000}"/>
    <cellStyle name="Normal 6 8 4 5 2 2" xfId="45101" xr:uid="{00000000-0005-0000-0000-0000DD7C0000}"/>
    <cellStyle name="Normal 6 8 4 5 2 3" xfId="29868" xr:uid="{00000000-0005-0000-0000-0000DE7C0000}"/>
    <cellStyle name="Normal 6 8 4 5 3" xfId="9750" xr:uid="{00000000-0005-0000-0000-0000DF7C0000}"/>
    <cellStyle name="Normal 6 8 4 5 3 2" xfId="40084" xr:uid="{00000000-0005-0000-0000-0000E07C0000}"/>
    <cellStyle name="Normal 6 8 4 5 3 3" xfId="24851" xr:uid="{00000000-0005-0000-0000-0000E17C0000}"/>
    <cellStyle name="Normal 6 8 4 5 4" xfId="35071" xr:uid="{00000000-0005-0000-0000-0000E27C0000}"/>
    <cellStyle name="Normal 6 8 4 5 5" xfId="19838" xr:uid="{00000000-0005-0000-0000-0000E37C0000}"/>
    <cellStyle name="Normal 6 8 4 6" xfId="11428" xr:uid="{00000000-0005-0000-0000-0000E47C0000}"/>
    <cellStyle name="Normal 6 8 4 6 2" xfId="41759" xr:uid="{00000000-0005-0000-0000-0000E57C0000}"/>
    <cellStyle name="Normal 6 8 4 6 3" xfId="26526" xr:uid="{00000000-0005-0000-0000-0000E67C0000}"/>
    <cellStyle name="Normal 6 8 4 7" xfId="6407" xr:uid="{00000000-0005-0000-0000-0000E77C0000}"/>
    <cellStyle name="Normal 6 8 4 7 2" xfId="36742" xr:uid="{00000000-0005-0000-0000-0000E87C0000}"/>
    <cellStyle name="Normal 6 8 4 7 3" xfId="21509" xr:uid="{00000000-0005-0000-0000-0000E97C0000}"/>
    <cellStyle name="Normal 6 8 4 8" xfId="31730" xr:uid="{00000000-0005-0000-0000-0000EA7C0000}"/>
    <cellStyle name="Normal 6 8 4 9" xfId="16496" xr:uid="{00000000-0005-0000-0000-0000EB7C0000}"/>
    <cellStyle name="Normal 6 8 5" xfId="1541" xr:uid="{00000000-0005-0000-0000-0000EC7C0000}"/>
    <cellStyle name="Normal 6 8 5 2" xfId="2382" xr:uid="{00000000-0005-0000-0000-0000ED7C0000}"/>
    <cellStyle name="Normal 6 8 5 2 2" xfId="4072" xr:uid="{00000000-0005-0000-0000-0000EE7C0000}"/>
    <cellStyle name="Normal 6 8 5 2 2 2" xfId="14145" xr:uid="{00000000-0005-0000-0000-0000EF7C0000}"/>
    <cellStyle name="Normal 6 8 5 2 2 2 2" xfId="44476" xr:uid="{00000000-0005-0000-0000-0000F07C0000}"/>
    <cellStyle name="Normal 6 8 5 2 2 2 3" xfId="29243" xr:uid="{00000000-0005-0000-0000-0000F17C0000}"/>
    <cellStyle name="Normal 6 8 5 2 2 3" xfId="9125" xr:uid="{00000000-0005-0000-0000-0000F27C0000}"/>
    <cellStyle name="Normal 6 8 5 2 2 3 2" xfId="39459" xr:uid="{00000000-0005-0000-0000-0000F37C0000}"/>
    <cellStyle name="Normal 6 8 5 2 2 3 3" xfId="24226" xr:uid="{00000000-0005-0000-0000-0000F47C0000}"/>
    <cellStyle name="Normal 6 8 5 2 2 4" xfId="34446" xr:uid="{00000000-0005-0000-0000-0000F57C0000}"/>
    <cellStyle name="Normal 6 8 5 2 2 5" xfId="19213" xr:uid="{00000000-0005-0000-0000-0000F67C0000}"/>
    <cellStyle name="Normal 6 8 5 2 3" xfId="5764" xr:uid="{00000000-0005-0000-0000-0000F77C0000}"/>
    <cellStyle name="Normal 6 8 5 2 3 2" xfId="15816" xr:uid="{00000000-0005-0000-0000-0000F87C0000}"/>
    <cellStyle name="Normal 6 8 5 2 3 2 2" xfId="46147" xr:uid="{00000000-0005-0000-0000-0000F97C0000}"/>
    <cellStyle name="Normal 6 8 5 2 3 2 3" xfId="30914" xr:uid="{00000000-0005-0000-0000-0000FA7C0000}"/>
    <cellStyle name="Normal 6 8 5 2 3 3" xfId="10796" xr:uid="{00000000-0005-0000-0000-0000FB7C0000}"/>
    <cellStyle name="Normal 6 8 5 2 3 3 2" xfId="41130" xr:uid="{00000000-0005-0000-0000-0000FC7C0000}"/>
    <cellStyle name="Normal 6 8 5 2 3 3 3" xfId="25897" xr:uid="{00000000-0005-0000-0000-0000FD7C0000}"/>
    <cellStyle name="Normal 6 8 5 2 3 4" xfId="36117" xr:uid="{00000000-0005-0000-0000-0000FE7C0000}"/>
    <cellStyle name="Normal 6 8 5 2 3 5" xfId="20884" xr:uid="{00000000-0005-0000-0000-0000FF7C0000}"/>
    <cellStyle name="Normal 6 8 5 2 4" xfId="12474" xr:uid="{00000000-0005-0000-0000-0000007D0000}"/>
    <cellStyle name="Normal 6 8 5 2 4 2" xfId="42805" xr:uid="{00000000-0005-0000-0000-0000017D0000}"/>
    <cellStyle name="Normal 6 8 5 2 4 3" xfId="27572" xr:uid="{00000000-0005-0000-0000-0000027D0000}"/>
    <cellStyle name="Normal 6 8 5 2 5" xfId="7453" xr:uid="{00000000-0005-0000-0000-0000037D0000}"/>
    <cellStyle name="Normal 6 8 5 2 5 2" xfId="37788" xr:uid="{00000000-0005-0000-0000-0000047D0000}"/>
    <cellStyle name="Normal 6 8 5 2 5 3" xfId="22555" xr:uid="{00000000-0005-0000-0000-0000057D0000}"/>
    <cellStyle name="Normal 6 8 5 2 6" xfId="32776" xr:uid="{00000000-0005-0000-0000-0000067D0000}"/>
    <cellStyle name="Normal 6 8 5 2 7" xfId="17542" xr:uid="{00000000-0005-0000-0000-0000077D0000}"/>
    <cellStyle name="Normal 6 8 5 3" xfId="3235" xr:uid="{00000000-0005-0000-0000-0000087D0000}"/>
    <cellStyle name="Normal 6 8 5 3 2" xfId="13309" xr:uid="{00000000-0005-0000-0000-0000097D0000}"/>
    <cellStyle name="Normal 6 8 5 3 2 2" xfId="43640" xr:uid="{00000000-0005-0000-0000-00000A7D0000}"/>
    <cellStyle name="Normal 6 8 5 3 2 3" xfId="28407" xr:uid="{00000000-0005-0000-0000-00000B7D0000}"/>
    <cellStyle name="Normal 6 8 5 3 3" xfId="8289" xr:uid="{00000000-0005-0000-0000-00000C7D0000}"/>
    <cellStyle name="Normal 6 8 5 3 3 2" xfId="38623" xr:uid="{00000000-0005-0000-0000-00000D7D0000}"/>
    <cellStyle name="Normal 6 8 5 3 3 3" xfId="23390" xr:uid="{00000000-0005-0000-0000-00000E7D0000}"/>
    <cellStyle name="Normal 6 8 5 3 4" xfId="33610" xr:uid="{00000000-0005-0000-0000-00000F7D0000}"/>
    <cellStyle name="Normal 6 8 5 3 5" xfId="18377" xr:uid="{00000000-0005-0000-0000-0000107D0000}"/>
    <cellStyle name="Normal 6 8 5 4" xfId="4928" xr:uid="{00000000-0005-0000-0000-0000117D0000}"/>
    <cellStyle name="Normal 6 8 5 4 2" xfId="14980" xr:uid="{00000000-0005-0000-0000-0000127D0000}"/>
    <cellStyle name="Normal 6 8 5 4 2 2" xfId="45311" xr:uid="{00000000-0005-0000-0000-0000137D0000}"/>
    <cellStyle name="Normal 6 8 5 4 2 3" xfId="30078" xr:uid="{00000000-0005-0000-0000-0000147D0000}"/>
    <cellStyle name="Normal 6 8 5 4 3" xfId="9960" xr:uid="{00000000-0005-0000-0000-0000157D0000}"/>
    <cellStyle name="Normal 6 8 5 4 3 2" xfId="40294" xr:uid="{00000000-0005-0000-0000-0000167D0000}"/>
    <cellStyle name="Normal 6 8 5 4 3 3" xfId="25061" xr:uid="{00000000-0005-0000-0000-0000177D0000}"/>
    <cellStyle name="Normal 6 8 5 4 4" xfId="35281" xr:uid="{00000000-0005-0000-0000-0000187D0000}"/>
    <cellStyle name="Normal 6 8 5 4 5" xfId="20048" xr:uid="{00000000-0005-0000-0000-0000197D0000}"/>
    <cellStyle name="Normal 6 8 5 5" xfId="11638" xr:uid="{00000000-0005-0000-0000-00001A7D0000}"/>
    <cellStyle name="Normal 6 8 5 5 2" xfId="41969" xr:uid="{00000000-0005-0000-0000-00001B7D0000}"/>
    <cellStyle name="Normal 6 8 5 5 3" xfId="26736" xr:uid="{00000000-0005-0000-0000-00001C7D0000}"/>
    <cellStyle name="Normal 6 8 5 6" xfId="6617" xr:uid="{00000000-0005-0000-0000-00001D7D0000}"/>
    <cellStyle name="Normal 6 8 5 6 2" xfId="36952" xr:uid="{00000000-0005-0000-0000-00001E7D0000}"/>
    <cellStyle name="Normal 6 8 5 6 3" xfId="21719" xr:uid="{00000000-0005-0000-0000-00001F7D0000}"/>
    <cellStyle name="Normal 6 8 5 7" xfId="31940" xr:uid="{00000000-0005-0000-0000-0000207D0000}"/>
    <cellStyle name="Normal 6 8 5 8" xfId="16706" xr:uid="{00000000-0005-0000-0000-0000217D0000}"/>
    <cellStyle name="Normal 6 8 6" xfId="1962" xr:uid="{00000000-0005-0000-0000-0000227D0000}"/>
    <cellStyle name="Normal 6 8 6 2" xfId="3654" xr:uid="{00000000-0005-0000-0000-0000237D0000}"/>
    <cellStyle name="Normal 6 8 6 2 2" xfId="13727" xr:uid="{00000000-0005-0000-0000-0000247D0000}"/>
    <cellStyle name="Normal 6 8 6 2 2 2" xfId="44058" xr:uid="{00000000-0005-0000-0000-0000257D0000}"/>
    <cellStyle name="Normal 6 8 6 2 2 3" xfId="28825" xr:uid="{00000000-0005-0000-0000-0000267D0000}"/>
    <cellStyle name="Normal 6 8 6 2 3" xfId="8707" xr:uid="{00000000-0005-0000-0000-0000277D0000}"/>
    <cellStyle name="Normal 6 8 6 2 3 2" xfId="39041" xr:uid="{00000000-0005-0000-0000-0000287D0000}"/>
    <cellStyle name="Normal 6 8 6 2 3 3" xfId="23808" xr:uid="{00000000-0005-0000-0000-0000297D0000}"/>
    <cellStyle name="Normal 6 8 6 2 4" xfId="34028" xr:uid="{00000000-0005-0000-0000-00002A7D0000}"/>
    <cellStyle name="Normal 6 8 6 2 5" xfId="18795" xr:uid="{00000000-0005-0000-0000-00002B7D0000}"/>
    <cellStyle name="Normal 6 8 6 3" xfId="5346" xr:uid="{00000000-0005-0000-0000-00002C7D0000}"/>
    <cellStyle name="Normal 6 8 6 3 2" xfId="15398" xr:uid="{00000000-0005-0000-0000-00002D7D0000}"/>
    <cellStyle name="Normal 6 8 6 3 2 2" xfId="45729" xr:uid="{00000000-0005-0000-0000-00002E7D0000}"/>
    <cellStyle name="Normal 6 8 6 3 2 3" xfId="30496" xr:uid="{00000000-0005-0000-0000-00002F7D0000}"/>
    <cellStyle name="Normal 6 8 6 3 3" xfId="10378" xr:uid="{00000000-0005-0000-0000-0000307D0000}"/>
    <cellStyle name="Normal 6 8 6 3 3 2" xfId="40712" xr:uid="{00000000-0005-0000-0000-0000317D0000}"/>
    <cellStyle name="Normal 6 8 6 3 3 3" xfId="25479" xr:uid="{00000000-0005-0000-0000-0000327D0000}"/>
    <cellStyle name="Normal 6 8 6 3 4" xfId="35699" xr:uid="{00000000-0005-0000-0000-0000337D0000}"/>
    <cellStyle name="Normal 6 8 6 3 5" xfId="20466" xr:uid="{00000000-0005-0000-0000-0000347D0000}"/>
    <cellStyle name="Normal 6 8 6 4" xfId="12056" xr:uid="{00000000-0005-0000-0000-0000357D0000}"/>
    <cellStyle name="Normal 6 8 6 4 2" xfId="42387" xr:uid="{00000000-0005-0000-0000-0000367D0000}"/>
    <cellStyle name="Normal 6 8 6 4 3" xfId="27154" xr:uid="{00000000-0005-0000-0000-0000377D0000}"/>
    <cellStyle name="Normal 6 8 6 5" xfId="7035" xr:uid="{00000000-0005-0000-0000-0000387D0000}"/>
    <cellStyle name="Normal 6 8 6 5 2" xfId="37370" xr:uid="{00000000-0005-0000-0000-0000397D0000}"/>
    <cellStyle name="Normal 6 8 6 5 3" xfId="22137" xr:uid="{00000000-0005-0000-0000-00003A7D0000}"/>
    <cellStyle name="Normal 6 8 6 6" xfId="32358" xr:uid="{00000000-0005-0000-0000-00003B7D0000}"/>
    <cellStyle name="Normal 6 8 6 7" xfId="17124" xr:uid="{00000000-0005-0000-0000-00003C7D0000}"/>
    <cellStyle name="Normal 6 8 7" xfId="2810" xr:uid="{00000000-0005-0000-0000-00003D7D0000}"/>
    <cellStyle name="Normal 6 8 7 2" xfId="12891" xr:uid="{00000000-0005-0000-0000-00003E7D0000}"/>
    <cellStyle name="Normal 6 8 7 2 2" xfId="43222" xr:uid="{00000000-0005-0000-0000-00003F7D0000}"/>
    <cellStyle name="Normal 6 8 7 2 3" xfId="27989" xr:uid="{00000000-0005-0000-0000-0000407D0000}"/>
    <cellStyle name="Normal 6 8 7 3" xfId="7870" xr:uid="{00000000-0005-0000-0000-0000417D0000}"/>
    <cellStyle name="Normal 6 8 7 3 2" xfId="38205" xr:uid="{00000000-0005-0000-0000-0000427D0000}"/>
    <cellStyle name="Normal 6 8 7 3 3" xfId="22972" xr:uid="{00000000-0005-0000-0000-0000437D0000}"/>
    <cellStyle name="Normal 6 8 7 4" xfId="33192" xr:uid="{00000000-0005-0000-0000-0000447D0000}"/>
    <cellStyle name="Normal 6 8 7 5" xfId="17959" xr:uid="{00000000-0005-0000-0000-0000457D0000}"/>
    <cellStyle name="Normal 6 8 8" xfId="4506" xr:uid="{00000000-0005-0000-0000-0000467D0000}"/>
    <cellStyle name="Normal 6 8 8 2" xfId="14562" xr:uid="{00000000-0005-0000-0000-0000477D0000}"/>
    <cellStyle name="Normal 6 8 8 2 2" xfId="44893" xr:uid="{00000000-0005-0000-0000-0000487D0000}"/>
    <cellStyle name="Normal 6 8 8 2 3" xfId="29660" xr:uid="{00000000-0005-0000-0000-0000497D0000}"/>
    <cellStyle name="Normal 6 8 8 3" xfId="9542" xr:uid="{00000000-0005-0000-0000-00004A7D0000}"/>
    <cellStyle name="Normal 6 8 8 3 2" xfId="39876" xr:uid="{00000000-0005-0000-0000-00004B7D0000}"/>
    <cellStyle name="Normal 6 8 8 3 3" xfId="24643" xr:uid="{00000000-0005-0000-0000-00004C7D0000}"/>
    <cellStyle name="Normal 6 8 8 4" xfId="34863" xr:uid="{00000000-0005-0000-0000-00004D7D0000}"/>
    <cellStyle name="Normal 6 8 8 5" xfId="19630" xr:uid="{00000000-0005-0000-0000-00004E7D0000}"/>
    <cellStyle name="Normal 6 8 9" xfId="11218" xr:uid="{00000000-0005-0000-0000-00004F7D0000}"/>
    <cellStyle name="Normal 6 8 9 2" xfId="41551" xr:uid="{00000000-0005-0000-0000-0000507D0000}"/>
    <cellStyle name="Normal 6 8 9 3" xfId="26318" xr:uid="{00000000-0005-0000-0000-0000517D0000}"/>
    <cellStyle name="Normal 6 9" xfId="31411" xr:uid="{00000000-0005-0000-0000-0000527D0000}"/>
    <cellStyle name="Normal 60" xfId="885" xr:uid="{00000000-0005-0000-0000-0000537D0000}"/>
    <cellStyle name="Normal 60 10" xfId="6232" xr:uid="{00000000-0005-0000-0000-0000547D0000}"/>
    <cellStyle name="Normal 60 10 2" xfId="36569" xr:uid="{00000000-0005-0000-0000-0000557D0000}"/>
    <cellStyle name="Normal 60 10 3" xfId="21336" xr:uid="{00000000-0005-0000-0000-0000567D0000}"/>
    <cellStyle name="Normal 60 11" xfId="31560" xr:uid="{00000000-0005-0000-0000-0000577D0000}"/>
    <cellStyle name="Normal 60 12" xfId="16321" xr:uid="{00000000-0005-0000-0000-0000587D0000}"/>
    <cellStyle name="Normal 60 2" xfId="1196" xr:uid="{00000000-0005-0000-0000-0000597D0000}"/>
    <cellStyle name="Normal 60 2 10" xfId="31611" xr:uid="{00000000-0005-0000-0000-00005A7D0000}"/>
    <cellStyle name="Normal 60 2 11" xfId="16375" xr:uid="{00000000-0005-0000-0000-00005B7D0000}"/>
    <cellStyle name="Normal 60 2 2" xfId="1304" xr:uid="{00000000-0005-0000-0000-00005C7D0000}"/>
    <cellStyle name="Normal 60 2 2 10" xfId="16479" xr:uid="{00000000-0005-0000-0000-00005D7D0000}"/>
    <cellStyle name="Normal 60 2 2 2" xfId="1521" xr:uid="{00000000-0005-0000-0000-00005E7D0000}"/>
    <cellStyle name="Normal 60 2 2 2 2" xfId="1942" xr:uid="{00000000-0005-0000-0000-00005F7D0000}"/>
    <cellStyle name="Normal 60 2 2 2 2 2" xfId="2781" xr:uid="{00000000-0005-0000-0000-0000607D0000}"/>
    <cellStyle name="Normal 60 2 2 2 2 2 2" xfId="4471" xr:uid="{00000000-0005-0000-0000-0000617D0000}"/>
    <cellStyle name="Normal 60 2 2 2 2 2 2 2" xfId="14544" xr:uid="{00000000-0005-0000-0000-0000627D0000}"/>
    <cellStyle name="Normal 60 2 2 2 2 2 2 2 2" xfId="44875" xr:uid="{00000000-0005-0000-0000-0000637D0000}"/>
    <cellStyle name="Normal 60 2 2 2 2 2 2 2 3" xfId="29642" xr:uid="{00000000-0005-0000-0000-0000647D0000}"/>
    <cellStyle name="Normal 60 2 2 2 2 2 2 3" xfId="9524" xr:uid="{00000000-0005-0000-0000-0000657D0000}"/>
    <cellStyle name="Normal 60 2 2 2 2 2 2 3 2" xfId="39858" xr:uid="{00000000-0005-0000-0000-0000667D0000}"/>
    <cellStyle name="Normal 60 2 2 2 2 2 2 3 3" xfId="24625" xr:uid="{00000000-0005-0000-0000-0000677D0000}"/>
    <cellStyle name="Normal 60 2 2 2 2 2 2 4" xfId="34845" xr:uid="{00000000-0005-0000-0000-0000687D0000}"/>
    <cellStyle name="Normal 60 2 2 2 2 2 2 5" xfId="19612" xr:uid="{00000000-0005-0000-0000-0000697D0000}"/>
    <cellStyle name="Normal 60 2 2 2 2 2 3" xfId="6163" xr:uid="{00000000-0005-0000-0000-00006A7D0000}"/>
    <cellStyle name="Normal 60 2 2 2 2 2 3 2" xfId="16215" xr:uid="{00000000-0005-0000-0000-00006B7D0000}"/>
    <cellStyle name="Normal 60 2 2 2 2 2 3 2 2" xfId="46546" xr:uid="{00000000-0005-0000-0000-00006C7D0000}"/>
    <cellStyle name="Normal 60 2 2 2 2 2 3 2 3" xfId="31313" xr:uid="{00000000-0005-0000-0000-00006D7D0000}"/>
    <cellStyle name="Normal 60 2 2 2 2 2 3 3" xfId="11195" xr:uid="{00000000-0005-0000-0000-00006E7D0000}"/>
    <cellStyle name="Normal 60 2 2 2 2 2 3 3 2" xfId="41529" xr:uid="{00000000-0005-0000-0000-00006F7D0000}"/>
    <cellStyle name="Normal 60 2 2 2 2 2 3 3 3" xfId="26296" xr:uid="{00000000-0005-0000-0000-0000707D0000}"/>
    <cellStyle name="Normal 60 2 2 2 2 2 3 4" xfId="36516" xr:uid="{00000000-0005-0000-0000-0000717D0000}"/>
    <cellStyle name="Normal 60 2 2 2 2 2 3 5" xfId="21283" xr:uid="{00000000-0005-0000-0000-0000727D0000}"/>
    <cellStyle name="Normal 60 2 2 2 2 2 4" xfId="12873" xr:uid="{00000000-0005-0000-0000-0000737D0000}"/>
    <cellStyle name="Normal 60 2 2 2 2 2 4 2" xfId="43204" xr:uid="{00000000-0005-0000-0000-0000747D0000}"/>
    <cellStyle name="Normal 60 2 2 2 2 2 4 3" xfId="27971" xr:uid="{00000000-0005-0000-0000-0000757D0000}"/>
    <cellStyle name="Normal 60 2 2 2 2 2 5" xfId="7852" xr:uid="{00000000-0005-0000-0000-0000767D0000}"/>
    <cellStyle name="Normal 60 2 2 2 2 2 5 2" xfId="38187" xr:uid="{00000000-0005-0000-0000-0000777D0000}"/>
    <cellStyle name="Normal 60 2 2 2 2 2 5 3" xfId="22954" xr:uid="{00000000-0005-0000-0000-0000787D0000}"/>
    <cellStyle name="Normal 60 2 2 2 2 2 6" xfId="33175" xr:uid="{00000000-0005-0000-0000-0000797D0000}"/>
    <cellStyle name="Normal 60 2 2 2 2 2 7" xfId="17941" xr:uid="{00000000-0005-0000-0000-00007A7D0000}"/>
    <cellStyle name="Normal 60 2 2 2 2 3" xfId="3634" xr:uid="{00000000-0005-0000-0000-00007B7D0000}"/>
    <cellStyle name="Normal 60 2 2 2 2 3 2" xfId="13708" xr:uid="{00000000-0005-0000-0000-00007C7D0000}"/>
    <cellStyle name="Normal 60 2 2 2 2 3 2 2" xfId="44039" xr:uid="{00000000-0005-0000-0000-00007D7D0000}"/>
    <cellStyle name="Normal 60 2 2 2 2 3 2 3" xfId="28806" xr:uid="{00000000-0005-0000-0000-00007E7D0000}"/>
    <cellStyle name="Normal 60 2 2 2 2 3 3" xfId="8688" xr:uid="{00000000-0005-0000-0000-00007F7D0000}"/>
    <cellStyle name="Normal 60 2 2 2 2 3 3 2" xfId="39022" xr:uid="{00000000-0005-0000-0000-0000807D0000}"/>
    <cellStyle name="Normal 60 2 2 2 2 3 3 3" xfId="23789" xr:uid="{00000000-0005-0000-0000-0000817D0000}"/>
    <cellStyle name="Normal 60 2 2 2 2 3 4" xfId="34009" xr:uid="{00000000-0005-0000-0000-0000827D0000}"/>
    <cellStyle name="Normal 60 2 2 2 2 3 5" xfId="18776" xr:uid="{00000000-0005-0000-0000-0000837D0000}"/>
    <cellStyle name="Normal 60 2 2 2 2 4" xfId="5327" xr:uid="{00000000-0005-0000-0000-0000847D0000}"/>
    <cellStyle name="Normal 60 2 2 2 2 4 2" xfId="15379" xr:uid="{00000000-0005-0000-0000-0000857D0000}"/>
    <cellStyle name="Normal 60 2 2 2 2 4 2 2" xfId="45710" xr:uid="{00000000-0005-0000-0000-0000867D0000}"/>
    <cellStyle name="Normal 60 2 2 2 2 4 2 3" xfId="30477" xr:uid="{00000000-0005-0000-0000-0000877D0000}"/>
    <cellStyle name="Normal 60 2 2 2 2 4 3" xfId="10359" xr:uid="{00000000-0005-0000-0000-0000887D0000}"/>
    <cellStyle name="Normal 60 2 2 2 2 4 3 2" xfId="40693" xr:uid="{00000000-0005-0000-0000-0000897D0000}"/>
    <cellStyle name="Normal 60 2 2 2 2 4 3 3" xfId="25460" xr:uid="{00000000-0005-0000-0000-00008A7D0000}"/>
    <cellStyle name="Normal 60 2 2 2 2 4 4" xfId="35680" xr:uid="{00000000-0005-0000-0000-00008B7D0000}"/>
    <cellStyle name="Normal 60 2 2 2 2 4 5" xfId="20447" xr:uid="{00000000-0005-0000-0000-00008C7D0000}"/>
    <cellStyle name="Normal 60 2 2 2 2 5" xfId="12037" xr:uid="{00000000-0005-0000-0000-00008D7D0000}"/>
    <cellStyle name="Normal 60 2 2 2 2 5 2" xfId="42368" xr:uid="{00000000-0005-0000-0000-00008E7D0000}"/>
    <cellStyle name="Normal 60 2 2 2 2 5 3" xfId="27135" xr:uid="{00000000-0005-0000-0000-00008F7D0000}"/>
    <cellStyle name="Normal 60 2 2 2 2 6" xfId="7016" xr:uid="{00000000-0005-0000-0000-0000907D0000}"/>
    <cellStyle name="Normal 60 2 2 2 2 6 2" xfId="37351" xr:uid="{00000000-0005-0000-0000-0000917D0000}"/>
    <cellStyle name="Normal 60 2 2 2 2 6 3" xfId="22118" xr:uid="{00000000-0005-0000-0000-0000927D0000}"/>
    <cellStyle name="Normal 60 2 2 2 2 7" xfId="32339" xr:uid="{00000000-0005-0000-0000-0000937D0000}"/>
    <cellStyle name="Normal 60 2 2 2 2 8" xfId="17105" xr:uid="{00000000-0005-0000-0000-0000947D0000}"/>
    <cellStyle name="Normal 60 2 2 2 3" xfId="2363" xr:uid="{00000000-0005-0000-0000-0000957D0000}"/>
    <cellStyle name="Normal 60 2 2 2 3 2" xfId="4053" xr:uid="{00000000-0005-0000-0000-0000967D0000}"/>
    <cellStyle name="Normal 60 2 2 2 3 2 2" xfId="14126" xr:uid="{00000000-0005-0000-0000-0000977D0000}"/>
    <cellStyle name="Normal 60 2 2 2 3 2 2 2" xfId="44457" xr:uid="{00000000-0005-0000-0000-0000987D0000}"/>
    <cellStyle name="Normal 60 2 2 2 3 2 2 3" xfId="29224" xr:uid="{00000000-0005-0000-0000-0000997D0000}"/>
    <cellStyle name="Normal 60 2 2 2 3 2 3" xfId="9106" xr:uid="{00000000-0005-0000-0000-00009A7D0000}"/>
    <cellStyle name="Normal 60 2 2 2 3 2 3 2" xfId="39440" xr:uid="{00000000-0005-0000-0000-00009B7D0000}"/>
    <cellStyle name="Normal 60 2 2 2 3 2 3 3" xfId="24207" xr:uid="{00000000-0005-0000-0000-00009C7D0000}"/>
    <cellStyle name="Normal 60 2 2 2 3 2 4" xfId="34427" xr:uid="{00000000-0005-0000-0000-00009D7D0000}"/>
    <cellStyle name="Normal 60 2 2 2 3 2 5" xfId="19194" xr:uid="{00000000-0005-0000-0000-00009E7D0000}"/>
    <cellStyle name="Normal 60 2 2 2 3 3" xfId="5745" xr:uid="{00000000-0005-0000-0000-00009F7D0000}"/>
    <cellStyle name="Normal 60 2 2 2 3 3 2" xfId="15797" xr:uid="{00000000-0005-0000-0000-0000A07D0000}"/>
    <cellStyle name="Normal 60 2 2 2 3 3 2 2" xfId="46128" xr:uid="{00000000-0005-0000-0000-0000A17D0000}"/>
    <cellStyle name="Normal 60 2 2 2 3 3 2 3" xfId="30895" xr:uid="{00000000-0005-0000-0000-0000A27D0000}"/>
    <cellStyle name="Normal 60 2 2 2 3 3 3" xfId="10777" xr:uid="{00000000-0005-0000-0000-0000A37D0000}"/>
    <cellStyle name="Normal 60 2 2 2 3 3 3 2" xfId="41111" xr:uid="{00000000-0005-0000-0000-0000A47D0000}"/>
    <cellStyle name="Normal 60 2 2 2 3 3 3 3" xfId="25878" xr:uid="{00000000-0005-0000-0000-0000A57D0000}"/>
    <cellStyle name="Normal 60 2 2 2 3 3 4" xfId="36098" xr:uid="{00000000-0005-0000-0000-0000A67D0000}"/>
    <cellStyle name="Normal 60 2 2 2 3 3 5" xfId="20865" xr:uid="{00000000-0005-0000-0000-0000A77D0000}"/>
    <cellStyle name="Normal 60 2 2 2 3 4" xfId="12455" xr:uid="{00000000-0005-0000-0000-0000A87D0000}"/>
    <cellStyle name="Normal 60 2 2 2 3 4 2" xfId="42786" xr:uid="{00000000-0005-0000-0000-0000A97D0000}"/>
    <cellStyle name="Normal 60 2 2 2 3 4 3" xfId="27553" xr:uid="{00000000-0005-0000-0000-0000AA7D0000}"/>
    <cellStyle name="Normal 60 2 2 2 3 5" xfId="7434" xr:uid="{00000000-0005-0000-0000-0000AB7D0000}"/>
    <cellStyle name="Normal 60 2 2 2 3 5 2" xfId="37769" xr:uid="{00000000-0005-0000-0000-0000AC7D0000}"/>
    <cellStyle name="Normal 60 2 2 2 3 5 3" xfId="22536" xr:uid="{00000000-0005-0000-0000-0000AD7D0000}"/>
    <cellStyle name="Normal 60 2 2 2 3 6" xfId="32757" xr:uid="{00000000-0005-0000-0000-0000AE7D0000}"/>
    <cellStyle name="Normal 60 2 2 2 3 7" xfId="17523" xr:uid="{00000000-0005-0000-0000-0000AF7D0000}"/>
    <cellStyle name="Normal 60 2 2 2 4" xfId="3216" xr:uid="{00000000-0005-0000-0000-0000B07D0000}"/>
    <cellStyle name="Normal 60 2 2 2 4 2" xfId="13290" xr:uid="{00000000-0005-0000-0000-0000B17D0000}"/>
    <cellStyle name="Normal 60 2 2 2 4 2 2" xfId="43621" xr:uid="{00000000-0005-0000-0000-0000B27D0000}"/>
    <cellStyle name="Normal 60 2 2 2 4 2 3" xfId="28388" xr:uid="{00000000-0005-0000-0000-0000B37D0000}"/>
    <cellStyle name="Normal 60 2 2 2 4 3" xfId="8270" xr:uid="{00000000-0005-0000-0000-0000B47D0000}"/>
    <cellStyle name="Normal 60 2 2 2 4 3 2" xfId="38604" xr:uid="{00000000-0005-0000-0000-0000B57D0000}"/>
    <cellStyle name="Normal 60 2 2 2 4 3 3" xfId="23371" xr:uid="{00000000-0005-0000-0000-0000B67D0000}"/>
    <cellStyle name="Normal 60 2 2 2 4 4" xfId="33591" xr:uid="{00000000-0005-0000-0000-0000B77D0000}"/>
    <cellStyle name="Normal 60 2 2 2 4 5" xfId="18358" xr:uid="{00000000-0005-0000-0000-0000B87D0000}"/>
    <cellStyle name="Normal 60 2 2 2 5" xfId="4909" xr:uid="{00000000-0005-0000-0000-0000B97D0000}"/>
    <cellStyle name="Normal 60 2 2 2 5 2" xfId="14961" xr:uid="{00000000-0005-0000-0000-0000BA7D0000}"/>
    <cellStyle name="Normal 60 2 2 2 5 2 2" xfId="45292" xr:uid="{00000000-0005-0000-0000-0000BB7D0000}"/>
    <cellStyle name="Normal 60 2 2 2 5 2 3" xfId="30059" xr:uid="{00000000-0005-0000-0000-0000BC7D0000}"/>
    <cellStyle name="Normal 60 2 2 2 5 3" xfId="9941" xr:uid="{00000000-0005-0000-0000-0000BD7D0000}"/>
    <cellStyle name="Normal 60 2 2 2 5 3 2" xfId="40275" xr:uid="{00000000-0005-0000-0000-0000BE7D0000}"/>
    <cellStyle name="Normal 60 2 2 2 5 3 3" xfId="25042" xr:uid="{00000000-0005-0000-0000-0000BF7D0000}"/>
    <cellStyle name="Normal 60 2 2 2 5 4" xfId="35262" xr:uid="{00000000-0005-0000-0000-0000C07D0000}"/>
    <cellStyle name="Normal 60 2 2 2 5 5" xfId="20029" xr:uid="{00000000-0005-0000-0000-0000C17D0000}"/>
    <cellStyle name="Normal 60 2 2 2 6" xfId="11619" xr:uid="{00000000-0005-0000-0000-0000C27D0000}"/>
    <cellStyle name="Normal 60 2 2 2 6 2" xfId="41950" xr:uid="{00000000-0005-0000-0000-0000C37D0000}"/>
    <cellStyle name="Normal 60 2 2 2 6 3" xfId="26717" xr:uid="{00000000-0005-0000-0000-0000C47D0000}"/>
    <cellStyle name="Normal 60 2 2 2 7" xfId="6598" xr:uid="{00000000-0005-0000-0000-0000C57D0000}"/>
    <cellStyle name="Normal 60 2 2 2 7 2" xfId="36933" xr:uid="{00000000-0005-0000-0000-0000C67D0000}"/>
    <cellStyle name="Normal 60 2 2 2 7 3" xfId="21700" xr:uid="{00000000-0005-0000-0000-0000C77D0000}"/>
    <cellStyle name="Normal 60 2 2 2 8" xfId="31921" xr:uid="{00000000-0005-0000-0000-0000C87D0000}"/>
    <cellStyle name="Normal 60 2 2 2 9" xfId="16687" xr:uid="{00000000-0005-0000-0000-0000C97D0000}"/>
    <cellStyle name="Normal 60 2 2 3" xfId="1734" xr:uid="{00000000-0005-0000-0000-0000CA7D0000}"/>
    <cellStyle name="Normal 60 2 2 3 2" xfId="2573" xr:uid="{00000000-0005-0000-0000-0000CB7D0000}"/>
    <cellStyle name="Normal 60 2 2 3 2 2" xfId="4263" xr:uid="{00000000-0005-0000-0000-0000CC7D0000}"/>
    <cellStyle name="Normal 60 2 2 3 2 2 2" xfId="14336" xr:uid="{00000000-0005-0000-0000-0000CD7D0000}"/>
    <cellStyle name="Normal 60 2 2 3 2 2 2 2" xfId="44667" xr:uid="{00000000-0005-0000-0000-0000CE7D0000}"/>
    <cellStyle name="Normal 60 2 2 3 2 2 2 3" xfId="29434" xr:uid="{00000000-0005-0000-0000-0000CF7D0000}"/>
    <cellStyle name="Normal 60 2 2 3 2 2 3" xfId="9316" xr:uid="{00000000-0005-0000-0000-0000D07D0000}"/>
    <cellStyle name="Normal 60 2 2 3 2 2 3 2" xfId="39650" xr:uid="{00000000-0005-0000-0000-0000D17D0000}"/>
    <cellStyle name="Normal 60 2 2 3 2 2 3 3" xfId="24417" xr:uid="{00000000-0005-0000-0000-0000D27D0000}"/>
    <cellStyle name="Normal 60 2 2 3 2 2 4" xfId="34637" xr:uid="{00000000-0005-0000-0000-0000D37D0000}"/>
    <cellStyle name="Normal 60 2 2 3 2 2 5" xfId="19404" xr:uid="{00000000-0005-0000-0000-0000D47D0000}"/>
    <cellStyle name="Normal 60 2 2 3 2 3" xfId="5955" xr:uid="{00000000-0005-0000-0000-0000D57D0000}"/>
    <cellStyle name="Normal 60 2 2 3 2 3 2" xfId="16007" xr:uid="{00000000-0005-0000-0000-0000D67D0000}"/>
    <cellStyle name="Normal 60 2 2 3 2 3 2 2" xfId="46338" xr:uid="{00000000-0005-0000-0000-0000D77D0000}"/>
    <cellStyle name="Normal 60 2 2 3 2 3 2 3" xfId="31105" xr:uid="{00000000-0005-0000-0000-0000D87D0000}"/>
    <cellStyle name="Normal 60 2 2 3 2 3 3" xfId="10987" xr:uid="{00000000-0005-0000-0000-0000D97D0000}"/>
    <cellStyle name="Normal 60 2 2 3 2 3 3 2" xfId="41321" xr:uid="{00000000-0005-0000-0000-0000DA7D0000}"/>
    <cellStyle name="Normal 60 2 2 3 2 3 3 3" xfId="26088" xr:uid="{00000000-0005-0000-0000-0000DB7D0000}"/>
    <cellStyle name="Normal 60 2 2 3 2 3 4" xfId="36308" xr:uid="{00000000-0005-0000-0000-0000DC7D0000}"/>
    <cellStyle name="Normal 60 2 2 3 2 3 5" xfId="21075" xr:uid="{00000000-0005-0000-0000-0000DD7D0000}"/>
    <cellStyle name="Normal 60 2 2 3 2 4" xfId="12665" xr:uid="{00000000-0005-0000-0000-0000DE7D0000}"/>
    <cellStyle name="Normal 60 2 2 3 2 4 2" xfId="42996" xr:uid="{00000000-0005-0000-0000-0000DF7D0000}"/>
    <cellStyle name="Normal 60 2 2 3 2 4 3" xfId="27763" xr:uid="{00000000-0005-0000-0000-0000E07D0000}"/>
    <cellStyle name="Normal 60 2 2 3 2 5" xfId="7644" xr:uid="{00000000-0005-0000-0000-0000E17D0000}"/>
    <cellStyle name="Normal 60 2 2 3 2 5 2" xfId="37979" xr:uid="{00000000-0005-0000-0000-0000E27D0000}"/>
    <cellStyle name="Normal 60 2 2 3 2 5 3" xfId="22746" xr:uid="{00000000-0005-0000-0000-0000E37D0000}"/>
    <cellStyle name="Normal 60 2 2 3 2 6" xfId="32967" xr:uid="{00000000-0005-0000-0000-0000E47D0000}"/>
    <cellStyle name="Normal 60 2 2 3 2 7" xfId="17733" xr:uid="{00000000-0005-0000-0000-0000E57D0000}"/>
    <cellStyle name="Normal 60 2 2 3 3" xfId="3426" xr:uid="{00000000-0005-0000-0000-0000E67D0000}"/>
    <cellStyle name="Normal 60 2 2 3 3 2" xfId="13500" xr:uid="{00000000-0005-0000-0000-0000E77D0000}"/>
    <cellStyle name="Normal 60 2 2 3 3 2 2" xfId="43831" xr:uid="{00000000-0005-0000-0000-0000E87D0000}"/>
    <cellStyle name="Normal 60 2 2 3 3 2 3" xfId="28598" xr:uid="{00000000-0005-0000-0000-0000E97D0000}"/>
    <cellStyle name="Normal 60 2 2 3 3 3" xfId="8480" xr:uid="{00000000-0005-0000-0000-0000EA7D0000}"/>
    <cellStyle name="Normal 60 2 2 3 3 3 2" xfId="38814" xr:uid="{00000000-0005-0000-0000-0000EB7D0000}"/>
    <cellStyle name="Normal 60 2 2 3 3 3 3" xfId="23581" xr:uid="{00000000-0005-0000-0000-0000EC7D0000}"/>
    <cellStyle name="Normal 60 2 2 3 3 4" xfId="33801" xr:uid="{00000000-0005-0000-0000-0000ED7D0000}"/>
    <cellStyle name="Normal 60 2 2 3 3 5" xfId="18568" xr:uid="{00000000-0005-0000-0000-0000EE7D0000}"/>
    <cellStyle name="Normal 60 2 2 3 4" xfId="5119" xr:uid="{00000000-0005-0000-0000-0000EF7D0000}"/>
    <cellStyle name="Normal 60 2 2 3 4 2" xfId="15171" xr:uid="{00000000-0005-0000-0000-0000F07D0000}"/>
    <cellStyle name="Normal 60 2 2 3 4 2 2" xfId="45502" xr:uid="{00000000-0005-0000-0000-0000F17D0000}"/>
    <cellStyle name="Normal 60 2 2 3 4 2 3" xfId="30269" xr:uid="{00000000-0005-0000-0000-0000F27D0000}"/>
    <cellStyle name="Normal 60 2 2 3 4 3" xfId="10151" xr:uid="{00000000-0005-0000-0000-0000F37D0000}"/>
    <cellStyle name="Normal 60 2 2 3 4 3 2" xfId="40485" xr:uid="{00000000-0005-0000-0000-0000F47D0000}"/>
    <cellStyle name="Normal 60 2 2 3 4 3 3" xfId="25252" xr:uid="{00000000-0005-0000-0000-0000F57D0000}"/>
    <cellStyle name="Normal 60 2 2 3 4 4" xfId="35472" xr:uid="{00000000-0005-0000-0000-0000F67D0000}"/>
    <cellStyle name="Normal 60 2 2 3 4 5" xfId="20239" xr:uid="{00000000-0005-0000-0000-0000F77D0000}"/>
    <cellStyle name="Normal 60 2 2 3 5" xfId="11829" xr:uid="{00000000-0005-0000-0000-0000F87D0000}"/>
    <cellStyle name="Normal 60 2 2 3 5 2" xfId="42160" xr:uid="{00000000-0005-0000-0000-0000F97D0000}"/>
    <cellStyle name="Normal 60 2 2 3 5 3" xfId="26927" xr:uid="{00000000-0005-0000-0000-0000FA7D0000}"/>
    <cellStyle name="Normal 60 2 2 3 6" xfId="6808" xr:uid="{00000000-0005-0000-0000-0000FB7D0000}"/>
    <cellStyle name="Normal 60 2 2 3 6 2" xfId="37143" xr:uid="{00000000-0005-0000-0000-0000FC7D0000}"/>
    <cellStyle name="Normal 60 2 2 3 6 3" xfId="21910" xr:uid="{00000000-0005-0000-0000-0000FD7D0000}"/>
    <cellStyle name="Normal 60 2 2 3 7" xfId="32131" xr:uid="{00000000-0005-0000-0000-0000FE7D0000}"/>
    <cellStyle name="Normal 60 2 2 3 8" xfId="16897" xr:uid="{00000000-0005-0000-0000-0000FF7D0000}"/>
    <cellStyle name="Normal 60 2 2 4" xfId="2155" xr:uid="{00000000-0005-0000-0000-0000007E0000}"/>
    <cellStyle name="Normal 60 2 2 4 2" xfId="3845" xr:uid="{00000000-0005-0000-0000-0000017E0000}"/>
    <cellStyle name="Normal 60 2 2 4 2 2" xfId="13918" xr:uid="{00000000-0005-0000-0000-0000027E0000}"/>
    <cellStyle name="Normal 60 2 2 4 2 2 2" xfId="44249" xr:uid="{00000000-0005-0000-0000-0000037E0000}"/>
    <cellStyle name="Normal 60 2 2 4 2 2 3" xfId="29016" xr:uid="{00000000-0005-0000-0000-0000047E0000}"/>
    <cellStyle name="Normal 60 2 2 4 2 3" xfId="8898" xr:uid="{00000000-0005-0000-0000-0000057E0000}"/>
    <cellStyle name="Normal 60 2 2 4 2 3 2" xfId="39232" xr:uid="{00000000-0005-0000-0000-0000067E0000}"/>
    <cellStyle name="Normal 60 2 2 4 2 3 3" xfId="23999" xr:uid="{00000000-0005-0000-0000-0000077E0000}"/>
    <cellStyle name="Normal 60 2 2 4 2 4" xfId="34219" xr:uid="{00000000-0005-0000-0000-0000087E0000}"/>
    <cellStyle name="Normal 60 2 2 4 2 5" xfId="18986" xr:uid="{00000000-0005-0000-0000-0000097E0000}"/>
    <cellStyle name="Normal 60 2 2 4 3" xfId="5537" xr:uid="{00000000-0005-0000-0000-00000A7E0000}"/>
    <cellStyle name="Normal 60 2 2 4 3 2" xfId="15589" xr:uid="{00000000-0005-0000-0000-00000B7E0000}"/>
    <cellStyle name="Normal 60 2 2 4 3 2 2" xfId="45920" xr:uid="{00000000-0005-0000-0000-00000C7E0000}"/>
    <cellStyle name="Normal 60 2 2 4 3 2 3" xfId="30687" xr:uid="{00000000-0005-0000-0000-00000D7E0000}"/>
    <cellStyle name="Normal 60 2 2 4 3 3" xfId="10569" xr:uid="{00000000-0005-0000-0000-00000E7E0000}"/>
    <cellStyle name="Normal 60 2 2 4 3 3 2" xfId="40903" xr:uid="{00000000-0005-0000-0000-00000F7E0000}"/>
    <cellStyle name="Normal 60 2 2 4 3 3 3" xfId="25670" xr:uid="{00000000-0005-0000-0000-0000107E0000}"/>
    <cellStyle name="Normal 60 2 2 4 3 4" xfId="35890" xr:uid="{00000000-0005-0000-0000-0000117E0000}"/>
    <cellStyle name="Normal 60 2 2 4 3 5" xfId="20657" xr:uid="{00000000-0005-0000-0000-0000127E0000}"/>
    <cellStyle name="Normal 60 2 2 4 4" xfId="12247" xr:uid="{00000000-0005-0000-0000-0000137E0000}"/>
    <cellStyle name="Normal 60 2 2 4 4 2" xfId="42578" xr:uid="{00000000-0005-0000-0000-0000147E0000}"/>
    <cellStyle name="Normal 60 2 2 4 4 3" xfId="27345" xr:uid="{00000000-0005-0000-0000-0000157E0000}"/>
    <cellStyle name="Normal 60 2 2 4 5" xfId="7226" xr:uid="{00000000-0005-0000-0000-0000167E0000}"/>
    <cellStyle name="Normal 60 2 2 4 5 2" xfId="37561" xr:uid="{00000000-0005-0000-0000-0000177E0000}"/>
    <cellStyle name="Normal 60 2 2 4 5 3" xfId="22328" xr:uid="{00000000-0005-0000-0000-0000187E0000}"/>
    <cellStyle name="Normal 60 2 2 4 6" xfId="32549" xr:uid="{00000000-0005-0000-0000-0000197E0000}"/>
    <cellStyle name="Normal 60 2 2 4 7" xfId="17315" xr:uid="{00000000-0005-0000-0000-00001A7E0000}"/>
    <cellStyle name="Normal 60 2 2 5" xfId="3008" xr:uid="{00000000-0005-0000-0000-00001B7E0000}"/>
    <cellStyle name="Normal 60 2 2 5 2" xfId="13082" xr:uid="{00000000-0005-0000-0000-00001C7E0000}"/>
    <cellStyle name="Normal 60 2 2 5 2 2" xfId="43413" xr:uid="{00000000-0005-0000-0000-00001D7E0000}"/>
    <cellStyle name="Normal 60 2 2 5 2 3" xfId="28180" xr:uid="{00000000-0005-0000-0000-00001E7E0000}"/>
    <cellStyle name="Normal 60 2 2 5 3" xfId="8062" xr:uid="{00000000-0005-0000-0000-00001F7E0000}"/>
    <cellStyle name="Normal 60 2 2 5 3 2" xfId="38396" xr:uid="{00000000-0005-0000-0000-0000207E0000}"/>
    <cellStyle name="Normal 60 2 2 5 3 3" xfId="23163" xr:uid="{00000000-0005-0000-0000-0000217E0000}"/>
    <cellStyle name="Normal 60 2 2 5 4" xfId="33383" xr:uid="{00000000-0005-0000-0000-0000227E0000}"/>
    <cellStyle name="Normal 60 2 2 5 5" xfId="18150" xr:uid="{00000000-0005-0000-0000-0000237E0000}"/>
    <cellStyle name="Normal 60 2 2 6" xfId="4701" xr:uid="{00000000-0005-0000-0000-0000247E0000}"/>
    <cellStyle name="Normal 60 2 2 6 2" xfId="14753" xr:uid="{00000000-0005-0000-0000-0000257E0000}"/>
    <cellStyle name="Normal 60 2 2 6 2 2" xfId="45084" xr:uid="{00000000-0005-0000-0000-0000267E0000}"/>
    <cellStyle name="Normal 60 2 2 6 2 3" xfId="29851" xr:uid="{00000000-0005-0000-0000-0000277E0000}"/>
    <cellStyle name="Normal 60 2 2 6 3" xfId="9733" xr:uid="{00000000-0005-0000-0000-0000287E0000}"/>
    <cellStyle name="Normal 60 2 2 6 3 2" xfId="40067" xr:uid="{00000000-0005-0000-0000-0000297E0000}"/>
    <cellStyle name="Normal 60 2 2 6 3 3" xfId="24834" xr:uid="{00000000-0005-0000-0000-00002A7E0000}"/>
    <cellStyle name="Normal 60 2 2 6 4" xfId="35054" xr:uid="{00000000-0005-0000-0000-00002B7E0000}"/>
    <cellStyle name="Normal 60 2 2 6 5" xfId="19821" xr:uid="{00000000-0005-0000-0000-00002C7E0000}"/>
    <cellStyle name="Normal 60 2 2 7" xfId="11411" xr:uid="{00000000-0005-0000-0000-00002D7E0000}"/>
    <cellStyle name="Normal 60 2 2 7 2" xfId="41742" xr:uid="{00000000-0005-0000-0000-00002E7E0000}"/>
    <cellStyle name="Normal 60 2 2 7 3" xfId="26509" xr:uid="{00000000-0005-0000-0000-00002F7E0000}"/>
    <cellStyle name="Normal 60 2 2 8" xfId="6390" xr:uid="{00000000-0005-0000-0000-0000307E0000}"/>
    <cellStyle name="Normal 60 2 2 8 2" xfId="36725" xr:uid="{00000000-0005-0000-0000-0000317E0000}"/>
    <cellStyle name="Normal 60 2 2 8 3" xfId="21492" xr:uid="{00000000-0005-0000-0000-0000327E0000}"/>
    <cellStyle name="Normal 60 2 2 9" xfId="31713" xr:uid="{00000000-0005-0000-0000-0000337E0000}"/>
    <cellStyle name="Normal 60 2 3" xfId="1417" xr:uid="{00000000-0005-0000-0000-0000347E0000}"/>
    <cellStyle name="Normal 60 2 3 2" xfId="1838" xr:uid="{00000000-0005-0000-0000-0000357E0000}"/>
    <cellStyle name="Normal 60 2 3 2 2" xfId="2677" xr:uid="{00000000-0005-0000-0000-0000367E0000}"/>
    <cellStyle name="Normal 60 2 3 2 2 2" xfId="4367" xr:uid="{00000000-0005-0000-0000-0000377E0000}"/>
    <cellStyle name="Normal 60 2 3 2 2 2 2" xfId="14440" xr:uid="{00000000-0005-0000-0000-0000387E0000}"/>
    <cellStyle name="Normal 60 2 3 2 2 2 2 2" xfId="44771" xr:uid="{00000000-0005-0000-0000-0000397E0000}"/>
    <cellStyle name="Normal 60 2 3 2 2 2 2 3" xfId="29538" xr:uid="{00000000-0005-0000-0000-00003A7E0000}"/>
    <cellStyle name="Normal 60 2 3 2 2 2 3" xfId="9420" xr:uid="{00000000-0005-0000-0000-00003B7E0000}"/>
    <cellStyle name="Normal 60 2 3 2 2 2 3 2" xfId="39754" xr:uid="{00000000-0005-0000-0000-00003C7E0000}"/>
    <cellStyle name="Normal 60 2 3 2 2 2 3 3" xfId="24521" xr:uid="{00000000-0005-0000-0000-00003D7E0000}"/>
    <cellStyle name="Normal 60 2 3 2 2 2 4" xfId="34741" xr:uid="{00000000-0005-0000-0000-00003E7E0000}"/>
    <cellStyle name="Normal 60 2 3 2 2 2 5" xfId="19508" xr:uid="{00000000-0005-0000-0000-00003F7E0000}"/>
    <cellStyle name="Normal 60 2 3 2 2 3" xfId="6059" xr:uid="{00000000-0005-0000-0000-0000407E0000}"/>
    <cellStyle name="Normal 60 2 3 2 2 3 2" xfId="16111" xr:uid="{00000000-0005-0000-0000-0000417E0000}"/>
    <cellStyle name="Normal 60 2 3 2 2 3 2 2" xfId="46442" xr:uid="{00000000-0005-0000-0000-0000427E0000}"/>
    <cellStyle name="Normal 60 2 3 2 2 3 2 3" xfId="31209" xr:uid="{00000000-0005-0000-0000-0000437E0000}"/>
    <cellStyle name="Normal 60 2 3 2 2 3 3" xfId="11091" xr:uid="{00000000-0005-0000-0000-0000447E0000}"/>
    <cellStyle name="Normal 60 2 3 2 2 3 3 2" xfId="41425" xr:uid="{00000000-0005-0000-0000-0000457E0000}"/>
    <cellStyle name="Normal 60 2 3 2 2 3 3 3" xfId="26192" xr:uid="{00000000-0005-0000-0000-0000467E0000}"/>
    <cellStyle name="Normal 60 2 3 2 2 3 4" xfId="36412" xr:uid="{00000000-0005-0000-0000-0000477E0000}"/>
    <cellStyle name="Normal 60 2 3 2 2 3 5" xfId="21179" xr:uid="{00000000-0005-0000-0000-0000487E0000}"/>
    <cellStyle name="Normal 60 2 3 2 2 4" xfId="12769" xr:uid="{00000000-0005-0000-0000-0000497E0000}"/>
    <cellStyle name="Normal 60 2 3 2 2 4 2" xfId="43100" xr:uid="{00000000-0005-0000-0000-00004A7E0000}"/>
    <cellStyle name="Normal 60 2 3 2 2 4 3" xfId="27867" xr:uid="{00000000-0005-0000-0000-00004B7E0000}"/>
    <cellStyle name="Normal 60 2 3 2 2 5" xfId="7748" xr:uid="{00000000-0005-0000-0000-00004C7E0000}"/>
    <cellStyle name="Normal 60 2 3 2 2 5 2" xfId="38083" xr:uid="{00000000-0005-0000-0000-00004D7E0000}"/>
    <cellStyle name="Normal 60 2 3 2 2 5 3" xfId="22850" xr:uid="{00000000-0005-0000-0000-00004E7E0000}"/>
    <cellStyle name="Normal 60 2 3 2 2 6" xfId="33071" xr:uid="{00000000-0005-0000-0000-00004F7E0000}"/>
    <cellStyle name="Normal 60 2 3 2 2 7" xfId="17837" xr:uid="{00000000-0005-0000-0000-0000507E0000}"/>
    <cellStyle name="Normal 60 2 3 2 3" xfId="3530" xr:uid="{00000000-0005-0000-0000-0000517E0000}"/>
    <cellStyle name="Normal 60 2 3 2 3 2" xfId="13604" xr:uid="{00000000-0005-0000-0000-0000527E0000}"/>
    <cellStyle name="Normal 60 2 3 2 3 2 2" xfId="43935" xr:uid="{00000000-0005-0000-0000-0000537E0000}"/>
    <cellStyle name="Normal 60 2 3 2 3 2 3" xfId="28702" xr:uid="{00000000-0005-0000-0000-0000547E0000}"/>
    <cellStyle name="Normal 60 2 3 2 3 3" xfId="8584" xr:uid="{00000000-0005-0000-0000-0000557E0000}"/>
    <cellStyle name="Normal 60 2 3 2 3 3 2" xfId="38918" xr:uid="{00000000-0005-0000-0000-0000567E0000}"/>
    <cellStyle name="Normal 60 2 3 2 3 3 3" xfId="23685" xr:uid="{00000000-0005-0000-0000-0000577E0000}"/>
    <cellStyle name="Normal 60 2 3 2 3 4" xfId="33905" xr:uid="{00000000-0005-0000-0000-0000587E0000}"/>
    <cellStyle name="Normal 60 2 3 2 3 5" xfId="18672" xr:uid="{00000000-0005-0000-0000-0000597E0000}"/>
    <cellStyle name="Normal 60 2 3 2 4" xfId="5223" xr:uid="{00000000-0005-0000-0000-00005A7E0000}"/>
    <cellStyle name="Normal 60 2 3 2 4 2" xfId="15275" xr:uid="{00000000-0005-0000-0000-00005B7E0000}"/>
    <cellStyle name="Normal 60 2 3 2 4 2 2" xfId="45606" xr:uid="{00000000-0005-0000-0000-00005C7E0000}"/>
    <cellStyle name="Normal 60 2 3 2 4 2 3" xfId="30373" xr:uid="{00000000-0005-0000-0000-00005D7E0000}"/>
    <cellStyle name="Normal 60 2 3 2 4 3" xfId="10255" xr:uid="{00000000-0005-0000-0000-00005E7E0000}"/>
    <cellStyle name="Normal 60 2 3 2 4 3 2" xfId="40589" xr:uid="{00000000-0005-0000-0000-00005F7E0000}"/>
    <cellStyle name="Normal 60 2 3 2 4 3 3" xfId="25356" xr:uid="{00000000-0005-0000-0000-0000607E0000}"/>
    <cellStyle name="Normal 60 2 3 2 4 4" xfId="35576" xr:uid="{00000000-0005-0000-0000-0000617E0000}"/>
    <cellStyle name="Normal 60 2 3 2 4 5" xfId="20343" xr:uid="{00000000-0005-0000-0000-0000627E0000}"/>
    <cellStyle name="Normal 60 2 3 2 5" xfId="11933" xr:uid="{00000000-0005-0000-0000-0000637E0000}"/>
    <cellStyle name="Normal 60 2 3 2 5 2" xfId="42264" xr:uid="{00000000-0005-0000-0000-0000647E0000}"/>
    <cellStyle name="Normal 60 2 3 2 5 3" xfId="27031" xr:uid="{00000000-0005-0000-0000-0000657E0000}"/>
    <cellStyle name="Normal 60 2 3 2 6" xfId="6912" xr:uid="{00000000-0005-0000-0000-0000667E0000}"/>
    <cellStyle name="Normal 60 2 3 2 6 2" xfId="37247" xr:uid="{00000000-0005-0000-0000-0000677E0000}"/>
    <cellStyle name="Normal 60 2 3 2 6 3" xfId="22014" xr:uid="{00000000-0005-0000-0000-0000687E0000}"/>
    <cellStyle name="Normal 60 2 3 2 7" xfId="32235" xr:uid="{00000000-0005-0000-0000-0000697E0000}"/>
    <cellStyle name="Normal 60 2 3 2 8" xfId="17001" xr:uid="{00000000-0005-0000-0000-00006A7E0000}"/>
    <cellStyle name="Normal 60 2 3 3" xfId="2259" xr:uid="{00000000-0005-0000-0000-00006B7E0000}"/>
    <cellStyle name="Normal 60 2 3 3 2" xfId="3949" xr:uid="{00000000-0005-0000-0000-00006C7E0000}"/>
    <cellStyle name="Normal 60 2 3 3 2 2" xfId="14022" xr:uid="{00000000-0005-0000-0000-00006D7E0000}"/>
    <cellStyle name="Normal 60 2 3 3 2 2 2" xfId="44353" xr:uid="{00000000-0005-0000-0000-00006E7E0000}"/>
    <cellStyle name="Normal 60 2 3 3 2 2 3" xfId="29120" xr:uid="{00000000-0005-0000-0000-00006F7E0000}"/>
    <cellStyle name="Normal 60 2 3 3 2 3" xfId="9002" xr:uid="{00000000-0005-0000-0000-0000707E0000}"/>
    <cellStyle name="Normal 60 2 3 3 2 3 2" xfId="39336" xr:uid="{00000000-0005-0000-0000-0000717E0000}"/>
    <cellStyle name="Normal 60 2 3 3 2 3 3" xfId="24103" xr:uid="{00000000-0005-0000-0000-0000727E0000}"/>
    <cellStyle name="Normal 60 2 3 3 2 4" xfId="34323" xr:uid="{00000000-0005-0000-0000-0000737E0000}"/>
    <cellStyle name="Normal 60 2 3 3 2 5" xfId="19090" xr:uid="{00000000-0005-0000-0000-0000747E0000}"/>
    <cellStyle name="Normal 60 2 3 3 3" xfId="5641" xr:uid="{00000000-0005-0000-0000-0000757E0000}"/>
    <cellStyle name="Normal 60 2 3 3 3 2" xfId="15693" xr:uid="{00000000-0005-0000-0000-0000767E0000}"/>
    <cellStyle name="Normal 60 2 3 3 3 2 2" xfId="46024" xr:uid="{00000000-0005-0000-0000-0000777E0000}"/>
    <cellStyle name="Normal 60 2 3 3 3 2 3" xfId="30791" xr:uid="{00000000-0005-0000-0000-0000787E0000}"/>
    <cellStyle name="Normal 60 2 3 3 3 3" xfId="10673" xr:uid="{00000000-0005-0000-0000-0000797E0000}"/>
    <cellStyle name="Normal 60 2 3 3 3 3 2" xfId="41007" xr:uid="{00000000-0005-0000-0000-00007A7E0000}"/>
    <cellStyle name="Normal 60 2 3 3 3 3 3" xfId="25774" xr:uid="{00000000-0005-0000-0000-00007B7E0000}"/>
    <cellStyle name="Normal 60 2 3 3 3 4" xfId="35994" xr:uid="{00000000-0005-0000-0000-00007C7E0000}"/>
    <cellStyle name="Normal 60 2 3 3 3 5" xfId="20761" xr:uid="{00000000-0005-0000-0000-00007D7E0000}"/>
    <cellStyle name="Normal 60 2 3 3 4" xfId="12351" xr:uid="{00000000-0005-0000-0000-00007E7E0000}"/>
    <cellStyle name="Normal 60 2 3 3 4 2" xfId="42682" xr:uid="{00000000-0005-0000-0000-00007F7E0000}"/>
    <cellStyle name="Normal 60 2 3 3 4 3" xfId="27449" xr:uid="{00000000-0005-0000-0000-0000807E0000}"/>
    <cellStyle name="Normal 60 2 3 3 5" xfId="7330" xr:uid="{00000000-0005-0000-0000-0000817E0000}"/>
    <cellStyle name="Normal 60 2 3 3 5 2" xfId="37665" xr:uid="{00000000-0005-0000-0000-0000827E0000}"/>
    <cellStyle name="Normal 60 2 3 3 5 3" xfId="22432" xr:uid="{00000000-0005-0000-0000-0000837E0000}"/>
    <cellStyle name="Normal 60 2 3 3 6" xfId="32653" xr:uid="{00000000-0005-0000-0000-0000847E0000}"/>
    <cellStyle name="Normal 60 2 3 3 7" xfId="17419" xr:uid="{00000000-0005-0000-0000-0000857E0000}"/>
    <cellStyle name="Normal 60 2 3 4" xfId="3112" xr:uid="{00000000-0005-0000-0000-0000867E0000}"/>
    <cellStyle name="Normal 60 2 3 4 2" xfId="13186" xr:uid="{00000000-0005-0000-0000-0000877E0000}"/>
    <cellStyle name="Normal 60 2 3 4 2 2" xfId="43517" xr:uid="{00000000-0005-0000-0000-0000887E0000}"/>
    <cellStyle name="Normal 60 2 3 4 2 3" xfId="28284" xr:uid="{00000000-0005-0000-0000-0000897E0000}"/>
    <cellStyle name="Normal 60 2 3 4 3" xfId="8166" xr:uid="{00000000-0005-0000-0000-00008A7E0000}"/>
    <cellStyle name="Normal 60 2 3 4 3 2" xfId="38500" xr:uid="{00000000-0005-0000-0000-00008B7E0000}"/>
    <cellStyle name="Normal 60 2 3 4 3 3" xfId="23267" xr:uid="{00000000-0005-0000-0000-00008C7E0000}"/>
    <cellStyle name="Normal 60 2 3 4 4" xfId="33487" xr:uid="{00000000-0005-0000-0000-00008D7E0000}"/>
    <cellStyle name="Normal 60 2 3 4 5" xfId="18254" xr:uid="{00000000-0005-0000-0000-00008E7E0000}"/>
    <cellStyle name="Normal 60 2 3 5" xfId="4805" xr:uid="{00000000-0005-0000-0000-00008F7E0000}"/>
    <cellStyle name="Normal 60 2 3 5 2" xfId="14857" xr:uid="{00000000-0005-0000-0000-0000907E0000}"/>
    <cellStyle name="Normal 60 2 3 5 2 2" xfId="45188" xr:uid="{00000000-0005-0000-0000-0000917E0000}"/>
    <cellStyle name="Normal 60 2 3 5 2 3" xfId="29955" xr:uid="{00000000-0005-0000-0000-0000927E0000}"/>
    <cellStyle name="Normal 60 2 3 5 3" xfId="9837" xr:uid="{00000000-0005-0000-0000-0000937E0000}"/>
    <cellStyle name="Normal 60 2 3 5 3 2" xfId="40171" xr:uid="{00000000-0005-0000-0000-0000947E0000}"/>
    <cellStyle name="Normal 60 2 3 5 3 3" xfId="24938" xr:uid="{00000000-0005-0000-0000-0000957E0000}"/>
    <cellStyle name="Normal 60 2 3 5 4" xfId="35158" xr:uid="{00000000-0005-0000-0000-0000967E0000}"/>
    <cellStyle name="Normal 60 2 3 5 5" xfId="19925" xr:uid="{00000000-0005-0000-0000-0000977E0000}"/>
    <cellStyle name="Normal 60 2 3 6" xfId="11515" xr:uid="{00000000-0005-0000-0000-0000987E0000}"/>
    <cellStyle name="Normal 60 2 3 6 2" xfId="41846" xr:uid="{00000000-0005-0000-0000-0000997E0000}"/>
    <cellStyle name="Normal 60 2 3 6 3" xfId="26613" xr:uid="{00000000-0005-0000-0000-00009A7E0000}"/>
    <cellStyle name="Normal 60 2 3 7" xfId="6494" xr:uid="{00000000-0005-0000-0000-00009B7E0000}"/>
    <cellStyle name="Normal 60 2 3 7 2" xfId="36829" xr:uid="{00000000-0005-0000-0000-00009C7E0000}"/>
    <cellStyle name="Normal 60 2 3 7 3" xfId="21596" xr:uid="{00000000-0005-0000-0000-00009D7E0000}"/>
    <cellStyle name="Normal 60 2 3 8" xfId="31817" xr:uid="{00000000-0005-0000-0000-00009E7E0000}"/>
    <cellStyle name="Normal 60 2 3 9" xfId="16583" xr:uid="{00000000-0005-0000-0000-00009F7E0000}"/>
    <cellStyle name="Normal 60 2 4" xfId="1630" xr:uid="{00000000-0005-0000-0000-0000A07E0000}"/>
    <cellStyle name="Normal 60 2 4 2" xfId="2469" xr:uid="{00000000-0005-0000-0000-0000A17E0000}"/>
    <cellStyle name="Normal 60 2 4 2 2" xfId="4159" xr:uid="{00000000-0005-0000-0000-0000A27E0000}"/>
    <cellStyle name="Normal 60 2 4 2 2 2" xfId="14232" xr:uid="{00000000-0005-0000-0000-0000A37E0000}"/>
    <cellStyle name="Normal 60 2 4 2 2 2 2" xfId="44563" xr:uid="{00000000-0005-0000-0000-0000A47E0000}"/>
    <cellStyle name="Normal 60 2 4 2 2 2 3" xfId="29330" xr:uid="{00000000-0005-0000-0000-0000A57E0000}"/>
    <cellStyle name="Normal 60 2 4 2 2 3" xfId="9212" xr:uid="{00000000-0005-0000-0000-0000A67E0000}"/>
    <cellStyle name="Normal 60 2 4 2 2 3 2" xfId="39546" xr:uid="{00000000-0005-0000-0000-0000A77E0000}"/>
    <cellStyle name="Normal 60 2 4 2 2 3 3" xfId="24313" xr:uid="{00000000-0005-0000-0000-0000A87E0000}"/>
    <cellStyle name="Normal 60 2 4 2 2 4" xfId="34533" xr:uid="{00000000-0005-0000-0000-0000A97E0000}"/>
    <cellStyle name="Normal 60 2 4 2 2 5" xfId="19300" xr:uid="{00000000-0005-0000-0000-0000AA7E0000}"/>
    <cellStyle name="Normal 60 2 4 2 3" xfId="5851" xr:uid="{00000000-0005-0000-0000-0000AB7E0000}"/>
    <cellStyle name="Normal 60 2 4 2 3 2" xfId="15903" xr:uid="{00000000-0005-0000-0000-0000AC7E0000}"/>
    <cellStyle name="Normal 60 2 4 2 3 2 2" xfId="46234" xr:uid="{00000000-0005-0000-0000-0000AD7E0000}"/>
    <cellStyle name="Normal 60 2 4 2 3 2 3" xfId="31001" xr:uid="{00000000-0005-0000-0000-0000AE7E0000}"/>
    <cellStyle name="Normal 60 2 4 2 3 3" xfId="10883" xr:uid="{00000000-0005-0000-0000-0000AF7E0000}"/>
    <cellStyle name="Normal 60 2 4 2 3 3 2" xfId="41217" xr:uid="{00000000-0005-0000-0000-0000B07E0000}"/>
    <cellStyle name="Normal 60 2 4 2 3 3 3" xfId="25984" xr:uid="{00000000-0005-0000-0000-0000B17E0000}"/>
    <cellStyle name="Normal 60 2 4 2 3 4" xfId="36204" xr:uid="{00000000-0005-0000-0000-0000B27E0000}"/>
    <cellStyle name="Normal 60 2 4 2 3 5" xfId="20971" xr:uid="{00000000-0005-0000-0000-0000B37E0000}"/>
    <cellStyle name="Normal 60 2 4 2 4" xfId="12561" xr:uid="{00000000-0005-0000-0000-0000B47E0000}"/>
    <cellStyle name="Normal 60 2 4 2 4 2" xfId="42892" xr:uid="{00000000-0005-0000-0000-0000B57E0000}"/>
    <cellStyle name="Normal 60 2 4 2 4 3" xfId="27659" xr:uid="{00000000-0005-0000-0000-0000B67E0000}"/>
    <cellStyle name="Normal 60 2 4 2 5" xfId="7540" xr:uid="{00000000-0005-0000-0000-0000B77E0000}"/>
    <cellStyle name="Normal 60 2 4 2 5 2" xfId="37875" xr:uid="{00000000-0005-0000-0000-0000B87E0000}"/>
    <cellStyle name="Normal 60 2 4 2 5 3" xfId="22642" xr:uid="{00000000-0005-0000-0000-0000B97E0000}"/>
    <cellStyle name="Normal 60 2 4 2 6" xfId="32863" xr:uid="{00000000-0005-0000-0000-0000BA7E0000}"/>
    <cellStyle name="Normal 60 2 4 2 7" xfId="17629" xr:uid="{00000000-0005-0000-0000-0000BB7E0000}"/>
    <cellStyle name="Normal 60 2 4 3" xfId="3322" xr:uid="{00000000-0005-0000-0000-0000BC7E0000}"/>
    <cellStyle name="Normal 60 2 4 3 2" xfId="13396" xr:uid="{00000000-0005-0000-0000-0000BD7E0000}"/>
    <cellStyle name="Normal 60 2 4 3 2 2" xfId="43727" xr:uid="{00000000-0005-0000-0000-0000BE7E0000}"/>
    <cellStyle name="Normal 60 2 4 3 2 3" xfId="28494" xr:uid="{00000000-0005-0000-0000-0000BF7E0000}"/>
    <cellStyle name="Normal 60 2 4 3 3" xfId="8376" xr:uid="{00000000-0005-0000-0000-0000C07E0000}"/>
    <cellStyle name="Normal 60 2 4 3 3 2" xfId="38710" xr:uid="{00000000-0005-0000-0000-0000C17E0000}"/>
    <cellStyle name="Normal 60 2 4 3 3 3" xfId="23477" xr:uid="{00000000-0005-0000-0000-0000C27E0000}"/>
    <cellStyle name="Normal 60 2 4 3 4" xfId="33697" xr:uid="{00000000-0005-0000-0000-0000C37E0000}"/>
    <cellStyle name="Normal 60 2 4 3 5" xfId="18464" xr:uid="{00000000-0005-0000-0000-0000C47E0000}"/>
    <cellStyle name="Normal 60 2 4 4" xfId="5015" xr:uid="{00000000-0005-0000-0000-0000C57E0000}"/>
    <cellStyle name="Normal 60 2 4 4 2" xfId="15067" xr:uid="{00000000-0005-0000-0000-0000C67E0000}"/>
    <cellStyle name="Normal 60 2 4 4 2 2" xfId="45398" xr:uid="{00000000-0005-0000-0000-0000C77E0000}"/>
    <cellStyle name="Normal 60 2 4 4 2 3" xfId="30165" xr:uid="{00000000-0005-0000-0000-0000C87E0000}"/>
    <cellStyle name="Normal 60 2 4 4 3" xfId="10047" xr:uid="{00000000-0005-0000-0000-0000C97E0000}"/>
    <cellStyle name="Normal 60 2 4 4 3 2" xfId="40381" xr:uid="{00000000-0005-0000-0000-0000CA7E0000}"/>
    <cellStyle name="Normal 60 2 4 4 3 3" xfId="25148" xr:uid="{00000000-0005-0000-0000-0000CB7E0000}"/>
    <cellStyle name="Normal 60 2 4 4 4" xfId="35368" xr:uid="{00000000-0005-0000-0000-0000CC7E0000}"/>
    <cellStyle name="Normal 60 2 4 4 5" xfId="20135" xr:uid="{00000000-0005-0000-0000-0000CD7E0000}"/>
    <cellStyle name="Normal 60 2 4 5" xfId="11725" xr:uid="{00000000-0005-0000-0000-0000CE7E0000}"/>
    <cellStyle name="Normal 60 2 4 5 2" xfId="42056" xr:uid="{00000000-0005-0000-0000-0000CF7E0000}"/>
    <cellStyle name="Normal 60 2 4 5 3" xfId="26823" xr:uid="{00000000-0005-0000-0000-0000D07E0000}"/>
    <cellStyle name="Normal 60 2 4 6" xfId="6704" xr:uid="{00000000-0005-0000-0000-0000D17E0000}"/>
    <cellStyle name="Normal 60 2 4 6 2" xfId="37039" xr:uid="{00000000-0005-0000-0000-0000D27E0000}"/>
    <cellStyle name="Normal 60 2 4 6 3" xfId="21806" xr:uid="{00000000-0005-0000-0000-0000D37E0000}"/>
    <cellStyle name="Normal 60 2 4 7" xfId="32027" xr:uid="{00000000-0005-0000-0000-0000D47E0000}"/>
    <cellStyle name="Normal 60 2 4 8" xfId="16793" xr:uid="{00000000-0005-0000-0000-0000D57E0000}"/>
    <cellStyle name="Normal 60 2 5" xfId="2051" xr:uid="{00000000-0005-0000-0000-0000D67E0000}"/>
    <cellStyle name="Normal 60 2 5 2" xfId="3741" xr:uid="{00000000-0005-0000-0000-0000D77E0000}"/>
    <cellStyle name="Normal 60 2 5 2 2" xfId="13814" xr:uid="{00000000-0005-0000-0000-0000D87E0000}"/>
    <cellStyle name="Normal 60 2 5 2 2 2" xfId="44145" xr:uid="{00000000-0005-0000-0000-0000D97E0000}"/>
    <cellStyle name="Normal 60 2 5 2 2 3" xfId="28912" xr:uid="{00000000-0005-0000-0000-0000DA7E0000}"/>
    <cellStyle name="Normal 60 2 5 2 3" xfId="8794" xr:uid="{00000000-0005-0000-0000-0000DB7E0000}"/>
    <cellStyle name="Normal 60 2 5 2 3 2" xfId="39128" xr:uid="{00000000-0005-0000-0000-0000DC7E0000}"/>
    <cellStyle name="Normal 60 2 5 2 3 3" xfId="23895" xr:uid="{00000000-0005-0000-0000-0000DD7E0000}"/>
    <cellStyle name="Normal 60 2 5 2 4" xfId="34115" xr:uid="{00000000-0005-0000-0000-0000DE7E0000}"/>
    <cellStyle name="Normal 60 2 5 2 5" xfId="18882" xr:uid="{00000000-0005-0000-0000-0000DF7E0000}"/>
    <cellStyle name="Normal 60 2 5 3" xfId="5433" xr:uid="{00000000-0005-0000-0000-0000E07E0000}"/>
    <cellStyle name="Normal 60 2 5 3 2" xfId="15485" xr:uid="{00000000-0005-0000-0000-0000E17E0000}"/>
    <cellStyle name="Normal 60 2 5 3 2 2" xfId="45816" xr:uid="{00000000-0005-0000-0000-0000E27E0000}"/>
    <cellStyle name="Normal 60 2 5 3 2 3" xfId="30583" xr:uid="{00000000-0005-0000-0000-0000E37E0000}"/>
    <cellStyle name="Normal 60 2 5 3 3" xfId="10465" xr:uid="{00000000-0005-0000-0000-0000E47E0000}"/>
    <cellStyle name="Normal 60 2 5 3 3 2" xfId="40799" xr:uid="{00000000-0005-0000-0000-0000E57E0000}"/>
    <cellStyle name="Normal 60 2 5 3 3 3" xfId="25566" xr:uid="{00000000-0005-0000-0000-0000E67E0000}"/>
    <cellStyle name="Normal 60 2 5 3 4" xfId="35786" xr:uid="{00000000-0005-0000-0000-0000E77E0000}"/>
    <cellStyle name="Normal 60 2 5 3 5" xfId="20553" xr:uid="{00000000-0005-0000-0000-0000E87E0000}"/>
    <cellStyle name="Normal 60 2 5 4" xfId="12143" xr:uid="{00000000-0005-0000-0000-0000E97E0000}"/>
    <cellStyle name="Normal 60 2 5 4 2" xfId="42474" xr:uid="{00000000-0005-0000-0000-0000EA7E0000}"/>
    <cellStyle name="Normal 60 2 5 4 3" xfId="27241" xr:uid="{00000000-0005-0000-0000-0000EB7E0000}"/>
    <cellStyle name="Normal 60 2 5 5" xfId="7122" xr:uid="{00000000-0005-0000-0000-0000EC7E0000}"/>
    <cellStyle name="Normal 60 2 5 5 2" xfId="37457" xr:uid="{00000000-0005-0000-0000-0000ED7E0000}"/>
    <cellStyle name="Normal 60 2 5 5 3" xfId="22224" xr:uid="{00000000-0005-0000-0000-0000EE7E0000}"/>
    <cellStyle name="Normal 60 2 5 6" xfId="32445" xr:uid="{00000000-0005-0000-0000-0000EF7E0000}"/>
    <cellStyle name="Normal 60 2 5 7" xfId="17211" xr:uid="{00000000-0005-0000-0000-0000F07E0000}"/>
    <cellStyle name="Normal 60 2 6" xfId="2904" xr:uid="{00000000-0005-0000-0000-0000F17E0000}"/>
    <cellStyle name="Normal 60 2 6 2" xfId="12978" xr:uid="{00000000-0005-0000-0000-0000F27E0000}"/>
    <cellStyle name="Normal 60 2 6 2 2" xfId="43309" xr:uid="{00000000-0005-0000-0000-0000F37E0000}"/>
    <cellStyle name="Normal 60 2 6 2 3" xfId="28076" xr:uid="{00000000-0005-0000-0000-0000F47E0000}"/>
    <cellStyle name="Normal 60 2 6 3" xfId="7958" xr:uid="{00000000-0005-0000-0000-0000F57E0000}"/>
    <cellStyle name="Normal 60 2 6 3 2" xfId="38292" xr:uid="{00000000-0005-0000-0000-0000F67E0000}"/>
    <cellStyle name="Normal 60 2 6 3 3" xfId="23059" xr:uid="{00000000-0005-0000-0000-0000F77E0000}"/>
    <cellStyle name="Normal 60 2 6 4" xfId="33279" xr:uid="{00000000-0005-0000-0000-0000F87E0000}"/>
    <cellStyle name="Normal 60 2 6 5" xfId="18046" xr:uid="{00000000-0005-0000-0000-0000F97E0000}"/>
    <cellStyle name="Normal 60 2 7" xfId="4597" xr:uid="{00000000-0005-0000-0000-0000FA7E0000}"/>
    <cellStyle name="Normal 60 2 7 2" xfId="14649" xr:uid="{00000000-0005-0000-0000-0000FB7E0000}"/>
    <cellStyle name="Normal 60 2 7 2 2" xfId="44980" xr:uid="{00000000-0005-0000-0000-0000FC7E0000}"/>
    <cellStyle name="Normal 60 2 7 2 3" xfId="29747" xr:uid="{00000000-0005-0000-0000-0000FD7E0000}"/>
    <cellStyle name="Normal 60 2 7 3" xfId="9629" xr:uid="{00000000-0005-0000-0000-0000FE7E0000}"/>
    <cellStyle name="Normal 60 2 7 3 2" xfId="39963" xr:uid="{00000000-0005-0000-0000-0000FF7E0000}"/>
    <cellStyle name="Normal 60 2 7 3 3" xfId="24730" xr:uid="{00000000-0005-0000-0000-0000007F0000}"/>
    <cellStyle name="Normal 60 2 7 4" xfId="34950" xr:uid="{00000000-0005-0000-0000-0000017F0000}"/>
    <cellStyle name="Normal 60 2 7 5" xfId="19717" xr:uid="{00000000-0005-0000-0000-0000027F0000}"/>
    <cellStyle name="Normal 60 2 8" xfId="11307" xr:uid="{00000000-0005-0000-0000-0000037F0000}"/>
    <cellStyle name="Normal 60 2 8 2" xfId="41638" xr:uid="{00000000-0005-0000-0000-0000047F0000}"/>
    <cellStyle name="Normal 60 2 8 3" xfId="26405" xr:uid="{00000000-0005-0000-0000-0000057F0000}"/>
    <cellStyle name="Normal 60 2 9" xfId="6286" xr:uid="{00000000-0005-0000-0000-0000067F0000}"/>
    <cellStyle name="Normal 60 2 9 2" xfId="36621" xr:uid="{00000000-0005-0000-0000-0000077F0000}"/>
    <cellStyle name="Normal 60 2 9 3" xfId="21388" xr:uid="{00000000-0005-0000-0000-0000087F0000}"/>
    <cellStyle name="Normal 60 3" xfId="1250" xr:uid="{00000000-0005-0000-0000-0000097F0000}"/>
    <cellStyle name="Normal 60 3 10" xfId="16427" xr:uid="{00000000-0005-0000-0000-00000A7F0000}"/>
    <cellStyle name="Normal 60 3 2" xfId="1469" xr:uid="{00000000-0005-0000-0000-00000B7F0000}"/>
    <cellStyle name="Normal 60 3 2 2" xfId="1890" xr:uid="{00000000-0005-0000-0000-00000C7F0000}"/>
    <cellStyle name="Normal 60 3 2 2 2" xfId="2729" xr:uid="{00000000-0005-0000-0000-00000D7F0000}"/>
    <cellStyle name="Normal 60 3 2 2 2 2" xfId="4419" xr:uid="{00000000-0005-0000-0000-00000E7F0000}"/>
    <cellStyle name="Normal 60 3 2 2 2 2 2" xfId="14492" xr:uid="{00000000-0005-0000-0000-00000F7F0000}"/>
    <cellStyle name="Normal 60 3 2 2 2 2 2 2" xfId="44823" xr:uid="{00000000-0005-0000-0000-0000107F0000}"/>
    <cellStyle name="Normal 60 3 2 2 2 2 2 3" xfId="29590" xr:uid="{00000000-0005-0000-0000-0000117F0000}"/>
    <cellStyle name="Normal 60 3 2 2 2 2 3" xfId="9472" xr:uid="{00000000-0005-0000-0000-0000127F0000}"/>
    <cellStyle name="Normal 60 3 2 2 2 2 3 2" xfId="39806" xr:uid="{00000000-0005-0000-0000-0000137F0000}"/>
    <cellStyle name="Normal 60 3 2 2 2 2 3 3" xfId="24573" xr:uid="{00000000-0005-0000-0000-0000147F0000}"/>
    <cellStyle name="Normal 60 3 2 2 2 2 4" xfId="34793" xr:uid="{00000000-0005-0000-0000-0000157F0000}"/>
    <cellStyle name="Normal 60 3 2 2 2 2 5" xfId="19560" xr:uid="{00000000-0005-0000-0000-0000167F0000}"/>
    <cellStyle name="Normal 60 3 2 2 2 3" xfId="6111" xr:uid="{00000000-0005-0000-0000-0000177F0000}"/>
    <cellStyle name="Normal 60 3 2 2 2 3 2" xfId="16163" xr:uid="{00000000-0005-0000-0000-0000187F0000}"/>
    <cellStyle name="Normal 60 3 2 2 2 3 2 2" xfId="46494" xr:uid="{00000000-0005-0000-0000-0000197F0000}"/>
    <cellStyle name="Normal 60 3 2 2 2 3 2 3" xfId="31261" xr:uid="{00000000-0005-0000-0000-00001A7F0000}"/>
    <cellStyle name="Normal 60 3 2 2 2 3 3" xfId="11143" xr:uid="{00000000-0005-0000-0000-00001B7F0000}"/>
    <cellStyle name="Normal 60 3 2 2 2 3 3 2" xfId="41477" xr:uid="{00000000-0005-0000-0000-00001C7F0000}"/>
    <cellStyle name="Normal 60 3 2 2 2 3 3 3" xfId="26244" xr:uid="{00000000-0005-0000-0000-00001D7F0000}"/>
    <cellStyle name="Normal 60 3 2 2 2 3 4" xfId="36464" xr:uid="{00000000-0005-0000-0000-00001E7F0000}"/>
    <cellStyle name="Normal 60 3 2 2 2 3 5" xfId="21231" xr:uid="{00000000-0005-0000-0000-00001F7F0000}"/>
    <cellStyle name="Normal 60 3 2 2 2 4" xfId="12821" xr:uid="{00000000-0005-0000-0000-0000207F0000}"/>
    <cellStyle name="Normal 60 3 2 2 2 4 2" xfId="43152" xr:uid="{00000000-0005-0000-0000-0000217F0000}"/>
    <cellStyle name="Normal 60 3 2 2 2 4 3" xfId="27919" xr:uid="{00000000-0005-0000-0000-0000227F0000}"/>
    <cellStyle name="Normal 60 3 2 2 2 5" xfId="7800" xr:uid="{00000000-0005-0000-0000-0000237F0000}"/>
    <cellStyle name="Normal 60 3 2 2 2 5 2" xfId="38135" xr:uid="{00000000-0005-0000-0000-0000247F0000}"/>
    <cellStyle name="Normal 60 3 2 2 2 5 3" xfId="22902" xr:uid="{00000000-0005-0000-0000-0000257F0000}"/>
    <cellStyle name="Normal 60 3 2 2 2 6" xfId="33123" xr:uid="{00000000-0005-0000-0000-0000267F0000}"/>
    <cellStyle name="Normal 60 3 2 2 2 7" xfId="17889" xr:uid="{00000000-0005-0000-0000-0000277F0000}"/>
    <cellStyle name="Normal 60 3 2 2 3" xfId="3582" xr:uid="{00000000-0005-0000-0000-0000287F0000}"/>
    <cellStyle name="Normal 60 3 2 2 3 2" xfId="13656" xr:uid="{00000000-0005-0000-0000-0000297F0000}"/>
    <cellStyle name="Normal 60 3 2 2 3 2 2" xfId="43987" xr:uid="{00000000-0005-0000-0000-00002A7F0000}"/>
    <cellStyle name="Normal 60 3 2 2 3 2 3" xfId="28754" xr:uid="{00000000-0005-0000-0000-00002B7F0000}"/>
    <cellStyle name="Normal 60 3 2 2 3 3" xfId="8636" xr:uid="{00000000-0005-0000-0000-00002C7F0000}"/>
    <cellStyle name="Normal 60 3 2 2 3 3 2" xfId="38970" xr:uid="{00000000-0005-0000-0000-00002D7F0000}"/>
    <cellStyle name="Normal 60 3 2 2 3 3 3" xfId="23737" xr:uid="{00000000-0005-0000-0000-00002E7F0000}"/>
    <cellStyle name="Normal 60 3 2 2 3 4" xfId="33957" xr:uid="{00000000-0005-0000-0000-00002F7F0000}"/>
    <cellStyle name="Normal 60 3 2 2 3 5" xfId="18724" xr:uid="{00000000-0005-0000-0000-0000307F0000}"/>
    <cellStyle name="Normal 60 3 2 2 4" xfId="5275" xr:uid="{00000000-0005-0000-0000-0000317F0000}"/>
    <cellStyle name="Normal 60 3 2 2 4 2" xfId="15327" xr:uid="{00000000-0005-0000-0000-0000327F0000}"/>
    <cellStyle name="Normal 60 3 2 2 4 2 2" xfId="45658" xr:uid="{00000000-0005-0000-0000-0000337F0000}"/>
    <cellStyle name="Normal 60 3 2 2 4 2 3" xfId="30425" xr:uid="{00000000-0005-0000-0000-0000347F0000}"/>
    <cellStyle name="Normal 60 3 2 2 4 3" xfId="10307" xr:uid="{00000000-0005-0000-0000-0000357F0000}"/>
    <cellStyle name="Normal 60 3 2 2 4 3 2" xfId="40641" xr:uid="{00000000-0005-0000-0000-0000367F0000}"/>
    <cellStyle name="Normal 60 3 2 2 4 3 3" xfId="25408" xr:uid="{00000000-0005-0000-0000-0000377F0000}"/>
    <cellStyle name="Normal 60 3 2 2 4 4" xfId="35628" xr:uid="{00000000-0005-0000-0000-0000387F0000}"/>
    <cellStyle name="Normal 60 3 2 2 4 5" xfId="20395" xr:uid="{00000000-0005-0000-0000-0000397F0000}"/>
    <cellStyle name="Normal 60 3 2 2 5" xfId="11985" xr:uid="{00000000-0005-0000-0000-00003A7F0000}"/>
    <cellStyle name="Normal 60 3 2 2 5 2" xfId="42316" xr:uid="{00000000-0005-0000-0000-00003B7F0000}"/>
    <cellStyle name="Normal 60 3 2 2 5 3" xfId="27083" xr:uid="{00000000-0005-0000-0000-00003C7F0000}"/>
    <cellStyle name="Normal 60 3 2 2 6" xfId="6964" xr:uid="{00000000-0005-0000-0000-00003D7F0000}"/>
    <cellStyle name="Normal 60 3 2 2 6 2" xfId="37299" xr:uid="{00000000-0005-0000-0000-00003E7F0000}"/>
    <cellStyle name="Normal 60 3 2 2 6 3" xfId="22066" xr:uid="{00000000-0005-0000-0000-00003F7F0000}"/>
    <cellStyle name="Normal 60 3 2 2 7" xfId="32287" xr:uid="{00000000-0005-0000-0000-0000407F0000}"/>
    <cellStyle name="Normal 60 3 2 2 8" xfId="17053" xr:uid="{00000000-0005-0000-0000-0000417F0000}"/>
    <cellStyle name="Normal 60 3 2 3" xfId="2311" xr:uid="{00000000-0005-0000-0000-0000427F0000}"/>
    <cellStyle name="Normal 60 3 2 3 2" xfId="4001" xr:uid="{00000000-0005-0000-0000-0000437F0000}"/>
    <cellStyle name="Normal 60 3 2 3 2 2" xfId="14074" xr:uid="{00000000-0005-0000-0000-0000447F0000}"/>
    <cellStyle name="Normal 60 3 2 3 2 2 2" xfId="44405" xr:uid="{00000000-0005-0000-0000-0000457F0000}"/>
    <cellStyle name="Normal 60 3 2 3 2 2 3" xfId="29172" xr:uid="{00000000-0005-0000-0000-0000467F0000}"/>
    <cellStyle name="Normal 60 3 2 3 2 3" xfId="9054" xr:uid="{00000000-0005-0000-0000-0000477F0000}"/>
    <cellStyle name="Normal 60 3 2 3 2 3 2" xfId="39388" xr:uid="{00000000-0005-0000-0000-0000487F0000}"/>
    <cellStyle name="Normal 60 3 2 3 2 3 3" xfId="24155" xr:uid="{00000000-0005-0000-0000-0000497F0000}"/>
    <cellStyle name="Normal 60 3 2 3 2 4" xfId="34375" xr:uid="{00000000-0005-0000-0000-00004A7F0000}"/>
    <cellStyle name="Normal 60 3 2 3 2 5" xfId="19142" xr:uid="{00000000-0005-0000-0000-00004B7F0000}"/>
    <cellStyle name="Normal 60 3 2 3 3" xfId="5693" xr:uid="{00000000-0005-0000-0000-00004C7F0000}"/>
    <cellStyle name="Normal 60 3 2 3 3 2" xfId="15745" xr:uid="{00000000-0005-0000-0000-00004D7F0000}"/>
    <cellStyle name="Normal 60 3 2 3 3 2 2" xfId="46076" xr:uid="{00000000-0005-0000-0000-00004E7F0000}"/>
    <cellStyle name="Normal 60 3 2 3 3 2 3" xfId="30843" xr:uid="{00000000-0005-0000-0000-00004F7F0000}"/>
    <cellStyle name="Normal 60 3 2 3 3 3" xfId="10725" xr:uid="{00000000-0005-0000-0000-0000507F0000}"/>
    <cellStyle name="Normal 60 3 2 3 3 3 2" xfId="41059" xr:uid="{00000000-0005-0000-0000-0000517F0000}"/>
    <cellStyle name="Normal 60 3 2 3 3 3 3" xfId="25826" xr:uid="{00000000-0005-0000-0000-0000527F0000}"/>
    <cellStyle name="Normal 60 3 2 3 3 4" xfId="36046" xr:uid="{00000000-0005-0000-0000-0000537F0000}"/>
    <cellStyle name="Normal 60 3 2 3 3 5" xfId="20813" xr:uid="{00000000-0005-0000-0000-0000547F0000}"/>
    <cellStyle name="Normal 60 3 2 3 4" xfId="12403" xr:uid="{00000000-0005-0000-0000-0000557F0000}"/>
    <cellStyle name="Normal 60 3 2 3 4 2" xfId="42734" xr:uid="{00000000-0005-0000-0000-0000567F0000}"/>
    <cellStyle name="Normal 60 3 2 3 4 3" xfId="27501" xr:uid="{00000000-0005-0000-0000-0000577F0000}"/>
    <cellStyle name="Normal 60 3 2 3 5" xfId="7382" xr:uid="{00000000-0005-0000-0000-0000587F0000}"/>
    <cellStyle name="Normal 60 3 2 3 5 2" xfId="37717" xr:uid="{00000000-0005-0000-0000-0000597F0000}"/>
    <cellStyle name="Normal 60 3 2 3 5 3" xfId="22484" xr:uid="{00000000-0005-0000-0000-00005A7F0000}"/>
    <cellStyle name="Normal 60 3 2 3 6" xfId="32705" xr:uid="{00000000-0005-0000-0000-00005B7F0000}"/>
    <cellStyle name="Normal 60 3 2 3 7" xfId="17471" xr:uid="{00000000-0005-0000-0000-00005C7F0000}"/>
    <cellStyle name="Normal 60 3 2 4" xfId="3164" xr:uid="{00000000-0005-0000-0000-00005D7F0000}"/>
    <cellStyle name="Normal 60 3 2 4 2" xfId="13238" xr:uid="{00000000-0005-0000-0000-00005E7F0000}"/>
    <cellStyle name="Normal 60 3 2 4 2 2" xfId="43569" xr:uid="{00000000-0005-0000-0000-00005F7F0000}"/>
    <cellStyle name="Normal 60 3 2 4 2 3" xfId="28336" xr:uid="{00000000-0005-0000-0000-0000607F0000}"/>
    <cellStyle name="Normal 60 3 2 4 3" xfId="8218" xr:uid="{00000000-0005-0000-0000-0000617F0000}"/>
    <cellStyle name="Normal 60 3 2 4 3 2" xfId="38552" xr:uid="{00000000-0005-0000-0000-0000627F0000}"/>
    <cellStyle name="Normal 60 3 2 4 3 3" xfId="23319" xr:uid="{00000000-0005-0000-0000-0000637F0000}"/>
    <cellStyle name="Normal 60 3 2 4 4" xfId="33539" xr:uid="{00000000-0005-0000-0000-0000647F0000}"/>
    <cellStyle name="Normal 60 3 2 4 5" xfId="18306" xr:uid="{00000000-0005-0000-0000-0000657F0000}"/>
    <cellStyle name="Normal 60 3 2 5" xfId="4857" xr:uid="{00000000-0005-0000-0000-0000667F0000}"/>
    <cellStyle name="Normal 60 3 2 5 2" xfId="14909" xr:uid="{00000000-0005-0000-0000-0000677F0000}"/>
    <cellStyle name="Normal 60 3 2 5 2 2" xfId="45240" xr:uid="{00000000-0005-0000-0000-0000687F0000}"/>
    <cellStyle name="Normal 60 3 2 5 2 3" xfId="30007" xr:uid="{00000000-0005-0000-0000-0000697F0000}"/>
    <cellStyle name="Normal 60 3 2 5 3" xfId="9889" xr:uid="{00000000-0005-0000-0000-00006A7F0000}"/>
    <cellStyle name="Normal 60 3 2 5 3 2" xfId="40223" xr:uid="{00000000-0005-0000-0000-00006B7F0000}"/>
    <cellStyle name="Normal 60 3 2 5 3 3" xfId="24990" xr:uid="{00000000-0005-0000-0000-00006C7F0000}"/>
    <cellStyle name="Normal 60 3 2 5 4" xfId="35210" xr:uid="{00000000-0005-0000-0000-00006D7F0000}"/>
    <cellStyle name="Normal 60 3 2 5 5" xfId="19977" xr:uid="{00000000-0005-0000-0000-00006E7F0000}"/>
    <cellStyle name="Normal 60 3 2 6" xfId="11567" xr:uid="{00000000-0005-0000-0000-00006F7F0000}"/>
    <cellStyle name="Normal 60 3 2 6 2" xfId="41898" xr:uid="{00000000-0005-0000-0000-0000707F0000}"/>
    <cellStyle name="Normal 60 3 2 6 3" xfId="26665" xr:uid="{00000000-0005-0000-0000-0000717F0000}"/>
    <cellStyle name="Normal 60 3 2 7" xfId="6546" xr:uid="{00000000-0005-0000-0000-0000727F0000}"/>
    <cellStyle name="Normal 60 3 2 7 2" xfId="36881" xr:uid="{00000000-0005-0000-0000-0000737F0000}"/>
    <cellStyle name="Normal 60 3 2 7 3" xfId="21648" xr:uid="{00000000-0005-0000-0000-0000747F0000}"/>
    <cellStyle name="Normal 60 3 2 8" xfId="31869" xr:uid="{00000000-0005-0000-0000-0000757F0000}"/>
    <cellStyle name="Normal 60 3 2 9" xfId="16635" xr:uid="{00000000-0005-0000-0000-0000767F0000}"/>
    <cellStyle name="Normal 60 3 3" xfId="1682" xr:uid="{00000000-0005-0000-0000-0000777F0000}"/>
    <cellStyle name="Normal 60 3 3 2" xfId="2521" xr:uid="{00000000-0005-0000-0000-0000787F0000}"/>
    <cellStyle name="Normal 60 3 3 2 2" xfId="4211" xr:uid="{00000000-0005-0000-0000-0000797F0000}"/>
    <cellStyle name="Normal 60 3 3 2 2 2" xfId="14284" xr:uid="{00000000-0005-0000-0000-00007A7F0000}"/>
    <cellStyle name="Normal 60 3 3 2 2 2 2" xfId="44615" xr:uid="{00000000-0005-0000-0000-00007B7F0000}"/>
    <cellStyle name="Normal 60 3 3 2 2 2 3" xfId="29382" xr:uid="{00000000-0005-0000-0000-00007C7F0000}"/>
    <cellStyle name="Normal 60 3 3 2 2 3" xfId="9264" xr:uid="{00000000-0005-0000-0000-00007D7F0000}"/>
    <cellStyle name="Normal 60 3 3 2 2 3 2" xfId="39598" xr:uid="{00000000-0005-0000-0000-00007E7F0000}"/>
    <cellStyle name="Normal 60 3 3 2 2 3 3" xfId="24365" xr:uid="{00000000-0005-0000-0000-00007F7F0000}"/>
    <cellStyle name="Normal 60 3 3 2 2 4" xfId="34585" xr:uid="{00000000-0005-0000-0000-0000807F0000}"/>
    <cellStyle name="Normal 60 3 3 2 2 5" xfId="19352" xr:uid="{00000000-0005-0000-0000-0000817F0000}"/>
    <cellStyle name="Normal 60 3 3 2 3" xfId="5903" xr:uid="{00000000-0005-0000-0000-0000827F0000}"/>
    <cellStyle name="Normal 60 3 3 2 3 2" xfId="15955" xr:uid="{00000000-0005-0000-0000-0000837F0000}"/>
    <cellStyle name="Normal 60 3 3 2 3 2 2" xfId="46286" xr:uid="{00000000-0005-0000-0000-0000847F0000}"/>
    <cellStyle name="Normal 60 3 3 2 3 2 3" xfId="31053" xr:uid="{00000000-0005-0000-0000-0000857F0000}"/>
    <cellStyle name="Normal 60 3 3 2 3 3" xfId="10935" xr:uid="{00000000-0005-0000-0000-0000867F0000}"/>
    <cellStyle name="Normal 60 3 3 2 3 3 2" xfId="41269" xr:uid="{00000000-0005-0000-0000-0000877F0000}"/>
    <cellStyle name="Normal 60 3 3 2 3 3 3" xfId="26036" xr:uid="{00000000-0005-0000-0000-0000887F0000}"/>
    <cellStyle name="Normal 60 3 3 2 3 4" xfId="36256" xr:uid="{00000000-0005-0000-0000-0000897F0000}"/>
    <cellStyle name="Normal 60 3 3 2 3 5" xfId="21023" xr:uid="{00000000-0005-0000-0000-00008A7F0000}"/>
    <cellStyle name="Normal 60 3 3 2 4" xfId="12613" xr:uid="{00000000-0005-0000-0000-00008B7F0000}"/>
    <cellStyle name="Normal 60 3 3 2 4 2" xfId="42944" xr:uid="{00000000-0005-0000-0000-00008C7F0000}"/>
    <cellStyle name="Normal 60 3 3 2 4 3" xfId="27711" xr:uid="{00000000-0005-0000-0000-00008D7F0000}"/>
    <cellStyle name="Normal 60 3 3 2 5" xfId="7592" xr:uid="{00000000-0005-0000-0000-00008E7F0000}"/>
    <cellStyle name="Normal 60 3 3 2 5 2" xfId="37927" xr:uid="{00000000-0005-0000-0000-00008F7F0000}"/>
    <cellStyle name="Normal 60 3 3 2 5 3" xfId="22694" xr:uid="{00000000-0005-0000-0000-0000907F0000}"/>
    <cellStyle name="Normal 60 3 3 2 6" xfId="32915" xr:uid="{00000000-0005-0000-0000-0000917F0000}"/>
    <cellStyle name="Normal 60 3 3 2 7" xfId="17681" xr:uid="{00000000-0005-0000-0000-0000927F0000}"/>
    <cellStyle name="Normal 60 3 3 3" xfId="3374" xr:uid="{00000000-0005-0000-0000-0000937F0000}"/>
    <cellStyle name="Normal 60 3 3 3 2" xfId="13448" xr:uid="{00000000-0005-0000-0000-0000947F0000}"/>
    <cellStyle name="Normal 60 3 3 3 2 2" xfId="43779" xr:uid="{00000000-0005-0000-0000-0000957F0000}"/>
    <cellStyle name="Normal 60 3 3 3 2 3" xfId="28546" xr:uid="{00000000-0005-0000-0000-0000967F0000}"/>
    <cellStyle name="Normal 60 3 3 3 3" xfId="8428" xr:uid="{00000000-0005-0000-0000-0000977F0000}"/>
    <cellStyle name="Normal 60 3 3 3 3 2" xfId="38762" xr:uid="{00000000-0005-0000-0000-0000987F0000}"/>
    <cellStyle name="Normal 60 3 3 3 3 3" xfId="23529" xr:uid="{00000000-0005-0000-0000-0000997F0000}"/>
    <cellStyle name="Normal 60 3 3 3 4" xfId="33749" xr:uid="{00000000-0005-0000-0000-00009A7F0000}"/>
    <cellStyle name="Normal 60 3 3 3 5" xfId="18516" xr:uid="{00000000-0005-0000-0000-00009B7F0000}"/>
    <cellStyle name="Normal 60 3 3 4" xfId="5067" xr:uid="{00000000-0005-0000-0000-00009C7F0000}"/>
    <cellStyle name="Normal 60 3 3 4 2" xfId="15119" xr:uid="{00000000-0005-0000-0000-00009D7F0000}"/>
    <cellStyle name="Normal 60 3 3 4 2 2" xfId="45450" xr:uid="{00000000-0005-0000-0000-00009E7F0000}"/>
    <cellStyle name="Normal 60 3 3 4 2 3" xfId="30217" xr:uid="{00000000-0005-0000-0000-00009F7F0000}"/>
    <cellStyle name="Normal 60 3 3 4 3" xfId="10099" xr:uid="{00000000-0005-0000-0000-0000A07F0000}"/>
    <cellStyle name="Normal 60 3 3 4 3 2" xfId="40433" xr:uid="{00000000-0005-0000-0000-0000A17F0000}"/>
    <cellStyle name="Normal 60 3 3 4 3 3" xfId="25200" xr:uid="{00000000-0005-0000-0000-0000A27F0000}"/>
    <cellStyle name="Normal 60 3 3 4 4" xfId="35420" xr:uid="{00000000-0005-0000-0000-0000A37F0000}"/>
    <cellStyle name="Normal 60 3 3 4 5" xfId="20187" xr:uid="{00000000-0005-0000-0000-0000A47F0000}"/>
    <cellStyle name="Normal 60 3 3 5" xfId="11777" xr:uid="{00000000-0005-0000-0000-0000A57F0000}"/>
    <cellStyle name="Normal 60 3 3 5 2" xfId="42108" xr:uid="{00000000-0005-0000-0000-0000A67F0000}"/>
    <cellStyle name="Normal 60 3 3 5 3" xfId="26875" xr:uid="{00000000-0005-0000-0000-0000A77F0000}"/>
    <cellStyle name="Normal 60 3 3 6" xfId="6756" xr:uid="{00000000-0005-0000-0000-0000A87F0000}"/>
    <cellStyle name="Normal 60 3 3 6 2" xfId="37091" xr:uid="{00000000-0005-0000-0000-0000A97F0000}"/>
    <cellStyle name="Normal 60 3 3 6 3" xfId="21858" xr:uid="{00000000-0005-0000-0000-0000AA7F0000}"/>
    <cellStyle name="Normal 60 3 3 7" xfId="32079" xr:uid="{00000000-0005-0000-0000-0000AB7F0000}"/>
    <cellStyle name="Normal 60 3 3 8" xfId="16845" xr:uid="{00000000-0005-0000-0000-0000AC7F0000}"/>
    <cellStyle name="Normal 60 3 4" xfId="2103" xr:uid="{00000000-0005-0000-0000-0000AD7F0000}"/>
    <cellStyle name="Normal 60 3 4 2" xfId="3793" xr:uid="{00000000-0005-0000-0000-0000AE7F0000}"/>
    <cellStyle name="Normal 60 3 4 2 2" xfId="13866" xr:uid="{00000000-0005-0000-0000-0000AF7F0000}"/>
    <cellStyle name="Normal 60 3 4 2 2 2" xfId="44197" xr:uid="{00000000-0005-0000-0000-0000B07F0000}"/>
    <cellStyle name="Normal 60 3 4 2 2 3" xfId="28964" xr:uid="{00000000-0005-0000-0000-0000B17F0000}"/>
    <cellStyle name="Normal 60 3 4 2 3" xfId="8846" xr:uid="{00000000-0005-0000-0000-0000B27F0000}"/>
    <cellStyle name="Normal 60 3 4 2 3 2" xfId="39180" xr:uid="{00000000-0005-0000-0000-0000B37F0000}"/>
    <cellStyle name="Normal 60 3 4 2 3 3" xfId="23947" xr:uid="{00000000-0005-0000-0000-0000B47F0000}"/>
    <cellStyle name="Normal 60 3 4 2 4" xfId="34167" xr:uid="{00000000-0005-0000-0000-0000B57F0000}"/>
    <cellStyle name="Normal 60 3 4 2 5" xfId="18934" xr:uid="{00000000-0005-0000-0000-0000B67F0000}"/>
    <cellStyle name="Normal 60 3 4 3" xfId="5485" xr:uid="{00000000-0005-0000-0000-0000B77F0000}"/>
    <cellStyle name="Normal 60 3 4 3 2" xfId="15537" xr:uid="{00000000-0005-0000-0000-0000B87F0000}"/>
    <cellStyle name="Normal 60 3 4 3 2 2" xfId="45868" xr:uid="{00000000-0005-0000-0000-0000B97F0000}"/>
    <cellStyle name="Normal 60 3 4 3 2 3" xfId="30635" xr:uid="{00000000-0005-0000-0000-0000BA7F0000}"/>
    <cellStyle name="Normal 60 3 4 3 3" xfId="10517" xr:uid="{00000000-0005-0000-0000-0000BB7F0000}"/>
    <cellStyle name="Normal 60 3 4 3 3 2" xfId="40851" xr:uid="{00000000-0005-0000-0000-0000BC7F0000}"/>
    <cellStyle name="Normal 60 3 4 3 3 3" xfId="25618" xr:uid="{00000000-0005-0000-0000-0000BD7F0000}"/>
    <cellStyle name="Normal 60 3 4 3 4" xfId="35838" xr:uid="{00000000-0005-0000-0000-0000BE7F0000}"/>
    <cellStyle name="Normal 60 3 4 3 5" xfId="20605" xr:uid="{00000000-0005-0000-0000-0000BF7F0000}"/>
    <cellStyle name="Normal 60 3 4 4" xfId="12195" xr:uid="{00000000-0005-0000-0000-0000C07F0000}"/>
    <cellStyle name="Normal 60 3 4 4 2" xfId="42526" xr:uid="{00000000-0005-0000-0000-0000C17F0000}"/>
    <cellStyle name="Normal 60 3 4 4 3" xfId="27293" xr:uid="{00000000-0005-0000-0000-0000C27F0000}"/>
    <cellStyle name="Normal 60 3 4 5" xfId="7174" xr:uid="{00000000-0005-0000-0000-0000C37F0000}"/>
    <cellStyle name="Normal 60 3 4 5 2" xfId="37509" xr:uid="{00000000-0005-0000-0000-0000C47F0000}"/>
    <cellStyle name="Normal 60 3 4 5 3" xfId="22276" xr:uid="{00000000-0005-0000-0000-0000C57F0000}"/>
    <cellStyle name="Normal 60 3 4 6" xfId="32497" xr:uid="{00000000-0005-0000-0000-0000C67F0000}"/>
    <cellStyle name="Normal 60 3 4 7" xfId="17263" xr:uid="{00000000-0005-0000-0000-0000C77F0000}"/>
    <cellStyle name="Normal 60 3 5" xfId="2956" xr:uid="{00000000-0005-0000-0000-0000C87F0000}"/>
    <cellStyle name="Normal 60 3 5 2" xfId="13030" xr:uid="{00000000-0005-0000-0000-0000C97F0000}"/>
    <cellStyle name="Normal 60 3 5 2 2" xfId="43361" xr:uid="{00000000-0005-0000-0000-0000CA7F0000}"/>
    <cellStyle name="Normal 60 3 5 2 3" xfId="28128" xr:uid="{00000000-0005-0000-0000-0000CB7F0000}"/>
    <cellStyle name="Normal 60 3 5 3" xfId="8010" xr:uid="{00000000-0005-0000-0000-0000CC7F0000}"/>
    <cellStyle name="Normal 60 3 5 3 2" xfId="38344" xr:uid="{00000000-0005-0000-0000-0000CD7F0000}"/>
    <cellStyle name="Normal 60 3 5 3 3" xfId="23111" xr:uid="{00000000-0005-0000-0000-0000CE7F0000}"/>
    <cellStyle name="Normal 60 3 5 4" xfId="33331" xr:uid="{00000000-0005-0000-0000-0000CF7F0000}"/>
    <cellStyle name="Normal 60 3 5 5" xfId="18098" xr:uid="{00000000-0005-0000-0000-0000D07F0000}"/>
    <cellStyle name="Normal 60 3 6" xfId="4649" xr:uid="{00000000-0005-0000-0000-0000D17F0000}"/>
    <cellStyle name="Normal 60 3 6 2" xfId="14701" xr:uid="{00000000-0005-0000-0000-0000D27F0000}"/>
    <cellStyle name="Normal 60 3 6 2 2" xfId="45032" xr:uid="{00000000-0005-0000-0000-0000D37F0000}"/>
    <cellStyle name="Normal 60 3 6 2 3" xfId="29799" xr:uid="{00000000-0005-0000-0000-0000D47F0000}"/>
    <cellStyle name="Normal 60 3 6 3" xfId="9681" xr:uid="{00000000-0005-0000-0000-0000D57F0000}"/>
    <cellStyle name="Normal 60 3 6 3 2" xfId="40015" xr:uid="{00000000-0005-0000-0000-0000D67F0000}"/>
    <cellStyle name="Normal 60 3 6 3 3" xfId="24782" xr:uid="{00000000-0005-0000-0000-0000D77F0000}"/>
    <cellStyle name="Normal 60 3 6 4" xfId="35002" xr:uid="{00000000-0005-0000-0000-0000D87F0000}"/>
    <cellStyle name="Normal 60 3 6 5" xfId="19769" xr:uid="{00000000-0005-0000-0000-0000D97F0000}"/>
    <cellStyle name="Normal 60 3 7" xfId="11359" xr:uid="{00000000-0005-0000-0000-0000DA7F0000}"/>
    <cellStyle name="Normal 60 3 7 2" xfId="41690" xr:uid="{00000000-0005-0000-0000-0000DB7F0000}"/>
    <cellStyle name="Normal 60 3 7 3" xfId="26457" xr:uid="{00000000-0005-0000-0000-0000DC7F0000}"/>
    <cellStyle name="Normal 60 3 8" xfId="6338" xr:uid="{00000000-0005-0000-0000-0000DD7F0000}"/>
    <cellStyle name="Normal 60 3 8 2" xfId="36673" xr:uid="{00000000-0005-0000-0000-0000DE7F0000}"/>
    <cellStyle name="Normal 60 3 8 3" xfId="21440" xr:uid="{00000000-0005-0000-0000-0000DF7F0000}"/>
    <cellStyle name="Normal 60 3 9" xfId="31662" xr:uid="{00000000-0005-0000-0000-0000E07F0000}"/>
    <cellStyle name="Normal 60 4" xfId="1363" xr:uid="{00000000-0005-0000-0000-0000E17F0000}"/>
    <cellStyle name="Normal 60 4 2" xfId="1786" xr:uid="{00000000-0005-0000-0000-0000E27F0000}"/>
    <cellStyle name="Normal 60 4 2 2" xfId="2625" xr:uid="{00000000-0005-0000-0000-0000E37F0000}"/>
    <cellStyle name="Normal 60 4 2 2 2" xfId="4315" xr:uid="{00000000-0005-0000-0000-0000E47F0000}"/>
    <cellStyle name="Normal 60 4 2 2 2 2" xfId="14388" xr:uid="{00000000-0005-0000-0000-0000E57F0000}"/>
    <cellStyle name="Normal 60 4 2 2 2 2 2" xfId="44719" xr:uid="{00000000-0005-0000-0000-0000E67F0000}"/>
    <cellStyle name="Normal 60 4 2 2 2 2 3" xfId="29486" xr:uid="{00000000-0005-0000-0000-0000E77F0000}"/>
    <cellStyle name="Normal 60 4 2 2 2 3" xfId="9368" xr:uid="{00000000-0005-0000-0000-0000E87F0000}"/>
    <cellStyle name="Normal 60 4 2 2 2 3 2" xfId="39702" xr:uid="{00000000-0005-0000-0000-0000E97F0000}"/>
    <cellStyle name="Normal 60 4 2 2 2 3 3" xfId="24469" xr:uid="{00000000-0005-0000-0000-0000EA7F0000}"/>
    <cellStyle name="Normal 60 4 2 2 2 4" xfId="34689" xr:uid="{00000000-0005-0000-0000-0000EB7F0000}"/>
    <cellStyle name="Normal 60 4 2 2 2 5" xfId="19456" xr:uid="{00000000-0005-0000-0000-0000EC7F0000}"/>
    <cellStyle name="Normal 60 4 2 2 3" xfId="6007" xr:uid="{00000000-0005-0000-0000-0000ED7F0000}"/>
    <cellStyle name="Normal 60 4 2 2 3 2" xfId="16059" xr:uid="{00000000-0005-0000-0000-0000EE7F0000}"/>
    <cellStyle name="Normal 60 4 2 2 3 2 2" xfId="46390" xr:uid="{00000000-0005-0000-0000-0000EF7F0000}"/>
    <cellStyle name="Normal 60 4 2 2 3 2 3" xfId="31157" xr:uid="{00000000-0005-0000-0000-0000F07F0000}"/>
    <cellStyle name="Normal 60 4 2 2 3 3" xfId="11039" xr:uid="{00000000-0005-0000-0000-0000F17F0000}"/>
    <cellStyle name="Normal 60 4 2 2 3 3 2" xfId="41373" xr:uid="{00000000-0005-0000-0000-0000F27F0000}"/>
    <cellStyle name="Normal 60 4 2 2 3 3 3" xfId="26140" xr:uid="{00000000-0005-0000-0000-0000F37F0000}"/>
    <cellStyle name="Normal 60 4 2 2 3 4" xfId="36360" xr:uid="{00000000-0005-0000-0000-0000F47F0000}"/>
    <cellStyle name="Normal 60 4 2 2 3 5" xfId="21127" xr:uid="{00000000-0005-0000-0000-0000F57F0000}"/>
    <cellStyle name="Normal 60 4 2 2 4" xfId="12717" xr:uid="{00000000-0005-0000-0000-0000F67F0000}"/>
    <cellStyle name="Normal 60 4 2 2 4 2" xfId="43048" xr:uid="{00000000-0005-0000-0000-0000F77F0000}"/>
    <cellStyle name="Normal 60 4 2 2 4 3" xfId="27815" xr:uid="{00000000-0005-0000-0000-0000F87F0000}"/>
    <cellStyle name="Normal 60 4 2 2 5" xfId="7696" xr:uid="{00000000-0005-0000-0000-0000F97F0000}"/>
    <cellStyle name="Normal 60 4 2 2 5 2" xfId="38031" xr:uid="{00000000-0005-0000-0000-0000FA7F0000}"/>
    <cellStyle name="Normal 60 4 2 2 5 3" xfId="22798" xr:uid="{00000000-0005-0000-0000-0000FB7F0000}"/>
    <cellStyle name="Normal 60 4 2 2 6" xfId="33019" xr:uid="{00000000-0005-0000-0000-0000FC7F0000}"/>
    <cellStyle name="Normal 60 4 2 2 7" xfId="17785" xr:uid="{00000000-0005-0000-0000-0000FD7F0000}"/>
    <cellStyle name="Normal 60 4 2 3" xfId="3478" xr:uid="{00000000-0005-0000-0000-0000FE7F0000}"/>
    <cellStyle name="Normal 60 4 2 3 2" xfId="13552" xr:uid="{00000000-0005-0000-0000-0000FF7F0000}"/>
    <cellStyle name="Normal 60 4 2 3 2 2" xfId="43883" xr:uid="{00000000-0005-0000-0000-000000800000}"/>
    <cellStyle name="Normal 60 4 2 3 2 3" xfId="28650" xr:uid="{00000000-0005-0000-0000-000001800000}"/>
    <cellStyle name="Normal 60 4 2 3 3" xfId="8532" xr:uid="{00000000-0005-0000-0000-000002800000}"/>
    <cellStyle name="Normal 60 4 2 3 3 2" xfId="38866" xr:uid="{00000000-0005-0000-0000-000003800000}"/>
    <cellStyle name="Normal 60 4 2 3 3 3" xfId="23633" xr:uid="{00000000-0005-0000-0000-000004800000}"/>
    <cellStyle name="Normal 60 4 2 3 4" xfId="33853" xr:uid="{00000000-0005-0000-0000-000005800000}"/>
    <cellStyle name="Normal 60 4 2 3 5" xfId="18620" xr:uid="{00000000-0005-0000-0000-000006800000}"/>
    <cellStyle name="Normal 60 4 2 4" xfId="5171" xr:uid="{00000000-0005-0000-0000-000007800000}"/>
    <cellStyle name="Normal 60 4 2 4 2" xfId="15223" xr:uid="{00000000-0005-0000-0000-000008800000}"/>
    <cellStyle name="Normal 60 4 2 4 2 2" xfId="45554" xr:uid="{00000000-0005-0000-0000-000009800000}"/>
    <cellStyle name="Normal 60 4 2 4 2 3" xfId="30321" xr:uid="{00000000-0005-0000-0000-00000A800000}"/>
    <cellStyle name="Normal 60 4 2 4 3" xfId="10203" xr:uid="{00000000-0005-0000-0000-00000B800000}"/>
    <cellStyle name="Normal 60 4 2 4 3 2" xfId="40537" xr:uid="{00000000-0005-0000-0000-00000C800000}"/>
    <cellStyle name="Normal 60 4 2 4 3 3" xfId="25304" xr:uid="{00000000-0005-0000-0000-00000D800000}"/>
    <cellStyle name="Normal 60 4 2 4 4" xfId="35524" xr:uid="{00000000-0005-0000-0000-00000E800000}"/>
    <cellStyle name="Normal 60 4 2 4 5" xfId="20291" xr:uid="{00000000-0005-0000-0000-00000F800000}"/>
    <cellStyle name="Normal 60 4 2 5" xfId="11881" xr:uid="{00000000-0005-0000-0000-000010800000}"/>
    <cellStyle name="Normal 60 4 2 5 2" xfId="42212" xr:uid="{00000000-0005-0000-0000-000011800000}"/>
    <cellStyle name="Normal 60 4 2 5 3" xfId="26979" xr:uid="{00000000-0005-0000-0000-000012800000}"/>
    <cellStyle name="Normal 60 4 2 6" xfId="6860" xr:uid="{00000000-0005-0000-0000-000013800000}"/>
    <cellStyle name="Normal 60 4 2 6 2" xfId="37195" xr:uid="{00000000-0005-0000-0000-000014800000}"/>
    <cellStyle name="Normal 60 4 2 6 3" xfId="21962" xr:uid="{00000000-0005-0000-0000-000015800000}"/>
    <cellStyle name="Normal 60 4 2 7" xfId="32183" xr:uid="{00000000-0005-0000-0000-000016800000}"/>
    <cellStyle name="Normal 60 4 2 8" xfId="16949" xr:uid="{00000000-0005-0000-0000-000017800000}"/>
    <cellStyle name="Normal 60 4 3" xfId="2207" xr:uid="{00000000-0005-0000-0000-000018800000}"/>
    <cellStyle name="Normal 60 4 3 2" xfId="3897" xr:uid="{00000000-0005-0000-0000-000019800000}"/>
    <cellStyle name="Normal 60 4 3 2 2" xfId="13970" xr:uid="{00000000-0005-0000-0000-00001A800000}"/>
    <cellStyle name="Normal 60 4 3 2 2 2" xfId="44301" xr:uid="{00000000-0005-0000-0000-00001B800000}"/>
    <cellStyle name="Normal 60 4 3 2 2 3" xfId="29068" xr:uid="{00000000-0005-0000-0000-00001C800000}"/>
    <cellStyle name="Normal 60 4 3 2 3" xfId="8950" xr:uid="{00000000-0005-0000-0000-00001D800000}"/>
    <cellStyle name="Normal 60 4 3 2 3 2" xfId="39284" xr:uid="{00000000-0005-0000-0000-00001E800000}"/>
    <cellStyle name="Normal 60 4 3 2 3 3" xfId="24051" xr:uid="{00000000-0005-0000-0000-00001F800000}"/>
    <cellStyle name="Normal 60 4 3 2 4" xfId="34271" xr:uid="{00000000-0005-0000-0000-000020800000}"/>
    <cellStyle name="Normal 60 4 3 2 5" xfId="19038" xr:uid="{00000000-0005-0000-0000-000021800000}"/>
    <cellStyle name="Normal 60 4 3 3" xfId="5589" xr:uid="{00000000-0005-0000-0000-000022800000}"/>
    <cellStyle name="Normal 60 4 3 3 2" xfId="15641" xr:uid="{00000000-0005-0000-0000-000023800000}"/>
    <cellStyle name="Normal 60 4 3 3 2 2" xfId="45972" xr:uid="{00000000-0005-0000-0000-000024800000}"/>
    <cellStyle name="Normal 60 4 3 3 2 3" xfId="30739" xr:uid="{00000000-0005-0000-0000-000025800000}"/>
    <cellStyle name="Normal 60 4 3 3 3" xfId="10621" xr:uid="{00000000-0005-0000-0000-000026800000}"/>
    <cellStyle name="Normal 60 4 3 3 3 2" xfId="40955" xr:uid="{00000000-0005-0000-0000-000027800000}"/>
    <cellStyle name="Normal 60 4 3 3 3 3" xfId="25722" xr:uid="{00000000-0005-0000-0000-000028800000}"/>
    <cellStyle name="Normal 60 4 3 3 4" xfId="35942" xr:uid="{00000000-0005-0000-0000-000029800000}"/>
    <cellStyle name="Normal 60 4 3 3 5" xfId="20709" xr:uid="{00000000-0005-0000-0000-00002A800000}"/>
    <cellStyle name="Normal 60 4 3 4" xfId="12299" xr:uid="{00000000-0005-0000-0000-00002B800000}"/>
    <cellStyle name="Normal 60 4 3 4 2" xfId="42630" xr:uid="{00000000-0005-0000-0000-00002C800000}"/>
    <cellStyle name="Normal 60 4 3 4 3" xfId="27397" xr:uid="{00000000-0005-0000-0000-00002D800000}"/>
    <cellStyle name="Normal 60 4 3 5" xfId="7278" xr:uid="{00000000-0005-0000-0000-00002E800000}"/>
    <cellStyle name="Normal 60 4 3 5 2" xfId="37613" xr:uid="{00000000-0005-0000-0000-00002F800000}"/>
    <cellStyle name="Normal 60 4 3 5 3" xfId="22380" xr:uid="{00000000-0005-0000-0000-000030800000}"/>
    <cellStyle name="Normal 60 4 3 6" xfId="32601" xr:uid="{00000000-0005-0000-0000-000031800000}"/>
    <cellStyle name="Normal 60 4 3 7" xfId="17367" xr:uid="{00000000-0005-0000-0000-000032800000}"/>
    <cellStyle name="Normal 60 4 4" xfId="3060" xr:uid="{00000000-0005-0000-0000-000033800000}"/>
    <cellStyle name="Normal 60 4 4 2" xfId="13134" xr:uid="{00000000-0005-0000-0000-000034800000}"/>
    <cellStyle name="Normal 60 4 4 2 2" xfId="43465" xr:uid="{00000000-0005-0000-0000-000035800000}"/>
    <cellStyle name="Normal 60 4 4 2 3" xfId="28232" xr:uid="{00000000-0005-0000-0000-000036800000}"/>
    <cellStyle name="Normal 60 4 4 3" xfId="8114" xr:uid="{00000000-0005-0000-0000-000037800000}"/>
    <cellStyle name="Normal 60 4 4 3 2" xfId="38448" xr:uid="{00000000-0005-0000-0000-000038800000}"/>
    <cellStyle name="Normal 60 4 4 3 3" xfId="23215" xr:uid="{00000000-0005-0000-0000-000039800000}"/>
    <cellStyle name="Normal 60 4 4 4" xfId="33435" xr:uid="{00000000-0005-0000-0000-00003A800000}"/>
    <cellStyle name="Normal 60 4 4 5" xfId="18202" xr:uid="{00000000-0005-0000-0000-00003B800000}"/>
    <cellStyle name="Normal 60 4 5" xfId="4753" xr:uid="{00000000-0005-0000-0000-00003C800000}"/>
    <cellStyle name="Normal 60 4 5 2" xfId="14805" xr:uid="{00000000-0005-0000-0000-00003D800000}"/>
    <cellStyle name="Normal 60 4 5 2 2" xfId="45136" xr:uid="{00000000-0005-0000-0000-00003E800000}"/>
    <cellStyle name="Normal 60 4 5 2 3" xfId="29903" xr:uid="{00000000-0005-0000-0000-00003F800000}"/>
    <cellStyle name="Normal 60 4 5 3" xfId="9785" xr:uid="{00000000-0005-0000-0000-000040800000}"/>
    <cellStyle name="Normal 60 4 5 3 2" xfId="40119" xr:uid="{00000000-0005-0000-0000-000041800000}"/>
    <cellStyle name="Normal 60 4 5 3 3" xfId="24886" xr:uid="{00000000-0005-0000-0000-000042800000}"/>
    <cellStyle name="Normal 60 4 5 4" xfId="35106" xr:uid="{00000000-0005-0000-0000-000043800000}"/>
    <cellStyle name="Normal 60 4 5 5" xfId="19873" xr:uid="{00000000-0005-0000-0000-000044800000}"/>
    <cellStyle name="Normal 60 4 6" xfId="11463" xr:uid="{00000000-0005-0000-0000-000045800000}"/>
    <cellStyle name="Normal 60 4 6 2" xfId="41794" xr:uid="{00000000-0005-0000-0000-000046800000}"/>
    <cellStyle name="Normal 60 4 6 3" xfId="26561" xr:uid="{00000000-0005-0000-0000-000047800000}"/>
    <cellStyle name="Normal 60 4 7" xfId="6442" xr:uid="{00000000-0005-0000-0000-000048800000}"/>
    <cellStyle name="Normal 60 4 7 2" xfId="36777" xr:uid="{00000000-0005-0000-0000-000049800000}"/>
    <cellStyle name="Normal 60 4 7 3" xfId="21544" xr:uid="{00000000-0005-0000-0000-00004A800000}"/>
    <cellStyle name="Normal 60 4 8" xfId="31765" xr:uid="{00000000-0005-0000-0000-00004B800000}"/>
    <cellStyle name="Normal 60 4 9" xfId="16531" xr:uid="{00000000-0005-0000-0000-00004C800000}"/>
    <cellStyle name="Normal 60 5" xfId="1576" xr:uid="{00000000-0005-0000-0000-00004D800000}"/>
    <cellStyle name="Normal 60 5 2" xfId="2417" xr:uid="{00000000-0005-0000-0000-00004E800000}"/>
    <cellStyle name="Normal 60 5 2 2" xfId="4107" xr:uid="{00000000-0005-0000-0000-00004F800000}"/>
    <cellStyle name="Normal 60 5 2 2 2" xfId="14180" xr:uid="{00000000-0005-0000-0000-000050800000}"/>
    <cellStyle name="Normal 60 5 2 2 2 2" xfId="44511" xr:uid="{00000000-0005-0000-0000-000051800000}"/>
    <cellStyle name="Normal 60 5 2 2 2 3" xfId="29278" xr:uid="{00000000-0005-0000-0000-000052800000}"/>
    <cellStyle name="Normal 60 5 2 2 3" xfId="9160" xr:uid="{00000000-0005-0000-0000-000053800000}"/>
    <cellStyle name="Normal 60 5 2 2 3 2" xfId="39494" xr:uid="{00000000-0005-0000-0000-000054800000}"/>
    <cellStyle name="Normal 60 5 2 2 3 3" xfId="24261" xr:uid="{00000000-0005-0000-0000-000055800000}"/>
    <cellStyle name="Normal 60 5 2 2 4" xfId="34481" xr:uid="{00000000-0005-0000-0000-000056800000}"/>
    <cellStyle name="Normal 60 5 2 2 5" xfId="19248" xr:uid="{00000000-0005-0000-0000-000057800000}"/>
    <cellStyle name="Normal 60 5 2 3" xfId="5799" xr:uid="{00000000-0005-0000-0000-000058800000}"/>
    <cellStyle name="Normal 60 5 2 3 2" xfId="15851" xr:uid="{00000000-0005-0000-0000-000059800000}"/>
    <cellStyle name="Normal 60 5 2 3 2 2" xfId="46182" xr:uid="{00000000-0005-0000-0000-00005A800000}"/>
    <cellStyle name="Normal 60 5 2 3 2 3" xfId="30949" xr:uid="{00000000-0005-0000-0000-00005B800000}"/>
    <cellStyle name="Normal 60 5 2 3 3" xfId="10831" xr:uid="{00000000-0005-0000-0000-00005C800000}"/>
    <cellStyle name="Normal 60 5 2 3 3 2" xfId="41165" xr:uid="{00000000-0005-0000-0000-00005D800000}"/>
    <cellStyle name="Normal 60 5 2 3 3 3" xfId="25932" xr:uid="{00000000-0005-0000-0000-00005E800000}"/>
    <cellStyle name="Normal 60 5 2 3 4" xfId="36152" xr:uid="{00000000-0005-0000-0000-00005F800000}"/>
    <cellStyle name="Normal 60 5 2 3 5" xfId="20919" xr:uid="{00000000-0005-0000-0000-000060800000}"/>
    <cellStyle name="Normal 60 5 2 4" xfId="12509" xr:uid="{00000000-0005-0000-0000-000061800000}"/>
    <cellStyle name="Normal 60 5 2 4 2" xfId="42840" xr:uid="{00000000-0005-0000-0000-000062800000}"/>
    <cellStyle name="Normal 60 5 2 4 3" xfId="27607" xr:uid="{00000000-0005-0000-0000-000063800000}"/>
    <cellStyle name="Normal 60 5 2 5" xfId="7488" xr:uid="{00000000-0005-0000-0000-000064800000}"/>
    <cellStyle name="Normal 60 5 2 5 2" xfId="37823" xr:uid="{00000000-0005-0000-0000-000065800000}"/>
    <cellStyle name="Normal 60 5 2 5 3" xfId="22590" xr:uid="{00000000-0005-0000-0000-000066800000}"/>
    <cellStyle name="Normal 60 5 2 6" xfId="32811" xr:uid="{00000000-0005-0000-0000-000067800000}"/>
    <cellStyle name="Normal 60 5 2 7" xfId="17577" xr:uid="{00000000-0005-0000-0000-000068800000}"/>
    <cellStyle name="Normal 60 5 3" xfId="3270" xr:uid="{00000000-0005-0000-0000-000069800000}"/>
    <cellStyle name="Normal 60 5 3 2" xfId="13344" xr:uid="{00000000-0005-0000-0000-00006A800000}"/>
    <cellStyle name="Normal 60 5 3 2 2" xfId="43675" xr:uid="{00000000-0005-0000-0000-00006B800000}"/>
    <cellStyle name="Normal 60 5 3 2 3" xfId="28442" xr:uid="{00000000-0005-0000-0000-00006C800000}"/>
    <cellStyle name="Normal 60 5 3 3" xfId="8324" xr:uid="{00000000-0005-0000-0000-00006D800000}"/>
    <cellStyle name="Normal 60 5 3 3 2" xfId="38658" xr:uid="{00000000-0005-0000-0000-00006E800000}"/>
    <cellStyle name="Normal 60 5 3 3 3" xfId="23425" xr:uid="{00000000-0005-0000-0000-00006F800000}"/>
    <cellStyle name="Normal 60 5 3 4" xfId="33645" xr:uid="{00000000-0005-0000-0000-000070800000}"/>
    <cellStyle name="Normal 60 5 3 5" xfId="18412" xr:uid="{00000000-0005-0000-0000-000071800000}"/>
    <cellStyle name="Normal 60 5 4" xfId="4963" xr:uid="{00000000-0005-0000-0000-000072800000}"/>
    <cellStyle name="Normal 60 5 4 2" xfId="15015" xr:uid="{00000000-0005-0000-0000-000073800000}"/>
    <cellStyle name="Normal 60 5 4 2 2" xfId="45346" xr:uid="{00000000-0005-0000-0000-000074800000}"/>
    <cellStyle name="Normal 60 5 4 2 3" xfId="30113" xr:uid="{00000000-0005-0000-0000-000075800000}"/>
    <cellStyle name="Normal 60 5 4 3" xfId="9995" xr:uid="{00000000-0005-0000-0000-000076800000}"/>
    <cellStyle name="Normal 60 5 4 3 2" xfId="40329" xr:uid="{00000000-0005-0000-0000-000077800000}"/>
    <cellStyle name="Normal 60 5 4 3 3" xfId="25096" xr:uid="{00000000-0005-0000-0000-000078800000}"/>
    <cellStyle name="Normal 60 5 4 4" xfId="35316" xr:uid="{00000000-0005-0000-0000-000079800000}"/>
    <cellStyle name="Normal 60 5 4 5" xfId="20083" xr:uid="{00000000-0005-0000-0000-00007A800000}"/>
    <cellStyle name="Normal 60 5 5" xfId="11673" xr:uid="{00000000-0005-0000-0000-00007B800000}"/>
    <cellStyle name="Normal 60 5 5 2" xfId="42004" xr:uid="{00000000-0005-0000-0000-00007C800000}"/>
    <cellStyle name="Normal 60 5 5 3" xfId="26771" xr:uid="{00000000-0005-0000-0000-00007D800000}"/>
    <cellStyle name="Normal 60 5 6" xfId="6652" xr:uid="{00000000-0005-0000-0000-00007E800000}"/>
    <cellStyle name="Normal 60 5 6 2" xfId="36987" xr:uid="{00000000-0005-0000-0000-00007F800000}"/>
    <cellStyle name="Normal 60 5 6 3" xfId="21754" xr:uid="{00000000-0005-0000-0000-000080800000}"/>
    <cellStyle name="Normal 60 5 7" xfId="31975" xr:uid="{00000000-0005-0000-0000-000081800000}"/>
    <cellStyle name="Normal 60 5 8" xfId="16741" xr:uid="{00000000-0005-0000-0000-000082800000}"/>
    <cellStyle name="Normal 60 6" xfId="1997" xr:uid="{00000000-0005-0000-0000-000083800000}"/>
    <cellStyle name="Normal 60 6 2" xfId="3689" xr:uid="{00000000-0005-0000-0000-000084800000}"/>
    <cellStyle name="Normal 60 6 2 2" xfId="13762" xr:uid="{00000000-0005-0000-0000-000085800000}"/>
    <cellStyle name="Normal 60 6 2 2 2" xfId="44093" xr:uid="{00000000-0005-0000-0000-000086800000}"/>
    <cellStyle name="Normal 60 6 2 2 3" xfId="28860" xr:uid="{00000000-0005-0000-0000-000087800000}"/>
    <cellStyle name="Normal 60 6 2 3" xfId="8742" xr:uid="{00000000-0005-0000-0000-000088800000}"/>
    <cellStyle name="Normal 60 6 2 3 2" xfId="39076" xr:uid="{00000000-0005-0000-0000-000089800000}"/>
    <cellStyle name="Normal 60 6 2 3 3" xfId="23843" xr:uid="{00000000-0005-0000-0000-00008A800000}"/>
    <cellStyle name="Normal 60 6 2 4" xfId="34063" xr:uid="{00000000-0005-0000-0000-00008B800000}"/>
    <cellStyle name="Normal 60 6 2 5" xfId="18830" xr:uid="{00000000-0005-0000-0000-00008C800000}"/>
    <cellStyle name="Normal 60 6 3" xfId="5381" xr:uid="{00000000-0005-0000-0000-00008D800000}"/>
    <cellStyle name="Normal 60 6 3 2" xfId="15433" xr:uid="{00000000-0005-0000-0000-00008E800000}"/>
    <cellStyle name="Normal 60 6 3 2 2" xfId="45764" xr:uid="{00000000-0005-0000-0000-00008F800000}"/>
    <cellStyle name="Normal 60 6 3 2 3" xfId="30531" xr:uid="{00000000-0005-0000-0000-000090800000}"/>
    <cellStyle name="Normal 60 6 3 3" xfId="10413" xr:uid="{00000000-0005-0000-0000-000091800000}"/>
    <cellStyle name="Normal 60 6 3 3 2" xfId="40747" xr:uid="{00000000-0005-0000-0000-000092800000}"/>
    <cellStyle name="Normal 60 6 3 3 3" xfId="25514" xr:uid="{00000000-0005-0000-0000-000093800000}"/>
    <cellStyle name="Normal 60 6 3 4" xfId="35734" xr:uid="{00000000-0005-0000-0000-000094800000}"/>
    <cellStyle name="Normal 60 6 3 5" xfId="20501" xr:uid="{00000000-0005-0000-0000-000095800000}"/>
    <cellStyle name="Normal 60 6 4" xfId="12091" xr:uid="{00000000-0005-0000-0000-000096800000}"/>
    <cellStyle name="Normal 60 6 4 2" xfId="42422" xr:uid="{00000000-0005-0000-0000-000097800000}"/>
    <cellStyle name="Normal 60 6 4 3" xfId="27189" xr:uid="{00000000-0005-0000-0000-000098800000}"/>
    <cellStyle name="Normal 60 6 5" xfId="7070" xr:uid="{00000000-0005-0000-0000-000099800000}"/>
    <cellStyle name="Normal 60 6 5 2" xfId="37405" xr:uid="{00000000-0005-0000-0000-00009A800000}"/>
    <cellStyle name="Normal 60 6 5 3" xfId="22172" xr:uid="{00000000-0005-0000-0000-00009B800000}"/>
    <cellStyle name="Normal 60 6 6" xfId="32393" xr:uid="{00000000-0005-0000-0000-00009C800000}"/>
    <cellStyle name="Normal 60 6 7" xfId="17159" xr:uid="{00000000-0005-0000-0000-00009D800000}"/>
    <cellStyle name="Normal 60 7" xfId="2848" xr:uid="{00000000-0005-0000-0000-00009E800000}"/>
    <cellStyle name="Normal 60 7 2" xfId="12926" xr:uid="{00000000-0005-0000-0000-00009F800000}"/>
    <cellStyle name="Normal 60 7 2 2" xfId="43257" xr:uid="{00000000-0005-0000-0000-0000A0800000}"/>
    <cellStyle name="Normal 60 7 2 3" xfId="28024" xr:uid="{00000000-0005-0000-0000-0000A1800000}"/>
    <cellStyle name="Normal 60 7 3" xfId="7906" xr:uid="{00000000-0005-0000-0000-0000A2800000}"/>
    <cellStyle name="Normal 60 7 3 2" xfId="38240" xr:uid="{00000000-0005-0000-0000-0000A3800000}"/>
    <cellStyle name="Normal 60 7 3 3" xfId="23007" xr:uid="{00000000-0005-0000-0000-0000A4800000}"/>
    <cellStyle name="Normal 60 7 4" xfId="33227" xr:uid="{00000000-0005-0000-0000-0000A5800000}"/>
    <cellStyle name="Normal 60 7 5" xfId="17994" xr:uid="{00000000-0005-0000-0000-0000A6800000}"/>
    <cellStyle name="Normal 60 8" xfId="4542" xr:uid="{00000000-0005-0000-0000-0000A7800000}"/>
    <cellStyle name="Normal 60 8 2" xfId="14597" xr:uid="{00000000-0005-0000-0000-0000A8800000}"/>
    <cellStyle name="Normal 60 8 2 2" xfId="44928" xr:uid="{00000000-0005-0000-0000-0000A9800000}"/>
    <cellStyle name="Normal 60 8 2 3" xfId="29695" xr:uid="{00000000-0005-0000-0000-0000AA800000}"/>
    <cellStyle name="Normal 60 8 3" xfId="9577" xr:uid="{00000000-0005-0000-0000-0000AB800000}"/>
    <cellStyle name="Normal 60 8 3 2" xfId="39911" xr:uid="{00000000-0005-0000-0000-0000AC800000}"/>
    <cellStyle name="Normal 60 8 3 3" xfId="24678" xr:uid="{00000000-0005-0000-0000-0000AD800000}"/>
    <cellStyle name="Normal 60 8 4" xfId="34898" xr:uid="{00000000-0005-0000-0000-0000AE800000}"/>
    <cellStyle name="Normal 60 8 5" xfId="19665" xr:uid="{00000000-0005-0000-0000-0000AF800000}"/>
    <cellStyle name="Normal 60 9" xfId="11253" xr:uid="{00000000-0005-0000-0000-0000B0800000}"/>
    <cellStyle name="Normal 60 9 2" xfId="41586" xr:uid="{00000000-0005-0000-0000-0000B1800000}"/>
    <cellStyle name="Normal 60 9 3" xfId="26353"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3" xr:uid="{00000000-0005-0000-0000-0000B9800000}"/>
    <cellStyle name="Normal 64 10 2" xfId="36570" xr:uid="{00000000-0005-0000-0000-0000BA800000}"/>
    <cellStyle name="Normal 64 10 3" xfId="21337" xr:uid="{00000000-0005-0000-0000-0000BB800000}"/>
    <cellStyle name="Normal 64 11" xfId="31561" xr:uid="{00000000-0005-0000-0000-0000BC800000}"/>
    <cellStyle name="Normal 64 12" xfId="16322" xr:uid="{00000000-0005-0000-0000-0000BD800000}"/>
    <cellStyle name="Normal 64 2" xfId="1197" xr:uid="{00000000-0005-0000-0000-0000BE800000}"/>
    <cellStyle name="Normal 64 2 10" xfId="31612" xr:uid="{00000000-0005-0000-0000-0000BF800000}"/>
    <cellStyle name="Normal 64 2 11" xfId="16376" xr:uid="{00000000-0005-0000-0000-0000C0800000}"/>
    <cellStyle name="Normal 64 2 2" xfId="1305" xr:uid="{00000000-0005-0000-0000-0000C1800000}"/>
    <cellStyle name="Normal 64 2 2 10" xfId="16480" xr:uid="{00000000-0005-0000-0000-0000C2800000}"/>
    <cellStyle name="Normal 64 2 2 2" xfId="1522" xr:uid="{00000000-0005-0000-0000-0000C3800000}"/>
    <cellStyle name="Normal 64 2 2 2 2" xfId="1943" xr:uid="{00000000-0005-0000-0000-0000C4800000}"/>
    <cellStyle name="Normal 64 2 2 2 2 2" xfId="2782" xr:uid="{00000000-0005-0000-0000-0000C5800000}"/>
    <cellStyle name="Normal 64 2 2 2 2 2 2" xfId="4472" xr:uid="{00000000-0005-0000-0000-0000C6800000}"/>
    <cellStyle name="Normal 64 2 2 2 2 2 2 2" xfId="14545" xr:uid="{00000000-0005-0000-0000-0000C7800000}"/>
    <cellStyle name="Normal 64 2 2 2 2 2 2 2 2" xfId="44876" xr:uid="{00000000-0005-0000-0000-0000C8800000}"/>
    <cellStyle name="Normal 64 2 2 2 2 2 2 2 3" xfId="29643" xr:uid="{00000000-0005-0000-0000-0000C9800000}"/>
    <cellStyle name="Normal 64 2 2 2 2 2 2 3" xfId="9525" xr:uid="{00000000-0005-0000-0000-0000CA800000}"/>
    <cellStyle name="Normal 64 2 2 2 2 2 2 3 2" xfId="39859" xr:uid="{00000000-0005-0000-0000-0000CB800000}"/>
    <cellStyle name="Normal 64 2 2 2 2 2 2 3 3" xfId="24626" xr:uid="{00000000-0005-0000-0000-0000CC800000}"/>
    <cellStyle name="Normal 64 2 2 2 2 2 2 4" xfId="34846" xr:uid="{00000000-0005-0000-0000-0000CD800000}"/>
    <cellStyle name="Normal 64 2 2 2 2 2 2 5" xfId="19613" xr:uid="{00000000-0005-0000-0000-0000CE800000}"/>
    <cellStyle name="Normal 64 2 2 2 2 2 3" xfId="6164" xr:uid="{00000000-0005-0000-0000-0000CF800000}"/>
    <cellStyle name="Normal 64 2 2 2 2 2 3 2" xfId="16216" xr:uid="{00000000-0005-0000-0000-0000D0800000}"/>
    <cellStyle name="Normal 64 2 2 2 2 2 3 2 2" xfId="46547" xr:uid="{00000000-0005-0000-0000-0000D1800000}"/>
    <cellStyle name="Normal 64 2 2 2 2 2 3 2 3" xfId="31314" xr:uid="{00000000-0005-0000-0000-0000D2800000}"/>
    <cellStyle name="Normal 64 2 2 2 2 2 3 3" xfId="11196" xr:uid="{00000000-0005-0000-0000-0000D3800000}"/>
    <cellStyle name="Normal 64 2 2 2 2 2 3 3 2" xfId="41530" xr:uid="{00000000-0005-0000-0000-0000D4800000}"/>
    <cellStyle name="Normal 64 2 2 2 2 2 3 3 3" xfId="26297" xr:uid="{00000000-0005-0000-0000-0000D5800000}"/>
    <cellStyle name="Normal 64 2 2 2 2 2 3 4" xfId="36517" xr:uid="{00000000-0005-0000-0000-0000D6800000}"/>
    <cellStyle name="Normal 64 2 2 2 2 2 3 5" xfId="21284" xr:uid="{00000000-0005-0000-0000-0000D7800000}"/>
    <cellStyle name="Normal 64 2 2 2 2 2 4" xfId="12874" xr:uid="{00000000-0005-0000-0000-0000D8800000}"/>
    <cellStyle name="Normal 64 2 2 2 2 2 4 2" xfId="43205" xr:uid="{00000000-0005-0000-0000-0000D9800000}"/>
    <cellStyle name="Normal 64 2 2 2 2 2 4 3" xfId="27972" xr:uid="{00000000-0005-0000-0000-0000DA800000}"/>
    <cellStyle name="Normal 64 2 2 2 2 2 5" xfId="7853" xr:uid="{00000000-0005-0000-0000-0000DB800000}"/>
    <cellStyle name="Normal 64 2 2 2 2 2 5 2" xfId="38188" xr:uid="{00000000-0005-0000-0000-0000DC800000}"/>
    <cellStyle name="Normal 64 2 2 2 2 2 5 3" xfId="22955" xr:uid="{00000000-0005-0000-0000-0000DD800000}"/>
    <cellStyle name="Normal 64 2 2 2 2 2 6" xfId="33176" xr:uid="{00000000-0005-0000-0000-0000DE800000}"/>
    <cellStyle name="Normal 64 2 2 2 2 2 7" xfId="17942" xr:uid="{00000000-0005-0000-0000-0000DF800000}"/>
    <cellStyle name="Normal 64 2 2 2 2 3" xfId="3635" xr:uid="{00000000-0005-0000-0000-0000E0800000}"/>
    <cellStyle name="Normal 64 2 2 2 2 3 2" xfId="13709" xr:uid="{00000000-0005-0000-0000-0000E1800000}"/>
    <cellStyle name="Normal 64 2 2 2 2 3 2 2" xfId="44040" xr:uid="{00000000-0005-0000-0000-0000E2800000}"/>
    <cellStyle name="Normal 64 2 2 2 2 3 2 3" xfId="28807" xr:uid="{00000000-0005-0000-0000-0000E3800000}"/>
    <cellStyle name="Normal 64 2 2 2 2 3 3" xfId="8689" xr:uid="{00000000-0005-0000-0000-0000E4800000}"/>
    <cellStyle name="Normal 64 2 2 2 2 3 3 2" xfId="39023" xr:uid="{00000000-0005-0000-0000-0000E5800000}"/>
    <cellStyle name="Normal 64 2 2 2 2 3 3 3" xfId="23790" xr:uid="{00000000-0005-0000-0000-0000E6800000}"/>
    <cellStyle name="Normal 64 2 2 2 2 3 4" xfId="34010" xr:uid="{00000000-0005-0000-0000-0000E7800000}"/>
    <cellStyle name="Normal 64 2 2 2 2 3 5" xfId="18777" xr:uid="{00000000-0005-0000-0000-0000E8800000}"/>
    <cellStyle name="Normal 64 2 2 2 2 4" xfId="5328" xr:uid="{00000000-0005-0000-0000-0000E9800000}"/>
    <cellStyle name="Normal 64 2 2 2 2 4 2" xfId="15380" xr:uid="{00000000-0005-0000-0000-0000EA800000}"/>
    <cellStyle name="Normal 64 2 2 2 2 4 2 2" xfId="45711" xr:uid="{00000000-0005-0000-0000-0000EB800000}"/>
    <cellStyle name="Normal 64 2 2 2 2 4 2 3" xfId="30478" xr:uid="{00000000-0005-0000-0000-0000EC800000}"/>
    <cellStyle name="Normal 64 2 2 2 2 4 3" xfId="10360" xr:uid="{00000000-0005-0000-0000-0000ED800000}"/>
    <cellStyle name="Normal 64 2 2 2 2 4 3 2" xfId="40694" xr:uid="{00000000-0005-0000-0000-0000EE800000}"/>
    <cellStyle name="Normal 64 2 2 2 2 4 3 3" xfId="25461" xr:uid="{00000000-0005-0000-0000-0000EF800000}"/>
    <cellStyle name="Normal 64 2 2 2 2 4 4" xfId="35681" xr:uid="{00000000-0005-0000-0000-0000F0800000}"/>
    <cellStyle name="Normal 64 2 2 2 2 4 5" xfId="20448" xr:uid="{00000000-0005-0000-0000-0000F1800000}"/>
    <cellStyle name="Normal 64 2 2 2 2 5" xfId="12038" xr:uid="{00000000-0005-0000-0000-0000F2800000}"/>
    <cellStyle name="Normal 64 2 2 2 2 5 2" xfId="42369" xr:uid="{00000000-0005-0000-0000-0000F3800000}"/>
    <cellStyle name="Normal 64 2 2 2 2 5 3" xfId="27136" xr:uid="{00000000-0005-0000-0000-0000F4800000}"/>
    <cellStyle name="Normal 64 2 2 2 2 6" xfId="7017" xr:uid="{00000000-0005-0000-0000-0000F5800000}"/>
    <cellStyle name="Normal 64 2 2 2 2 6 2" xfId="37352" xr:uid="{00000000-0005-0000-0000-0000F6800000}"/>
    <cellStyle name="Normal 64 2 2 2 2 6 3" xfId="22119" xr:uid="{00000000-0005-0000-0000-0000F7800000}"/>
    <cellStyle name="Normal 64 2 2 2 2 7" xfId="32340" xr:uid="{00000000-0005-0000-0000-0000F8800000}"/>
    <cellStyle name="Normal 64 2 2 2 2 8" xfId="17106" xr:uid="{00000000-0005-0000-0000-0000F9800000}"/>
    <cellStyle name="Normal 64 2 2 2 3" xfId="2364" xr:uid="{00000000-0005-0000-0000-0000FA800000}"/>
    <cellStyle name="Normal 64 2 2 2 3 2" xfId="4054" xr:uid="{00000000-0005-0000-0000-0000FB800000}"/>
    <cellStyle name="Normal 64 2 2 2 3 2 2" xfId="14127" xr:uid="{00000000-0005-0000-0000-0000FC800000}"/>
    <cellStyle name="Normal 64 2 2 2 3 2 2 2" xfId="44458" xr:uid="{00000000-0005-0000-0000-0000FD800000}"/>
    <cellStyle name="Normal 64 2 2 2 3 2 2 3" xfId="29225" xr:uid="{00000000-0005-0000-0000-0000FE800000}"/>
    <cellStyle name="Normal 64 2 2 2 3 2 3" xfId="9107" xr:uid="{00000000-0005-0000-0000-0000FF800000}"/>
    <cellStyle name="Normal 64 2 2 2 3 2 3 2" xfId="39441" xr:uid="{00000000-0005-0000-0000-000000810000}"/>
    <cellStyle name="Normal 64 2 2 2 3 2 3 3" xfId="24208" xr:uid="{00000000-0005-0000-0000-000001810000}"/>
    <cellStyle name="Normal 64 2 2 2 3 2 4" xfId="34428" xr:uid="{00000000-0005-0000-0000-000002810000}"/>
    <cellStyle name="Normal 64 2 2 2 3 2 5" xfId="19195" xr:uid="{00000000-0005-0000-0000-000003810000}"/>
    <cellStyle name="Normal 64 2 2 2 3 3" xfId="5746" xr:uid="{00000000-0005-0000-0000-000004810000}"/>
    <cellStyle name="Normal 64 2 2 2 3 3 2" xfId="15798" xr:uid="{00000000-0005-0000-0000-000005810000}"/>
    <cellStyle name="Normal 64 2 2 2 3 3 2 2" xfId="46129" xr:uid="{00000000-0005-0000-0000-000006810000}"/>
    <cellStyle name="Normal 64 2 2 2 3 3 2 3" xfId="30896" xr:uid="{00000000-0005-0000-0000-000007810000}"/>
    <cellStyle name="Normal 64 2 2 2 3 3 3" xfId="10778" xr:uid="{00000000-0005-0000-0000-000008810000}"/>
    <cellStyle name="Normal 64 2 2 2 3 3 3 2" xfId="41112" xr:uid="{00000000-0005-0000-0000-000009810000}"/>
    <cellStyle name="Normal 64 2 2 2 3 3 3 3" xfId="25879" xr:uid="{00000000-0005-0000-0000-00000A810000}"/>
    <cellStyle name="Normal 64 2 2 2 3 3 4" xfId="36099" xr:uid="{00000000-0005-0000-0000-00000B810000}"/>
    <cellStyle name="Normal 64 2 2 2 3 3 5" xfId="20866" xr:uid="{00000000-0005-0000-0000-00000C810000}"/>
    <cellStyle name="Normal 64 2 2 2 3 4" xfId="12456" xr:uid="{00000000-0005-0000-0000-00000D810000}"/>
    <cellStyle name="Normal 64 2 2 2 3 4 2" xfId="42787" xr:uid="{00000000-0005-0000-0000-00000E810000}"/>
    <cellStyle name="Normal 64 2 2 2 3 4 3" xfId="27554" xr:uid="{00000000-0005-0000-0000-00000F810000}"/>
    <cellStyle name="Normal 64 2 2 2 3 5" xfId="7435" xr:uid="{00000000-0005-0000-0000-000010810000}"/>
    <cellStyle name="Normal 64 2 2 2 3 5 2" xfId="37770" xr:uid="{00000000-0005-0000-0000-000011810000}"/>
    <cellStyle name="Normal 64 2 2 2 3 5 3" xfId="22537" xr:uid="{00000000-0005-0000-0000-000012810000}"/>
    <cellStyle name="Normal 64 2 2 2 3 6" xfId="32758" xr:uid="{00000000-0005-0000-0000-000013810000}"/>
    <cellStyle name="Normal 64 2 2 2 3 7" xfId="17524" xr:uid="{00000000-0005-0000-0000-000014810000}"/>
    <cellStyle name="Normal 64 2 2 2 4" xfId="3217" xr:uid="{00000000-0005-0000-0000-000015810000}"/>
    <cellStyle name="Normal 64 2 2 2 4 2" xfId="13291" xr:uid="{00000000-0005-0000-0000-000016810000}"/>
    <cellStyle name="Normal 64 2 2 2 4 2 2" xfId="43622" xr:uid="{00000000-0005-0000-0000-000017810000}"/>
    <cellStyle name="Normal 64 2 2 2 4 2 3" xfId="28389" xr:uid="{00000000-0005-0000-0000-000018810000}"/>
    <cellStyle name="Normal 64 2 2 2 4 3" xfId="8271" xr:uid="{00000000-0005-0000-0000-000019810000}"/>
    <cellStyle name="Normal 64 2 2 2 4 3 2" xfId="38605" xr:uid="{00000000-0005-0000-0000-00001A810000}"/>
    <cellStyle name="Normal 64 2 2 2 4 3 3" xfId="23372" xr:uid="{00000000-0005-0000-0000-00001B810000}"/>
    <cellStyle name="Normal 64 2 2 2 4 4" xfId="33592" xr:uid="{00000000-0005-0000-0000-00001C810000}"/>
    <cellStyle name="Normal 64 2 2 2 4 5" xfId="18359" xr:uid="{00000000-0005-0000-0000-00001D810000}"/>
    <cellStyle name="Normal 64 2 2 2 5" xfId="4910" xr:uid="{00000000-0005-0000-0000-00001E810000}"/>
    <cellStyle name="Normal 64 2 2 2 5 2" xfId="14962" xr:uid="{00000000-0005-0000-0000-00001F810000}"/>
    <cellStyle name="Normal 64 2 2 2 5 2 2" xfId="45293" xr:uid="{00000000-0005-0000-0000-000020810000}"/>
    <cellStyle name="Normal 64 2 2 2 5 2 3" xfId="30060" xr:uid="{00000000-0005-0000-0000-000021810000}"/>
    <cellStyle name="Normal 64 2 2 2 5 3" xfId="9942" xr:uid="{00000000-0005-0000-0000-000022810000}"/>
    <cellStyle name="Normal 64 2 2 2 5 3 2" xfId="40276" xr:uid="{00000000-0005-0000-0000-000023810000}"/>
    <cellStyle name="Normal 64 2 2 2 5 3 3" xfId="25043" xr:uid="{00000000-0005-0000-0000-000024810000}"/>
    <cellStyle name="Normal 64 2 2 2 5 4" xfId="35263" xr:uid="{00000000-0005-0000-0000-000025810000}"/>
    <cellStyle name="Normal 64 2 2 2 5 5" xfId="20030" xr:uid="{00000000-0005-0000-0000-000026810000}"/>
    <cellStyle name="Normal 64 2 2 2 6" xfId="11620" xr:uid="{00000000-0005-0000-0000-000027810000}"/>
    <cellStyle name="Normal 64 2 2 2 6 2" xfId="41951" xr:uid="{00000000-0005-0000-0000-000028810000}"/>
    <cellStyle name="Normal 64 2 2 2 6 3" xfId="26718" xr:uid="{00000000-0005-0000-0000-000029810000}"/>
    <cellStyle name="Normal 64 2 2 2 7" xfId="6599" xr:uid="{00000000-0005-0000-0000-00002A810000}"/>
    <cellStyle name="Normal 64 2 2 2 7 2" xfId="36934" xr:uid="{00000000-0005-0000-0000-00002B810000}"/>
    <cellStyle name="Normal 64 2 2 2 7 3" xfId="21701" xr:uid="{00000000-0005-0000-0000-00002C810000}"/>
    <cellStyle name="Normal 64 2 2 2 8" xfId="31922" xr:uid="{00000000-0005-0000-0000-00002D810000}"/>
    <cellStyle name="Normal 64 2 2 2 9" xfId="16688" xr:uid="{00000000-0005-0000-0000-00002E810000}"/>
    <cellStyle name="Normal 64 2 2 3" xfId="1735" xr:uid="{00000000-0005-0000-0000-00002F810000}"/>
    <cellStyle name="Normal 64 2 2 3 2" xfId="2574" xr:uid="{00000000-0005-0000-0000-000030810000}"/>
    <cellStyle name="Normal 64 2 2 3 2 2" xfId="4264" xr:uid="{00000000-0005-0000-0000-000031810000}"/>
    <cellStyle name="Normal 64 2 2 3 2 2 2" xfId="14337" xr:uid="{00000000-0005-0000-0000-000032810000}"/>
    <cellStyle name="Normal 64 2 2 3 2 2 2 2" xfId="44668" xr:uid="{00000000-0005-0000-0000-000033810000}"/>
    <cellStyle name="Normal 64 2 2 3 2 2 2 3" xfId="29435" xr:uid="{00000000-0005-0000-0000-000034810000}"/>
    <cellStyle name="Normal 64 2 2 3 2 2 3" xfId="9317" xr:uid="{00000000-0005-0000-0000-000035810000}"/>
    <cellStyle name="Normal 64 2 2 3 2 2 3 2" xfId="39651" xr:uid="{00000000-0005-0000-0000-000036810000}"/>
    <cellStyle name="Normal 64 2 2 3 2 2 3 3" xfId="24418" xr:uid="{00000000-0005-0000-0000-000037810000}"/>
    <cellStyle name="Normal 64 2 2 3 2 2 4" xfId="34638" xr:uid="{00000000-0005-0000-0000-000038810000}"/>
    <cellStyle name="Normal 64 2 2 3 2 2 5" xfId="19405" xr:uid="{00000000-0005-0000-0000-000039810000}"/>
    <cellStyle name="Normal 64 2 2 3 2 3" xfId="5956" xr:uid="{00000000-0005-0000-0000-00003A810000}"/>
    <cellStyle name="Normal 64 2 2 3 2 3 2" xfId="16008" xr:uid="{00000000-0005-0000-0000-00003B810000}"/>
    <cellStyle name="Normal 64 2 2 3 2 3 2 2" xfId="46339" xr:uid="{00000000-0005-0000-0000-00003C810000}"/>
    <cellStyle name="Normal 64 2 2 3 2 3 2 3" xfId="31106" xr:uid="{00000000-0005-0000-0000-00003D810000}"/>
    <cellStyle name="Normal 64 2 2 3 2 3 3" xfId="10988" xr:uid="{00000000-0005-0000-0000-00003E810000}"/>
    <cellStyle name="Normal 64 2 2 3 2 3 3 2" xfId="41322" xr:uid="{00000000-0005-0000-0000-00003F810000}"/>
    <cellStyle name="Normal 64 2 2 3 2 3 3 3" xfId="26089" xr:uid="{00000000-0005-0000-0000-000040810000}"/>
    <cellStyle name="Normal 64 2 2 3 2 3 4" xfId="36309" xr:uid="{00000000-0005-0000-0000-000041810000}"/>
    <cellStyle name="Normal 64 2 2 3 2 3 5" xfId="21076" xr:uid="{00000000-0005-0000-0000-000042810000}"/>
    <cellStyle name="Normal 64 2 2 3 2 4" xfId="12666" xr:uid="{00000000-0005-0000-0000-000043810000}"/>
    <cellStyle name="Normal 64 2 2 3 2 4 2" xfId="42997" xr:uid="{00000000-0005-0000-0000-000044810000}"/>
    <cellStyle name="Normal 64 2 2 3 2 4 3" xfId="27764" xr:uid="{00000000-0005-0000-0000-000045810000}"/>
    <cellStyle name="Normal 64 2 2 3 2 5" xfId="7645" xr:uid="{00000000-0005-0000-0000-000046810000}"/>
    <cellStyle name="Normal 64 2 2 3 2 5 2" xfId="37980" xr:uid="{00000000-0005-0000-0000-000047810000}"/>
    <cellStyle name="Normal 64 2 2 3 2 5 3" xfId="22747" xr:uid="{00000000-0005-0000-0000-000048810000}"/>
    <cellStyle name="Normal 64 2 2 3 2 6" xfId="32968" xr:uid="{00000000-0005-0000-0000-000049810000}"/>
    <cellStyle name="Normal 64 2 2 3 2 7" xfId="17734" xr:uid="{00000000-0005-0000-0000-00004A810000}"/>
    <cellStyle name="Normal 64 2 2 3 3" xfId="3427" xr:uid="{00000000-0005-0000-0000-00004B810000}"/>
    <cellStyle name="Normal 64 2 2 3 3 2" xfId="13501" xr:uid="{00000000-0005-0000-0000-00004C810000}"/>
    <cellStyle name="Normal 64 2 2 3 3 2 2" xfId="43832" xr:uid="{00000000-0005-0000-0000-00004D810000}"/>
    <cellStyle name="Normal 64 2 2 3 3 2 3" xfId="28599" xr:uid="{00000000-0005-0000-0000-00004E810000}"/>
    <cellStyle name="Normal 64 2 2 3 3 3" xfId="8481" xr:uid="{00000000-0005-0000-0000-00004F810000}"/>
    <cellStyle name="Normal 64 2 2 3 3 3 2" xfId="38815" xr:uid="{00000000-0005-0000-0000-000050810000}"/>
    <cellStyle name="Normal 64 2 2 3 3 3 3" xfId="23582" xr:uid="{00000000-0005-0000-0000-000051810000}"/>
    <cellStyle name="Normal 64 2 2 3 3 4" xfId="33802" xr:uid="{00000000-0005-0000-0000-000052810000}"/>
    <cellStyle name="Normal 64 2 2 3 3 5" xfId="18569" xr:uid="{00000000-0005-0000-0000-000053810000}"/>
    <cellStyle name="Normal 64 2 2 3 4" xfId="5120" xr:uid="{00000000-0005-0000-0000-000054810000}"/>
    <cellStyle name="Normal 64 2 2 3 4 2" xfId="15172" xr:uid="{00000000-0005-0000-0000-000055810000}"/>
    <cellStyle name="Normal 64 2 2 3 4 2 2" xfId="45503" xr:uid="{00000000-0005-0000-0000-000056810000}"/>
    <cellStyle name="Normal 64 2 2 3 4 2 3" xfId="30270" xr:uid="{00000000-0005-0000-0000-000057810000}"/>
    <cellStyle name="Normal 64 2 2 3 4 3" xfId="10152" xr:uid="{00000000-0005-0000-0000-000058810000}"/>
    <cellStyle name="Normal 64 2 2 3 4 3 2" xfId="40486" xr:uid="{00000000-0005-0000-0000-000059810000}"/>
    <cellStyle name="Normal 64 2 2 3 4 3 3" xfId="25253" xr:uid="{00000000-0005-0000-0000-00005A810000}"/>
    <cellStyle name="Normal 64 2 2 3 4 4" xfId="35473" xr:uid="{00000000-0005-0000-0000-00005B810000}"/>
    <cellStyle name="Normal 64 2 2 3 4 5" xfId="20240" xr:uid="{00000000-0005-0000-0000-00005C810000}"/>
    <cellStyle name="Normal 64 2 2 3 5" xfId="11830" xr:uid="{00000000-0005-0000-0000-00005D810000}"/>
    <cellStyle name="Normal 64 2 2 3 5 2" xfId="42161" xr:uid="{00000000-0005-0000-0000-00005E810000}"/>
    <cellStyle name="Normal 64 2 2 3 5 3" xfId="26928" xr:uid="{00000000-0005-0000-0000-00005F810000}"/>
    <cellStyle name="Normal 64 2 2 3 6" xfId="6809" xr:uid="{00000000-0005-0000-0000-000060810000}"/>
    <cellStyle name="Normal 64 2 2 3 6 2" xfId="37144" xr:uid="{00000000-0005-0000-0000-000061810000}"/>
    <cellStyle name="Normal 64 2 2 3 6 3" xfId="21911" xr:uid="{00000000-0005-0000-0000-000062810000}"/>
    <cellStyle name="Normal 64 2 2 3 7" xfId="32132" xr:uid="{00000000-0005-0000-0000-000063810000}"/>
    <cellStyle name="Normal 64 2 2 3 8" xfId="16898" xr:uid="{00000000-0005-0000-0000-000064810000}"/>
    <cellStyle name="Normal 64 2 2 4" xfId="2156" xr:uid="{00000000-0005-0000-0000-000065810000}"/>
    <cellStyle name="Normal 64 2 2 4 2" xfId="3846" xr:uid="{00000000-0005-0000-0000-000066810000}"/>
    <cellStyle name="Normal 64 2 2 4 2 2" xfId="13919" xr:uid="{00000000-0005-0000-0000-000067810000}"/>
    <cellStyle name="Normal 64 2 2 4 2 2 2" xfId="44250" xr:uid="{00000000-0005-0000-0000-000068810000}"/>
    <cellStyle name="Normal 64 2 2 4 2 2 3" xfId="29017" xr:uid="{00000000-0005-0000-0000-000069810000}"/>
    <cellStyle name="Normal 64 2 2 4 2 3" xfId="8899" xr:uid="{00000000-0005-0000-0000-00006A810000}"/>
    <cellStyle name="Normal 64 2 2 4 2 3 2" xfId="39233" xr:uid="{00000000-0005-0000-0000-00006B810000}"/>
    <cellStyle name="Normal 64 2 2 4 2 3 3" xfId="24000" xr:uid="{00000000-0005-0000-0000-00006C810000}"/>
    <cellStyle name="Normal 64 2 2 4 2 4" xfId="34220" xr:uid="{00000000-0005-0000-0000-00006D810000}"/>
    <cellStyle name="Normal 64 2 2 4 2 5" xfId="18987" xr:uid="{00000000-0005-0000-0000-00006E810000}"/>
    <cellStyle name="Normal 64 2 2 4 3" xfId="5538" xr:uid="{00000000-0005-0000-0000-00006F810000}"/>
    <cellStyle name="Normal 64 2 2 4 3 2" xfId="15590" xr:uid="{00000000-0005-0000-0000-000070810000}"/>
    <cellStyle name="Normal 64 2 2 4 3 2 2" xfId="45921" xr:uid="{00000000-0005-0000-0000-000071810000}"/>
    <cellStyle name="Normal 64 2 2 4 3 2 3" xfId="30688" xr:uid="{00000000-0005-0000-0000-000072810000}"/>
    <cellStyle name="Normal 64 2 2 4 3 3" xfId="10570" xr:uid="{00000000-0005-0000-0000-000073810000}"/>
    <cellStyle name="Normal 64 2 2 4 3 3 2" xfId="40904" xr:uid="{00000000-0005-0000-0000-000074810000}"/>
    <cellStyle name="Normal 64 2 2 4 3 3 3" xfId="25671" xr:uid="{00000000-0005-0000-0000-000075810000}"/>
    <cellStyle name="Normal 64 2 2 4 3 4" xfId="35891" xr:uid="{00000000-0005-0000-0000-000076810000}"/>
    <cellStyle name="Normal 64 2 2 4 3 5" xfId="20658" xr:uid="{00000000-0005-0000-0000-000077810000}"/>
    <cellStyle name="Normal 64 2 2 4 4" xfId="12248" xr:uid="{00000000-0005-0000-0000-000078810000}"/>
    <cellStyle name="Normal 64 2 2 4 4 2" xfId="42579" xr:uid="{00000000-0005-0000-0000-000079810000}"/>
    <cellStyle name="Normal 64 2 2 4 4 3" xfId="27346" xr:uid="{00000000-0005-0000-0000-00007A810000}"/>
    <cellStyle name="Normal 64 2 2 4 5" xfId="7227" xr:uid="{00000000-0005-0000-0000-00007B810000}"/>
    <cellStyle name="Normal 64 2 2 4 5 2" xfId="37562" xr:uid="{00000000-0005-0000-0000-00007C810000}"/>
    <cellStyle name="Normal 64 2 2 4 5 3" xfId="22329" xr:uid="{00000000-0005-0000-0000-00007D810000}"/>
    <cellStyle name="Normal 64 2 2 4 6" xfId="32550" xr:uid="{00000000-0005-0000-0000-00007E810000}"/>
    <cellStyle name="Normal 64 2 2 4 7" xfId="17316" xr:uid="{00000000-0005-0000-0000-00007F810000}"/>
    <cellStyle name="Normal 64 2 2 5" xfId="3009" xr:uid="{00000000-0005-0000-0000-000080810000}"/>
    <cellStyle name="Normal 64 2 2 5 2" xfId="13083" xr:uid="{00000000-0005-0000-0000-000081810000}"/>
    <cellStyle name="Normal 64 2 2 5 2 2" xfId="43414" xr:uid="{00000000-0005-0000-0000-000082810000}"/>
    <cellStyle name="Normal 64 2 2 5 2 3" xfId="28181" xr:uid="{00000000-0005-0000-0000-000083810000}"/>
    <cellStyle name="Normal 64 2 2 5 3" xfId="8063" xr:uid="{00000000-0005-0000-0000-000084810000}"/>
    <cellStyle name="Normal 64 2 2 5 3 2" xfId="38397" xr:uid="{00000000-0005-0000-0000-000085810000}"/>
    <cellStyle name="Normal 64 2 2 5 3 3" xfId="23164" xr:uid="{00000000-0005-0000-0000-000086810000}"/>
    <cellStyle name="Normal 64 2 2 5 4" xfId="33384" xr:uid="{00000000-0005-0000-0000-000087810000}"/>
    <cellStyle name="Normal 64 2 2 5 5" xfId="18151" xr:uid="{00000000-0005-0000-0000-000088810000}"/>
    <cellStyle name="Normal 64 2 2 6" xfId="4702" xr:uid="{00000000-0005-0000-0000-000089810000}"/>
    <cellStyle name="Normal 64 2 2 6 2" xfId="14754" xr:uid="{00000000-0005-0000-0000-00008A810000}"/>
    <cellStyle name="Normal 64 2 2 6 2 2" xfId="45085" xr:uid="{00000000-0005-0000-0000-00008B810000}"/>
    <cellStyle name="Normal 64 2 2 6 2 3" xfId="29852" xr:uid="{00000000-0005-0000-0000-00008C810000}"/>
    <cellStyle name="Normal 64 2 2 6 3" xfId="9734" xr:uid="{00000000-0005-0000-0000-00008D810000}"/>
    <cellStyle name="Normal 64 2 2 6 3 2" xfId="40068" xr:uid="{00000000-0005-0000-0000-00008E810000}"/>
    <cellStyle name="Normal 64 2 2 6 3 3" xfId="24835" xr:uid="{00000000-0005-0000-0000-00008F810000}"/>
    <cellStyle name="Normal 64 2 2 6 4" xfId="35055" xr:uid="{00000000-0005-0000-0000-000090810000}"/>
    <cellStyle name="Normal 64 2 2 6 5" xfId="19822" xr:uid="{00000000-0005-0000-0000-000091810000}"/>
    <cellStyle name="Normal 64 2 2 7" xfId="11412" xr:uid="{00000000-0005-0000-0000-000092810000}"/>
    <cellStyle name="Normal 64 2 2 7 2" xfId="41743" xr:uid="{00000000-0005-0000-0000-000093810000}"/>
    <cellStyle name="Normal 64 2 2 7 3" xfId="26510" xr:uid="{00000000-0005-0000-0000-000094810000}"/>
    <cellStyle name="Normal 64 2 2 8" xfId="6391" xr:uid="{00000000-0005-0000-0000-000095810000}"/>
    <cellStyle name="Normal 64 2 2 8 2" xfId="36726" xr:uid="{00000000-0005-0000-0000-000096810000}"/>
    <cellStyle name="Normal 64 2 2 8 3" xfId="21493" xr:uid="{00000000-0005-0000-0000-000097810000}"/>
    <cellStyle name="Normal 64 2 2 9" xfId="31714" xr:uid="{00000000-0005-0000-0000-000098810000}"/>
    <cellStyle name="Normal 64 2 3" xfId="1418" xr:uid="{00000000-0005-0000-0000-000099810000}"/>
    <cellStyle name="Normal 64 2 3 2" xfId="1839" xr:uid="{00000000-0005-0000-0000-00009A810000}"/>
    <cellStyle name="Normal 64 2 3 2 2" xfId="2678" xr:uid="{00000000-0005-0000-0000-00009B810000}"/>
    <cellStyle name="Normal 64 2 3 2 2 2" xfId="4368" xr:uid="{00000000-0005-0000-0000-00009C810000}"/>
    <cellStyle name="Normal 64 2 3 2 2 2 2" xfId="14441" xr:uid="{00000000-0005-0000-0000-00009D810000}"/>
    <cellStyle name="Normal 64 2 3 2 2 2 2 2" xfId="44772" xr:uid="{00000000-0005-0000-0000-00009E810000}"/>
    <cellStyle name="Normal 64 2 3 2 2 2 2 3" xfId="29539" xr:uid="{00000000-0005-0000-0000-00009F810000}"/>
    <cellStyle name="Normal 64 2 3 2 2 2 3" xfId="9421" xr:uid="{00000000-0005-0000-0000-0000A0810000}"/>
    <cellStyle name="Normal 64 2 3 2 2 2 3 2" xfId="39755" xr:uid="{00000000-0005-0000-0000-0000A1810000}"/>
    <cellStyle name="Normal 64 2 3 2 2 2 3 3" xfId="24522" xr:uid="{00000000-0005-0000-0000-0000A2810000}"/>
    <cellStyle name="Normal 64 2 3 2 2 2 4" xfId="34742" xr:uid="{00000000-0005-0000-0000-0000A3810000}"/>
    <cellStyle name="Normal 64 2 3 2 2 2 5" xfId="19509" xr:uid="{00000000-0005-0000-0000-0000A4810000}"/>
    <cellStyle name="Normal 64 2 3 2 2 3" xfId="6060" xr:uid="{00000000-0005-0000-0000-0000A5810000}"/>
    <cellStyle name="Normal 64 2 3 2 2 3 2" xfId="16112" xr:uid="{00000000-0005-0000-0000-0000A6810000}"/>
    <cellStyle name="Normal 64 2 3 2 2 3 2 2" xfId="46443" xr:uid="{00000000-0005-0000-0000-0000A7810000}"/>
    <cellStyle name="Normal 64 2 3 2 2 3 2 3" xfId="31210" xr:uid="{00000000-0005-0000-0000-0000A8810000}"/>
    <cellStyle name="Normal 64 2 3 2 2 3 3" xfId="11092" xr:uid="{00000000-0005-0000-0000-0000A9810000}"/>
    <cellStyle name="Normal 64 2 3 2 2 3 3 2" xfId="41426" xr:uid="{00000000-0005-0000-0000-0000AA810000}"/>
    <cellStyle name="Normal 64 2 3 2 2 3 3 3" xfId="26193" xr:uid="{00000000-0005-0000-0000-0000AB810000}"/>
    <cellStyle name="Normal 64 2 3 2 2 3 4" xfId="36413" xr:uid="{00000000-0005-0000-0000-0000AC810000}"/>
    <cellStyle name="Normal 64 2 3 2 2 3 5" xfId="21180" xr:uid="{00000000-0005-0000-0000-0000AD810000}"/>
    <cellStyle name="Normal 64 2 3 2 2 4" xfId="12770" xr:uid="{00000000-0005-0000-0000-0000AE810000}"/>
    <cellStyle name="Normal 64 2 3 2 2 4 2" xfId="43101" xr:uid="{00000000-0005-0000-0000-0000AF810000}"/>
    <cellStyle name="Normal 64 2 3 2 2 4 3" xfId="27868" xr:uid="{00000000-0005-0000-0000-0000B0810000}"/>
    <cellStyle name="Normal 64 2 3 2 2 5" xfId="7749" xr:uid="{00000000-0005-0000-0000-0000B1810000}"/>
    <cellStyle name="Normal 64 2 3 2 2 5 2" xfId="38084" xr:uid="{00000000-0005-0000-0000-0000B2810000}"/>
    <cellStyle name="Normal 64 2 3 2 2 5 3" xfId="22851" xr:uid="{00000000-0005-0000-0000-0000B3810000}"/>
    <cellStyle name="Normal 64 2 3 2 2 6" xfId="33072" xr:uid="{00000000-0005-0000-0000-0000B4810000}"/>
    <cellStyle name="Normal 64 2 3 2 2 7" xfId="17838" xr:uid="{00000000-0005-0000-0000-0000B5810000}"/>
    <cellStyle name="Normal 64 2 3 2 3" xfId="3531" xr:uid="{00000000-0005-0000-0000-0000B6810000}"/>
    <cellStyle name="Normal 64 2 3 2 3 2" xfId="13605" xr:uid="{00000000-0005-0000-0000-0000B7810000}"/>
    <cellStyle name="Normal 64 2 3 2 3 2 2" xfId="43936" xr:uid="{00000000-0005-0000-0000-0000B8810000}"/>
    <cellStyle name="Normal 64 2 3 2 3 2 3" xfId="28703" xr:uid="{00000000-0005-0000-0000-0000B9810000}"/>
    <cellStyle name="Normal 64 2 3 2 3 3" xfId="8585" xr:uid="{00000000-0005-0000-0000-0000BA810000}"/>
    <cellStyle name="Normal 64 2 3 2 3 3 2" xfId="38919" xr:uid="{00000000-0005-0000-0000-0000BB810000}"/>
    <cellStyle name="Normal 64 2 3 2 3 3 3" xfId="23686" xr:uid="{00000000-0005-0000-0000-0000BC810000}"/>
    <cellStyle name="Normal 64 2 3 2 3 4" xfId="33906" xr:uid="{00000000-0005-0000-0000-0000BD810000}"/>
    <cellStyle name="Normal 64 2 3 2 3 5" xfId="18673" xr:uid="{00000000-0005-0000-0000-0000BE810000}"/>
    <cellStyle name="Normal 64 2 3 2 4" xfId="5224" xr:uid="{00000000-0005-0000-0000-0000BF810000}"/>
    <cellStyle name="Normal 64 2 3 2 4 2" xfId="15276" xr:uid="{00000000-0005-0000-0000-0000C0810000}"/>
    <cellStyle name="Normal 64 2 3 2 4 2 2" xfId="45607" xr:uid="{00000000-0005-0000-0000-0000C1810000}"/>
    <cellStyle name="Normal 64 2 3 2 4 2 3" xfId="30374" xr:uid="{00000000-0005-0000-0000-0000C2810000}"/>
    <cellStyle name="Normal 64 2 3 2 4 3" xfId="10256" xr:uid="{00000000-0005-0000-0000-0000C3810000}"/>
    <cellStyle name="Normal 64 2 3 2 4 3 2" xfId="40590" xr:uid="{00000000-0005-0000-0000-0000C4810000}"/>
    <cellStyle name="Normal 64 2 3 2 4 3 3" xfId="25357" xr:uid="{00000000-0005-0000-0000-0000C5810000}"/>
    <cellStyle name="Normal 64 2 3 2 4 4" xfId="35577" xr:uid="{00000000-0005-0000-0000-0000C6810000}"/>
    <cellStyle name="Normal 64 2 3 2 4 5" xfId="20344" xr:uid="{00000000-0005-0000-0000-0000C7810000}"/>
    <cellStyle name="Normal 64 2 3 2 5" xfId="11934" xr:uid="{00000000-0005-0000-0000-0000C8810000}"/>
    <cellStyle name="Normal 64 2 3 2 5 2" xfId="42265" xr:uid="{00000000-0005-0000-0000-0000C9810000}"/>
    <cellStyle name="Normal 64 2 3 2 5 3" xfId="27032" xr:uid="{00000000-0005-0000-0000-0000CA810000}"/>
    <cellStyle name="Normal 64 2 3 2 6" xfId="6913" xr:uid="{00000000-0005-0000-0000-0000CB810000}"/>
    <cellStyle name="Normal 64 2 3 2 6 2" xfId="37248" xr:uid="{00000000-0005-0000-0000-0000CC810000}"/>
    <cellStyle name="Normal 64 2 3 2 6 3" xfId="22015" xr:uid="{00000000-0005-0000-0000-0000CD810000}"/>
    <cellStyle name="Normal 64 2 3 2 7" xfId="32236" xr:uid="{00000000-0005-0000-0000-0000CE810000}"/>
    <cellStyle name="Normal 64 2 3 2 8" xfId="17002" xr:uid="{00000000-0005-0000-0000-0000CF810000}"/>
    <cellStyle name="Normal 64 2 3 3" xfId="2260" xr:uid="{00000000-0005-0000-0000-0000D0810000}"/>
    <cellStyle name="Normal 64 2 3 3 2" xfId="3950" xr:uid="{00000000-0005-0000-0000-0000D1810000}"/>
    <cellStyle name="Normal 64 2 3 3 2 2" xfId="14023" xr:uid="{00000000-0005-0000-0000-0000D2810000}"/>
    <cellStyle name="Normal 64 2 3 3 2 2 2" xfId="44354" xr:uid="{00000000-0005-0000-0000-0000D3810000}"/>
    <cellStyle name="Normal 64 2 3 3 2 2 3" xfId="29121" xr:uid="{00000000-0005-0000-0000-0000D4810000}"/>
    <cellStyle name="Normal 64 2 3 3 2 3" xfId="9003" xr:uid="{00000000-0005-0000-0000-0000D5810000}"/>
    <cellStyle name="Normal 64 2 3 3 2 3 2" xfId="39337" xr:uid="{00000000-0005-0000-0000-0000D6810000}"/>
    <cellStyle name="Normal 64 2 3 3 2 3 3" xfId="24104" xr:uid="{00000000-0005-0000-0000-0000D7810000}"/>
    <cellStyle name="Normal 64 2 3 3 2 4" xfId="34324" xr:uid="{00000000-0005-0000-0000-0000D8810000}"/>
    <cellStyle name="Normal 64 2 3 3 2 5" xfId="19091" xr:uid="{00000000-0005-0000-0000-0000D9810000}"/>
    <cellStyle name="Normal 64 2 3 3 3" xfId="5642" xr:uid="{00000000-0005-0000-0000-0000DA810000}"/>
    <cellStyle name="Normal 64 2 3 3 3 2" xfId="15694" xr:uid="{00000000-0005-0000-0000-0000DB810000}"/>
    <cellStyle name="Normal 64 2 3 3 3 2 2" xfId="46025" xr:uid="{00000000-0005-0000-0000-0000DC810000}"/>
    <cellStyle name="Normal 64 2 3 3 3 2 3" xfId="30792" xr:uid="{00000000-0005-0000-0000-0000DD810000}"/>
    <cellStyle name="Normal 64 2 3 3 3 3" xfId="10674" xr:uid="{00000000-0005-0000-0000-0000DE810000}"/>
    <cellStyle name="Normal 64 2 3 3 3 3 2" xfId="41008" xr:uid="{00000000-0005-0000-0000-0000DF810000}"/>
    <cellStyle name="Normal 64 2 3 3 3 3 3" xfId="25775" xr:uid="{00000000-0005-0000-0000-0000E0810000}"/>
    <cellStyle name="Normal 64 2 3 3 3 4" xfId="35995" xr:uid="{00000000-0005-0000-0000-0000E1810000}"/>
    <cellStyle name="Normal 64 2 3 3 3 5" xfId="20762" xr:uid="{00000000-0005-0000-0000-0000E2810000}"/>
    <cellStyle name="Normal 64 2 3 3 4" xfId="12352" xr:uid="{00000000-0005-0000-0000-0000E3810000}"/>
    <cellStyle name="Normal 64 2 3 3 4 2" xfId="42683" xr:uid="{00000000-0005-0000-0000-0000E4810000}"/>
    <cellStyle name="Normal 64 2 3 3 4 3" xfId="27450" xr:uid="{00000000-0005-0000-0000-0000E5810000}"/>
    <cellStyle name="Normal 64 2 3 3 5" xfId="7331" xr:uid="{00000000-0005-0000-0000-0000E6810000}"/>
    <cellStyle name="Normal 64 2 3 3 5 2" xfId="37666" xr:uid="{00000000-0005-0000-0000-0000E7810000}"/>
    <cellStyle name="Normal 64 2 3 3 5 3" xfId="22433" xr:uid="{00000000-0005-0000-0000-0000E8810000}"/>
    <cellStyle name="Normal 64 2 3 3 6" xfId="32654" xr:uid="{00000000-0005-0000-0000-0000E9810000}"/>
    <cellStyle name="Normal 64 2 3 3 7" xfId="17420" xr:uid="{00000000-0005-0000-0000-0000EA810000}"/>
    <cellStyle name="Normal 64 2 3 4" xfId="3113" xr:uid="{00000000-0005-0000-0000-0000EB810000}"/>
    <cellStyle name="Normal 64 2 3 4 2" xfId="13187" xr:uid="{00000000-0005-0000-0000-0000EC810000}"/>
    <cellStyle name="Normal 64 2 3 4 2 2" xfId="43518" xr:uid="{00000000-0005-0000-0000-0000ED810000}"/>
    <cellStyle name="Normal 64 2 3 4 2 3" xfId="28285" xr:uid="{00000000-0005-0000-0000-0000EE810000}"/>
    <cellStyle name="Normal 64 2 3 4 3" xfId="8167" xr:uid="{00000000-0005-0000-0000-0000EF810000}"/>
    <cellStyle name="Normal 64 2 3 4 3 2" xfId="38501" xr:uid="{00000000-0005-0000-0000-0000F0810000}"/>
    <cellStyle name="Normal 64 2 3 4 3 3" xfId="23268" xr:uid="{00000000-0005-0000-0000-0000F1810000}"/>
    <cellStyle name="Normal 64 2 3 4 4" xfId="33488" xr:uid="{00000000-0005-0000-0000-0000F2810000}"/>
    <cellStyle name="Normal 64 2 3 4 5" xfId="18255" xr:uid="{00000000-0005-0000-0000-0000F3810000}"/>
    <cellStyle name="Normal 64 2 3 5" xfId="4806" xr:uid="{00000000-0005-0000-0000-0000F4810000}"/>
    <cellStyle name="Normal 64 2 3 5 2" xfId="14858" xr:uid="{00000000-0005-0000-0000-0000F5810000}"/>
    <cellStyle name="Normal 64 2 3 5 2 2" xfId="45189" xr:uid="{00000000-0005-0000-0000-0000F6810000}"/>
    <cellStyle name="Normal 64 2 3 5 2 3" xfId="29956" xr:uid="{00000000-0005-0000-0000-0000F7810000}"/>
    <cellStyle name="Normal 64 2 3 5 3" xfId="9838" xr:uid="{00000000-0005-0000-0000-0000F8810000}"/>
    <cellStyle name="Normal 64 2 3 5 3 2" xfId="40172" xr:uid="{00000000-0005-0000-0000-0000F9810000}"/>
    <cellStyle name="Normal 64 2 3 5 3 3" xfId="24939" xr:uid="{00000000-0005-0000-0000-0000FA810000}"/>
    <cellStyle name="Normal 64 2 3 5 4" xfId="35159" xr:uid="{00000000-0005-0000-0000-0000FB810000}"/>
    <cellStyle name="Normal 64 2 3 5 5" xfId="19926" xr:uid="{00000000-0005-0000-0000-0000FC810000}"/>
    <cellStyle name="Normal 64 2 3 6" xfId="11516" xr:uid="{00000000-0005-0000-0000-0000FD810000}"/>
    <cellStyle name="Normal 64 2 3 6 2" xfId="41847" xr:uid="{00000000-0005-0000-0000-0000FE810000}"/>
    <cellStyle name="Normal 64 2 3 6 3" xfId="26614" xr:uid="{00000000-0005-0000-0000-0000FF810000}"/>
    <cellStyle name="Normal 64 2 3 7" xfId="6495" xr:uid="{00000000-0005-0000-0000-000000820000}"/>
    <cellStyle name="Normal 64 2 3 7 2" xfId="36830" xr:uid="{00000000-0005-0000-0000-000001820000}"/>
    <cellStyle name="Normal 64 2 3 7 3" xfId="21597" xr:uid="{00000000-0005-0000-0000-000002820000}"/>
    <cellStyle name="Normal 64 2 3 8" xfId="31818" xr:uid="{00000000-0005-0000-0000-000003820000}"/>
    <cellStyle name="Normal 64 2 3 9" xfId="16584" xr:uid="{00000000-0005-0000-0000-000004820000}"/>
    <cellStyle name="Normal 64 2 4" xfId="1631" xr:uid="{00000000-0005-0000-0000-000005820000}"/>
    <cellStyle name="Normal 64 2 4 2" xfId="2470" xr:uid="{00000000-0005-0000-0000-000006820000}"/>
    <cellStyle name="Normal 64 2 4 2 2" xfId="4160" xr:uid="{00000000-0005-0000-0000-000007820000}"/>
    <cellStyle name="Normal 64 2 4 2 2 2" xfId="14233" xr:uid="{00000000-0005-0000-0000-000008820000}"/>
    <cellStyle name="Normal 64 2 4 2 2 2 2" xfId="44564" xr:uid="{00000000-0005-0000-0000-000009820000}"/>
    <cellStyle name="Normal 64 2 4 2 2 2 3" xfId="29331" xr:uid="{00000000-0005-0000-0000-00000A820000}"/>
    <cellStyle name="Normal 64 2 4 2 2 3" xfId="9213" xr:uid="{00000000-0005-0000-0000-00000B820000}"/>
    <cellStyle name="Normal 64 2 4 2 2 3 2" xfId="39547" xr:uid="{00000000-0005-0000-0000-00000C820000}"/>
    <cellStyle name="Normal 64 2 4 2 2 3 3" xfId="24314" xr:uid="{00000000-0005-0000-0000-00000D820000}"/>
    <cellStyle name="Normal 64 2 4 2 2 4" xfId="34534" xr:uid="{00000000-0005-0000-0000-00000E820000}"/>
    <cellStyle name="Normal 64 2 4 2 2 5" xfId="19301" xr:uid="{00000000-0005-0000-0000-00000F820000}"/>
    <cellStyle name="Normal 64 2 4 2 3" xfId="5852" xr:uid="{00000000-0005-0000-0000-000010820000}"/>
    <cellStyle name="Normal 64 2 4 2 3 2" xfId="15904" xr:uid="{00000000-0005-0000-0000-000011820000}"/>
    <cellStyle name="Normal 64 2 4 2 3 2 2" xfId="46235" xr:uid="{00000000-0005-0000-0000-000012820000}"/>
    <cellStyle name="Normal 64 2 4 2 3 2 3" xfId="31002" xr:uid="{00000000-0005-0000-0000-000013820000}"/>
    <cellStyle name="Normal 64 2 4 2 3 3" xfId="10884" xr:uid="{00000000-0005-0000-0000-000014820000}"/>
    <cellStyle name="Normal 64 2 4 2 3 3 2" xfId="41218" xr:uid="{00000000-0005-0000-0000-000015820000}"/>
    <cellStyle name="Normal 64 2 4 2 3 3 3" xfId="25985" xr:uid="{00000000-0005-0000-0000-000016820000}"/>
    <cellStyle name="Normal 64 2 4 2 3 4" xfId="36205" xr:uid="{00000000-0005-0000-0000-000017820000}"/>
    <cellStyle name="Normal 64 2 4 2 3 5" xfId="20972" xr:uid="{00000000-0005-0000-0000-000018820000}"/>
    <cellStyle name="Normal 64 2 4 2 4" xfId="12562" xr:uid="{00000000-0005-0000-0000-000019820000}"/>
    <cellStyle name="Normal 64 2 4 2 4 2" xfId="42893" xr:uid="{00000000-0005-0000-0000-00001A820000}"/>
    <cellStyle name="Normal 64 2 4 2 4 3" xfId="27660" xr:uid="{00000000-0005-0000-0000-00001B820000}"/>
    <cellStyle name="Normal 64 2 4 2 5" xfId="7541" xr:uid="{00000000-0005-0000-0000-00001C820000}"/>
    <cellStyle name="Normal 64 2 4 2 5 2" xfId="37876" xr:uid="{00000000-0005-0000-0000-00001D820000}"/>
    <cellStyle name="Normal 64 2 4 2 5 3" xfId="22643" xr:uid="{00000000-0005-0000-0000-00001E820000}"/>
    <cellStyle name="Normal 64 2 4 2 6" xfId="32864" xr:uid="{00000000-0005-0000-0000-00001F820000}"/>
    <cellStyle name="Normal 64 2 4 2 7" xfId="17630" xr:uid="{00000000-0005-0000-0000-000020820000}"/>
    <cellStyle name="Normal 64 2 4 3" xfId="3323" xr:uid="{00000000-0005-0000-0000-000021820000}"/>
    <cellStyle name="Normal 64 2 4 3 2" xfId="13397" xr:uid="{00000000-0005-0000-0000-000022820000}"/>
    <cellStyle name="Normal 64 2 4 3 2 2" xfId="43728" xr:uid="{00000000-0005-0000-0000-000023820000}"/>
    <cellStyle name="Normal 64 2 4 3 2 3" xfId="28495" xr:uid="{00000000-0005-0000-0000-000024820000}"/>
    <cellStyle name="Normal 64 2 4 3 3" xfId="8377" xr:uid="{00000000-0005-0000-0000-000025820000}"/>
    <cellStyle name="Normal 64 2 4 3 3 2" xfId="38711" xr:uid="{00000000-0005-0000-0000-000026820000}"/>
    <cellStyle name="Normal 64 2 4 3 3 3" xfId="23478" xr:uid="{00000000-0005-0000-0000-000027820000}"/>
    <cellStyle name="Normal 64 2 4 3 4" xfId="33698" xr:uid="{00000000-0005-0000-0000-000028820000}"/>
    <cellStyle name="Normal 64 2 4 3 5" xfId="18465" xr:uid="{00000000-0005-0000-0000-000029820000}"/>
    <cellStyle name="Normal 64 2 4 4" xfId="5016" xr:uid="{00000000-0005-0000-0000-00002A820000}"/>
    <cellStyle name="Normal 64 2 4 4 2" xfId="15068" xr:uid="{00000000-0005-0000-0000-00002B820000}"/>
    <cellStyle name="Normal 64 2 4 4 2 2" xfId="45399" xr:uid="{00000000-0005-0000-0000-00002C820000}"/>
    <cellStyle name="Normal 64 2 4 4 2 3" xfId="30166" xr:uid="{00000000-0005-0000-0000-00002D820000}"/>
    <cellStyle name="Normal 64 2 4 4 3" xfId="10048" xr:uid="{00000000-0005-0000-0000-00002E820000}"/>
    <cellStyle name="Normal 64 2 4 4 3 2" xfId="40382" xr:uid="{00000000-0005-0000-0000-00002F820000}"/>
    <cellStyle name="Normal 64 2 4 4 3 3" xfId="25149" xr:uid="{00000000-0005-0000-0000-000030820000}"/>
    <cellStyle name="Normal 64 2 4 4 4" xfId="35369" xr:uid="{00000000-0005-0000-0000-000031820000}"/>
    <cellStyle name="Normal 64 2 4 4 5" xfId="20136" xr:uid="{00000000-0005-0000-0000-000032820000}"/>
    <cellStyle name="Normal 64 2 4 5" xfId="11726" xr:uid="{00000000-0005-0000-0000-000033820000}"/>
    <cellStyle name="Normal 64 2 4 5 2" xfId="42057" xr:uid="{00000000-0005-0000-0000-000034820000}"/>
    <cellStyle name="Normal 64 2 4 5 3" xfId="26824" xr:uid="{00000000-0005-0000-0000-000035820000}"/>
    <cellStyle name="Normal 64 2 4 6" xfId="6705" xr:uid="{00000000-0005-0000-0000-000036820000}"/>
    <cellStyle name="Normal 64 2 4 6 2" xfId="37040" xr:uid="{00000000-0005-0000-0000-000037820000}"/>
    <cellStyle name="Normal 64 2 4 6 3" xfId="21807" xr:uid="{00000000-0005-0000-0000-000038820000}"/>
    <cellStyle name="Normal 64 2 4 7" xfId="32028" xr:uid="{00000000-0005-0000-0000-000039820000}"/>
    <cellStyle name="Normal 64 2 4 8" xfId="16794" xr:uid="{00000000-0005-0000-0000-00003A820000}"/>
    <cellStyle name="Normal 64 2 5" xfId="2052" xr:uid="{00000000-0005-0000-0000-00003B820000}"/>
    <cellStyle name="Normal 64 2 5 2" xfId="3742" xr:uid="{00000000-0005-0000-0000-00003C820000}"/>
    <cellStyle name="Normal 64 2 5 2 2" xfId="13815" xr:uid="{00000000-0005-0000-0000-00003D820000}"/>
    <cellStyle name="Normal 64 2 5 2 2 2" xfId="44146" xr:uid="{00000000-0005-0000-0000-00003E820000}"/>
    <cellStyle name="Normal 64 2 5 2 2 3" xfId="28913" xr:uid="{00000000-0005-0000-0000-00003F820000}"/>
    <cellStyle name="Normal 64 2 5 2 3" xfId="8795" xr:uid="{00000000-0005-0000-0000-000040820000}"/>
    <cellStyle name="Normal 64 2 5 2 3 2" xfId="39129" xr:uid="{00000000-0005-0000-0000-000041820000}"/>
    <cellStyle name="Normal 64 2 5 2 3 3" xfId="23896" xr:uid="{00000000-0005-0000-0000-000042820000}"/>
    <cellStyle name="Normal 64 2 5 2 4" xfId="34116" xr:uid="{00000000-0005-0000-0000-000043820000}"/>
    <cellStyle name="Normal 64 2 5 2 5" xfId="18883" xr:uid="{00000000-0005-0000-0000-000044820000}"/>
    <cellStyle name="Normal 64 2 5 3" xfId="5434" xr:uid="{00000000-0005-0000-0000-000045820000}"/>
    <cellStyle name="Normal 64 2 5 3 2" xfId="15486" xr:uid="{00000000-0005-0000-0000-000046820000}"/>
    <cellStyle name="Normal 64 2 5 3 2 2" xfId="45817" xr:uid="{00000000-0005-0000-0000-000047820000}"/>
    <cellStyle name="Normal 64 2 5 3 2 3" xfId="30584" xr:uid="{00000000-0005-0000-0000-000048820000}"/>
    <cellStyle name="Normal 64 2 5 3 3" xfId="10466" xr:uid="{00000000-0005-0000-0000-000049820000}"/>
    <cellStyle name="Normal 64 2 5 3 3 2" xfId="40800" xr:uid="{00000000-0005-0000-0000-00004A820000}"/>
    <cellStyle name="Normal 64 2 5 3 3 3" xfId="25567" xr:uid="{00000000-0005-0000-0000-00004B820000}"/>
    <cellStyle name="Normal 64 2 5 3 4" xfId="35787" xr:uid="{00000000-0005-0000-0000-00004C820000}"/>
    <cellStyle name="Normal 64 2 5 3 5" xfId="20554" xr:uid="{00000000-0005-0000-0000-00004D820000}"/>
    <cellStyle name="Normal 64 2 5 4" xfId="12144" xr:uid="{00000000-0005-0000-0000-00004E820000}"/>
    <cellStyle name="Normal 64 2 5 4 2" xfId="42475" xr:uid="{00000000-0005-0000-0000-00004F820000}"/>
    <cellStyle name="Normal 64 2 5 4 3" xfId="27242" xr:uid="{00000000-0005-0000-0000-000050820000}"/>
    <cellStyle name="Normal 64 2 5 5" xfId="7123" xr:uid="{00000000-0005-0000-0000-000051820000}"/>
    <cellStyle name="Normal 64 2 5 5 2" xfId="37458" xr:uid="{00000000-0005-0000-0000-000052820000}"/>
    <cellStyle name="Normal 64 2 5 5 3" xfId="22225" xr:uid="{00000000-0005-0000-0000-000053820000}"/>
    <cellStyle name="Normal 64 2 5 6" xfId="32446" xr:uid="{00000000-0005-0000-0000-000054820000}"/>
    <cellStyle name="Normal 64 2 5 7" xfId="17212" xr:uid="{00000000-0005-0000-0000-000055820000}"/>
    <cellStyle name="Normal 64 2 6" xfId="2905" xr:uid="{00000000-0005-0000-0000-000056820000}"/>
    <cellStyle name="Normal 64 2 6 2" xfId="12979" xr:uid="{00000000-0005-0000-0000-000057820000}"/>
    <cellStyle name="Normal 64 2 6 2 2" xfId="43310" xr:uid="{00000000-0005-0000-0000-000058820000}"/>
    <cellStyle name="Normal 64 2 6 2 3" xfId="28077" xr:uid="{00000000-0005-0000-0000-000059820000}"/>
    <cellStyle name="Normal 64 2 6 3" xfId="7959" xr:uid="{00000000-0005-0000-0000-00005A820000}"/>
    <cellStyle name="Normal 64 2 6 3 2" xfId="38293" xr:uid="{00000000-0005-0000-0000-00005B820000}"/>
    <cellStyle name="Normal 64 2 6 3 3" xfId="23060" xr:uid="{00000000-0005-0000-0000-00005C820000}"/>
    <cellStyle name="Normal 64 2 6 4" xfId="33280" xr:uid="{00000000-0005-0000-0000-00005D820000}"/>
    <cellStyle name="Normal 64 2 6 5" xfId="18047" xr:uid="{00000000-0005-0000-0000-00005E820000}"/>
    <cellStyle name="Normal 64 2 7" xfId="4598" xr:uid="{00000000-0005-0000-0000-00005F820000}"/>
    <cellStyle name="Normal 64 2 7 2" xfId="14650" xr:uid="{00000000-0005-0000-0000-000060820000}"/>
    <cellStyle name="Normal 64 2 7 2 2" xfId="44981" xr:uid="{00000000-0005-0000-0000-000061820000}"/>
    <cellStyle name="Normal 64 2 7 2 3" xfId="29748" xr:uid="{00000000-0005-0000-0000-000062820000}"/>
    <cellStyle name="Normal 64 2 7 3" xfId="9630" xr:uid="{00000000-0005-0000-0000-000063820000}"/>
    <cellStyle name="Normal 64 2 7 3 2" xfId="39964" xr:uid="{00000000-0005-0000-0000-000064820000}"/>
    <cellStyle name="Normal 64 2 7 3 3" xfId="24731" xr:uid="{00000000-0005-0000-0000-000065820000}"/>
    <cellStyle name="Normal 64 2 7 4" xfId="34951" xr:uid="{00000000-0005-0000-0000-000066820000}"/>
    <cellStyle name="Normal 64 2 7 5" xfId="19718" xr:uid="{00000000-0005-0000-0000-000067820000}"/>
    <cellStyle name="Normal 64 2 8" xfId="11308" xr:uid="{00000000-0005-0000-0000-000068820000}"/>
    <cellStyle name="Normal 64 2 8 2" xfId="41639" xr:uid="{00000000-0005-0000-0000-000069820000}"/>
    <cellStyle name="Normal 64 2 8 3" xfId="26406" xr:uid="{00000000-0005-0000-0000-00006A820000}"/>
    <cellStyle name="Normal 64 2 9" xfId="6287" xr:uid="{00000000-0005-0000-0000-00006B820000}"/>
    <cellStyle name="Normal 64 2 9 2" xfId="36622" xr:uid="{00000000-0005-0000-0000-00006C820000}"/>
    <cellStyle name="Normal 64 2 9 3" xfId="21389" xr:uid="{00000000-0005-0000-0000-00006D820000}"/>
    <cellStyle name="Normal 64 3" xfId="1251" xr:uid="{00000000-0005-0000-0000-00006E820000}"/>
    <cellStyle name="Normal 64 3 10" xfId="16428" xr:uid="{00000000-0005-0000-0000-00006F820000}"/>
    <cellStyle name="Normal 64 3 2" xfId="1470" xr:uid="{00000000-0005-0000-0000-000070820000}"/>
    <cellStyle name="Normal 64 3 2 2" xfId="1891" xr:uid="{00000000-0005-0000-0000-000071820000}"/>
    <cellStyle name="Normal 64 3 2 2 2" xfId="2730" xr:uid="{00000000-0005-0000-0000-000072820000}"/>
    <cellStyle name="Normal 64 3 2 2 2 2" xfId="4420" xr:uid="{00000000-0005-0000-0000-000073820000}"/>
    <cellStyle name="Normal 64 3 2 2 2 2 2" xfId="14493" xr:uid="{00000000-0005-0000-0000-000074820000}"/>
    <cellStyle name="Normal 64 3 2 2 2 2 2 2" xfId="44824" xr:uid="{00000000-0005-0000-0000-000075820000}"/>
    <cellStyle name="Normal 64 3 2 2 2 2 2 3" xfId="29591" xr:uid="{00000000-0005-0000-0000-000076820000}"/>
    <cellStyle name="Normal 64 3 2 2 2 2 3" xfId="9473" xr:uid="{00000000-0005-0000-0000-000077820000}"/>
    <cellStyle name="Normal 64 3 2 2 2 2 3 2" xfId="39807" xr:uid="{00000000-0005-0000-0000-000078820000}"/>
    <cellStyle name="Normal 64 3 2 2 2 2 3 3" xfId="24574" xr:uid="{00000000-0005-0000-0000-000079820000}"/>
    <cellStyle name="Normal 64 3 2 2 2 2 4" xfId="34794" xr:uid="{00000000-0005-0000-0000-00007A820000}"/>
    <cellStyle name="Normal 64 3 2 2 2 2 5" xfId="19561" xr:uid="{00000000-0005-0000-0000-00007B820000}"/>
    <cellStyle name="Normal 64 3 2 2 2 3" xfId="6112" xr:uid="{00000000-0005-0000-0000-00007C820000}"/>
    <cellStyle name="Normal 64 3 2 2 2 3 2" xfId="16164" xr:uid="{00000000-0005-0000-0000-00007D820000}"/>
    <cellStyle name="Normal 64 3 2 2 2 3 2 2" xfId="46495" xr:uid="{00000000-0005-0000-0000-00007E820000}"/>
    <cellStyle name="Normal 64 3 2 2 2 3 2 3" xfId="31262" xr:uid="{00000000-0005-0000-0000-00007F820000}"/>
    <cellStyle name="Normal 64 3 2 2 2 3 3" xfId="11144" xr:uid="{00000000-0005-0000-0000-000080820000}"/>
    <cellStyle name="Normal 64 3 2 2 2 3 3 2" xfId="41478" xr:uid="{00000000-0005-0000-0000-000081820000}"/>
    <cellStyle name="Normal 64 3 2 2 2 3 3 3" xfId="26245" xr:uid="{00000000-0005-0000-0000-000082820000}"/>
    <cellStyle name="Normal 64 3 2 2 2 3 4" xfId="36465" xr:uid="{00000000-0005-0000-0000-000083820000}"/>
    <cellStyle name="Normal 64 3 2 2 2 3 5" xfId="21232" xr:uid="{00000000-0005-0000-0000-000084820000}"/>
    <cellStyle name="Normal 64 3 2 2 2 4" xfId="12822" xr:uid="{00000000-0005-0000-0000-000085820000}"/>
    <cellStyle name="Normal 64 3 2 2 2 4 2" xfId="43153" xr:uid="{00000000-0005-0000-0000-000086820000}"/>
    <cellStyle name="Normal 64 3 2 2 2 4 3" xfId="27920" xr:uid="{00000000-0005-0000-0000-000087820000}"/>
    <cellStyle name="Normal 64 3 2 2 2 5" xfId="7801" xr:uid="{00000000-0005-0000-0000-000088820000}"/>
    <cellStyle name="Normal 64 3 2 2 2 5 2" xfId="38136" xr:uid="{00000000-0005-0000-0000-000089820000}"/>
    <cellStyle name="Normal 64 3 2 2 2 5 3" xfId="22903" xr:uid="{00000000-0005-0000-0000-00008A820000}"/>
    <cellStyle name="Normal 64 3 2 2 2 6" xfId="33124" xr:uid="{00000000-0005-0000-0000-00008B820000}"/>
    <cellStyle name="Normal 64 3 2 2 2 7" xfId="17890" xr:uid="{00000000-0005-0000-0000-00008C820000}"/>
    <cellStyle name="Normal 64 3 2 2 3" xfId="3583" xr:uid="{00000000-0005-0000-0000-00008D820000}"/>
    <cellStyle name="Normal 64 3 2 2 3 2" xfId="13657" xr:uid="{00000000-0005-0000-0000-00008E820000}"/>
    <cellStyle name="Normal 64 3 2 2 3 2 2" xfId="43988" xr:uid="{00000000-0005-0000-0000-00008F820000}"/>
    <cellStyle name="Normal 64 3 2 2 3 2 3" xfId="28755" xr:uid="{00000000-0005-0000-0000-000090820000}"/>
    <cellStyle name="Normal 64 3 2 2 3 3" xfId="8637" xr:uid="{00000000-0005-0000-0000-000091820000}"/>
    <cellStyle name="Normal 64 3 2 2 3 3 2" xfId="38971" xr:uid="{00000000-0005-0000-0000-000092820000}"/>
    <cellStyle name="Normal 64 3 2 2 3 3 3" xfId="23738" xr:uid="{00000000-0005-0000-0000-000093820000}"/>
    <cellStyle name="Normal 64 3 2 2 3 4" xfId="33958" xr:uid="{00000000-0005-0000-0000-000094820000}"/>
    <cellStyle name="Normal 64 3 2 2 3 5" xfId="18725" xr:uid="{00000000-0005-0000-0000-000095820000}"/>
    <cellStyle name="Normal 64 3 2 2 4" xfId="5276" xr:uid="{00000000-0005-0000-0000-000096820000}"/>
    <cellStyle name="Normal 64 3 2 2 4 2" xfId="15328" xr:uid="{00000000-0005-0000-0000-000097820000}"/>
    <cellStyle name="Normal 64 3 2 2 4 2 2" xfId="45659" xr:uid="{00000000-0005-0000-0000-000098820000}"/>
    <cellStyle name="Normal 64 3 2 2 4 2 3" xfId="30426" xr:uid="{00000000-0005-0000-0000-000099820000}"/>
    <cellStyle name="Normal 64 3 2 2 4 3" xfId="10308" xr:uid="{00000000-0005-0000-0000-00009A820000}"/>
    <cellStyle name="Normal 64 3 2 2 4 3 2" xfId="40642" xr:uid="{00000000-0005-0000-0000-00009B820000}"/>
    <cellStyle name="Normal 64 3 2 2 4 3 3" xfId="25409" xr:uid="{00000000-0005-0000-0000-00009C820000}"/>
    <cellStyle name="Normal 64 3 2 2 4 4" xfId="35629" xr:uid="{00000000-0005-0000-0000-00009D820000}"/>
    <cellStyle name="Normal 64 3 2 2 4 5" xfId="20396" xr:uid="{00000000-0005-0000-0000-00009E820000}"/>
    <cellStyle name="Normal 64 3 2 2 5" xfId="11986" xr:uid="{00000000-0005-0000-0000-00009F820000}"/>
    <cellStyle name="Normal 64 3 2 2 5 2" xfId="42317" xr:uid="{00000000-0005-0000-0000-0000A0820000}"/>
    <cellStyle name="Normal 64 3 2 2 5 3" xfId="27084" xr:uid="{00000000-0005-0000-0000-0000A1820000}"/>
    <cellStyle name="Normal 64 3 2 2 6" xfId="6965" xr:uid="{00000000-0005-0000-0000-0000A2820000}"/>
    <cellStyle name="Normal 64 3 2 2 6 2" xfId="37300" xr:uid="{00000000-0005-0000-0000-0000A3820000}"/>
    <cellStyle name="Normal 64 3 2 2 6 3" xfId="22067" xr:uid="{00000000-0005-0000-0000-0000A4820000}"/>
    <cellStyle name="Normal 64 3 2 2 7" xfId="32288" xr:uid="{00000000-0005-0000-0000-0000A5820000}"/>
    <cellStyle name="Normal 64 3 2 2 8" xfId="17054" xr:uid="{00000000-0005-0000-0000-0000A6820000}"/>
    <cellStyle name="Normal 64 3 2 3" xfId="2312" xr:uid="{00000000-0005-0000-0000-0000A7820000}"/>
    <cellStyle name="Normal 64 3 2 3 2" xfId="4002" xr:uid="{00000000-0005-0000-0000-0000A8820000}"/>
    <cellStyle name="Normal 64 3 2 3 2 2" xfId="14075" xr:uid="{00000000-0005-0000-0000-0000A9820000}"/>
    <cellStyle name="Normal 64 3 2 3 2 2 2" xfId="44406" xr:uid="{00000000-0005-0000-0000-0000AA820000}"/>
    <cellStyle name="Normal 64 3 2 3 2 2 3" xfId="29173" xr:uid="{00000000-0005-0000-0000-0000AB820000}"/>
    <cellStyle name="Normal 64 3 2 3 2 3" xfId="9055" xr:uid="{00000000-0005-0000-0000-0000AC820000}"/>
    <cellStyle name="Normal 64 3 2 3 2 3 2" xfId="39389" xr:uid="{00000000-0005-0000-0000-0000AD820000}"/>
    <cellStyle name="Normal 64 3 2 3 2 3 3" xfId="24156" xr:uid="{00000000-0005-0000-0000-0000AE820000}"/>
    <cellStyle name="Normal 64 3 2 3 2 4" xfId="34376" xr:uid="{00000000-0005-0000-0000-0000AF820000}"/>
    <cellStyle name="Normal 64 3 2 3 2 5" xfId="19143" xr:uid="{00000000-0005-0000-0000-0000B0820000}"/>
    <cellStyle name="Normal 64 3 2 3 3" xfId="5694" xr:uid="{00000000-0005-0000-0000-0000B1820000}"/>
    <cellStyle name="Normal 64 3 2 3 3 2" xfId="15746" xr:uid="{00000000-0005-0000-0000-0000B2820000}"/>
    <cellStyle name="Normal 64 3 2 3 3 2 2" xfId="46077" xr:uid="{00000000-0005-0000-0000-0000B3820000}"/>
    <cellStyle name="Normal 64 3 2 3 3 2 3" xfId="30844" xr:uid="{00000000-0005-0000-0000-0000B4820000}"/>
    <cellStyle name="Normal 64 3 2 3 3 3" xfId="10726" xr:uid="{00000000-0005-0000-0000-0000B5820000}"/>
    <cellStyle name="Normal 64 3 2 3 3 3 2" xfId="41060" xr:uid="{00000000-0005-0000-0000-0000B6820000}"/>
    <cellStyle name="Normal 64 3 2 3 3 3 3" xfId="25827" xr:uid="{00000000-0005-0000-0000-0000B7820000}"/>
    <cellStyle name="Normal 64 3 2 3 3 4" xfId="36047" xr:uid="{00000000-0005-0000-0000-0000B8820000}"/>
    <cellStyle name="Normal 64 3 2 3 3 5" xfId="20814" xr:uid="{00000000-0005-0000-0000-0000B9820000}"/>
    <cellStyle name="Normal 64 3 2 3 4" xfId="12404" xr:uid="{00000000-0005-0000-0000-0000BA820000}"/>
    <cellStyle name="Normal 64 3 2 3 4 2" xfId="42735" xr:uid="{00000000-0005-0000-0000-0000BB820000}"/>
    <cellStyle name="Normal 64 3 2 3 4 3" xfId="27502" xr:uid="{00000000-0005-0000-0000-0000BC820000}"/>
    <cellStyle name="Normal 64 3 2 3 5" xfId="7383" xr:uid="{00000000-0005-0000-0000-0000BD820000}"/>
    <cellStyle name="Normal 64 3 2 3 5 2" xfId="37718" xr:uid="{00000000-0005-0000-0000-0000BE820000}"/>
    <cellStyle name="Normal 64 3 2 3 5 3" xfId="22485" xr:uid="{00000000-0005-0000-0000-0000BF820000}"/>
    <cellStyle name="Normal 64 3 2 3 6" xfId="32706" xr:uid="{00000000-0005-0000-0000-0000C0820000}"/>
    <cellStyle name="Normal 64 3 2 3 7" xfId="17472" xr:uid="{00000000-0005-0000-0000-0000C1820000}"/>
    <cellStyle name="Normal 64 3 2 4" xfId="3165" xr:uid="{00000000-0005-0000-0000-0000C2820000}"/>
    <cellStyle name="Normal 64 3 2 4 2" xfId="13239" xr:uid="{00000000-0005-0000-0000-0000C3820000}"/>
    <cellStyle name="Normal 64 3 2 4 2 2" xfId="43570" xr:uid="{00000000-0005-0000-0000-0000C4820000}"/>
    <cellStyle name="Normal 64 3 2 4 2 3" xfId="28337" xr:uid="{00000000-0005-0000-0000-0000C5820000}"/>
    <cellStyle name="Normal 64 3 2 4 3" xfId="8219" xr:uid="{00000000-0005-0000-0000-0000C6820000}"/>
    <cellStyle name="Normal 64 3 2 4 3 2" xfId="38553" xr:uid="{00000000-0005-0000-0000-0000C7820000}"/>
    <cellStyle name="Normal 64 3 2 4 3 3" xfId="23320" xr:uid="{00000000-0005-0000-0000-0000C8820000}"/>
    <cellStyle name="Normal 64 3 2 4 4" xfId="33540" xr:uid="{00000000-0005-0000-0000-0000C9820000}"/>
    <cellStyle name="Normal 64 3 2 4 5" xfId="18307" xr:uid="{00000000-0005-0000-0000-0000CA820000}"/>
    <cellStyle name="Normal 64 3 2 5" xfId="4858" xr:uid="{00000000-0005-0000-0000-0000CB820000}"/>
    <cellStyle name="Normal 64 3 2 5 2" xfId="14910" xr:uid="{00000000-0005-0000-0000-0000CC820000}"/>
    <cellStyle name="Normal 64 3 2 5 2 2" xfId="45241" xr:uid="{00000000-0005-0000-0000-0000CD820000}"/>
    <cellStyle name="Normal 64 3 2 5 2 3" xfId="30008" xr:uid="{00000000-0005-0000-0000-0000CE820000}"/>
    <cellStyle name="Normal 64 3 2 5 3" xfId="9890" xr:uid="{00000000-0005-0000-0000-0000CF820000}"/>
    <cellStyle name="Normal 64 3 2 5 3 2" xfId="40224" xr:uid="{00000000-0005-0000-0000-0000D0820000}"/>
    <cellStyle name="Normal 64 3 2 5 3 3" xfId="24991" xr:uid="{00000000-0005-0000-0000-0000D1820000}"/>
    <cellStyle name="Normal 64 3 2 5 4" xfId="35211" xr:uid="{00000000-0005-0000-0000-0000D2820000}"/>
    <cellStyle name="Normal 64 3 2 5 5" xfId="19978" xr:uid="{00000000-0005-0000-0000-0000D3820000}"/>
    <cellStyle name="Normal 64 3 2 6" xfId="11568" xr:uid="{00000000-0005-0000-0000-0000D4820000}"/>
    <cellStyle name="Normal 64 3 2 6 2" xfId="41899" xr:uid="{00000000-0005-0000-0000-0000D5820000}"/>
    <cellStyle name="Normal 64 3 2 6 3" xfId="26666" xr:uid="{00000000-0005-0000-0000-0000D6820000}"/>
    <cellStyle name="Normal 64 3 2 7" xfId="6547" xr:uid="{00000000-0005-0000-0000-0000D7820000}"/>
    <cellStyle name="Normal 64 3 2 7 2" xfId="36882" xr:uid="{00000000-0005-0000-0000-0000D8820000}"/>
    <cellStyle name="Normal 64 3 2 7 3" xfId="21649" xr:uid="{00000000-0005-0000-0000-0000D9820000}"/>
    <cellStyle name="Normal 64 3 2 8" xfId="31870" xr:uid="{00000000-0005-0000-0000-0000DA820000}"/>
    <cellStyle name="Normal 64 3 2 9" xfId="16636" xr:uid="{00000000-0005-0000-0000-0000DB820000}"/>
    <cellStyle name="Normal 64 3 3" xfId="1683" xr:uid="{00000000-0005-0000-0000-0000DC820000}"/>
    <cellStyle name="Normal 64 3 3 2" xfId="2522" xr:uid="{00000000-0005-0000-0000-0000DD820000}"/>
    <cellStyle name="Normal 64 3 3 2 2" xfId="4212" xr:uid="{00000000-0005-0000-0000-0000DE820000}"/>
    <cellStyle name="Normal 64 3 3 2 2 2" xfId="14285" xr:uid="{00000000-0005-0000-0000-0000DF820000}"/>
    <cellStyle name="Normal 64 3 3 2 2 2 2" xfId="44616" xr:uid="{00000000-0005-0000-0000-0000E0820000}"/>
    <cellStyle name="Normal 64 3 3 2 2 2 3" xfId="29383" xr:uid="{00000000-0005-0000-0000-0000E1820000}"/>
    <cellStyle name="Normal 64 3 3 2 2 3" xfId="9265" xr:uid="{00000000-0005-0000-0000-0000E2820000}"/>
    <cellStyle name="Normal 64 3 3 2 2 3 2" xfId="39599" xr:uid="{00000000-0005-0000-0000-0000E3820000}"/>
    <cellStyle name="Normal 64 3 3 2 2 3 3" xfId="24366" xr:uid="{00000000-0005-0000-0000-0000E4820000}"/>
    <cellStyle name="Normal 64 3 3 2 2 4" xfId="34586" xr:uid="{00000000-0005-0000-0000-0000E5820000}"/>
    <cellStyle name="Normal 64 3 3 2 2 5" xfId="19353" xr:uid="{00000000-0005-0000-0000-0000E6820000}"/>
    <cellStyle name="Normal 64 3 3 2 3" xfId="5904" xr:uid="{00000000-0005-0000-0000-0000E7820000}"/>
    <cellStyle name="Normal 64 3 3 2 3 2" xfId="15956" xr:uid="{00000000-0005-0000-0000-0000E8820000}"/>
    <cellStyle name="Normal 64 3 3 2 3 2 2" xfId="46287" xr:uid="{00000000-0005-0000-0000-0000E9820000}"/>
    <cellStyle name="Normal 64 3 3 2 3 2 3" xfId="31054" xr:uid="{00000000-0005-0000-0000-0000EA820000}"/>
    <cellStyle name="Normal 64 3 3 2 3 3" xfId="10936" xr:uid="{00000000-0005-0000-0000-0000EB820000}"/>
    <cellStyle name="Normal 64 3 3 2 3 3 2" xfId="41270" xr:uid="{00000000-0005-0000-0000-0000EC820000}"/>
    <cellStyle name="Normal 64 3 3 2 3 3 3" xfId="26037" xr:uid="{00000000-0005-0000-0000-0000ED820000}"/>
    <cellStyle name="Normal 64 3 3 2 3 4" xfId="36257" xr:uid="{00000000-0005-0000-0000-0000EE820000}"/>
    <cellStyle name="Normal 64 3 3 2 3 5" xfId="21024" xr:uid="{00000000-0005-0000-0000-0000EF820000}"/>
    <cellStyle name="Normal 64 3 3 2 4" xfId="12614" xr:uid="{00000000-0005-0000-0000-0000F0820000}"/>
    <cellStyle name="Normal 64 3 3 2 4 2" xfId="42945" xr:uid="{00000000-0005-0000-0000-0000F1820000}"/>
    <cellStyle name="Normal 64 3 3 2 4 3" xfId="27712" xr:uid="{00000000-0005-0000-0000-0000F2820000}"/>
    <cellStyle name="Normal 64 3 3 2 5" xfId="7593" xr:uid="{00000000-0005-0000-0000-0000F3820000}"/>
    <cellStyle name="Normal 64 3 3 2 5 2" xfId="37928" xr:uid="{00000000-0005-0000-0000-0000F4820000}"/>
    <cellStyle name="Normal 64 3 3 2 5 3" xfId="22695" xr:uid="{00000000-0005-0000-0000-0000F5820000}"/>
    <cellStyle name="Normal 64 3 3 2 6" xfId="32916" xr:uid="{00000000-0005-0000-0000-0000F6820000}"/>
    <cellStyle name="Normal 64 3 3 2 7" xfId="17682" xr:uid="{00000000-0005-0000-0000-0000F7820000}"/>
    <cellStyle name="Normal 64 3 3 3" xfId="3375" xr:uid="{00000000-0005-0000-0000-0000F8820000}"/>
    <cellStyle name="Normal 64 3 3 3 2" xfId="13449" xr:uid="{00000000-0005-0000-0000-0000F9820000}"/>
    <cellStyle name="Normal 64 3 3 3 2 2" xfId="43780" xr:uid="{00000000-0005-0000-0000-0000FA820000}"/>
    <cellStyle name="Normal 64 3 3 3 2 3" xfId="28547" xr:uid="{00000000-0005-0000-0000-0000FB820000}"/>
    <cellStyle name="Normal 64 3 3 3 3" xfId="8429" xr:uid="{00000000-0005-0000-0000-0000FC820000}"/>
    <cellStyle name="Normal 64 3 3 3 3 2" xfId="38763" xr:uid="{00000000-0005-0000-0000-0000FD820000}"/>
    <cellStyle name="Normal 64 3 3 3 3 3" xfId="23530" xr:uid="{00000000-0005-0000-0000-0000FE820000}"/>
    <cellStyle name="Normal 64 3 3 3 4" xfId="33750" xr:uid="{00000000-0005-0000-0000-0000FF820000}"/>
    <cellStyle name="Normal 64 3 3 3 5" xfId="18517" xr:uid="{00000000-0005-0000-0000-000000830000}"/>
    <cellStyle name="Normal 64 3 3 4" xfId="5068" xr:uid="{00000000-0005-0000-0000-000001830000}"/>
    <cellStyle name="Normal 64 3 3 4 2" xfId="15120" xr:uid="{00000000-0005-0000-0000-000002830000}"/>
    <cellStyle name="Normal 64 3 3 4 2 2" xfId="45451" xr:uid="{00000000-0005-0000-0000-000003830000}"/>
    <cellStyle name="Normal 64 3 3 4 2 3" xfId="30218" xr:uid="{00000000-0005-0000-0000-000004830000}"/>
    <cellStyle name="Normal 64 3 3 4 3" xfId="10100" xr:uid="{00000000-0005-0000-0000-000005830000}"/>
    <cellStyle name="Normal 64 3 3 4 3 2" xfId="40434" xr:uid="{00000000-0005-0000-0000-000006830000}"/>
    <cellStyle name="Normal 64 3 3 4 3 3" xfId="25201" xr:uid="{00000000-0005-0000-0000-000007830000}"/>
    <cellStyle name="Normal 64 3 3 4 4" xfId="35421" xr:uid="{00000000-0005-0000-0000-000008830000}"/>
    <cellStyle name="Normal 64 3 3 4 5" xfId="20188" xr:uid="{00000000-0005-0000-0000-000009830000}"/>
    <cellStyle name="Normal 64 3 3 5" xfId="11778" xr:uid="{00000000-0005-0000-0000-00000A830000}"/>
    <cellStyle name="Normal 64 3 3 5 2" xfId="42109" xr:uid="{00000000-0005-0000-0000-00000B830000}"/>
    <cellStyle name="Normal 64 3 3 5 3" xfId="26876" xr:uid="{00000000-0005-0000-0000-00000C830000}"/>
    <cellStyle name="Normal 64 3 3 6" xfId="6757" xr:uid="{00000000-0005-0000-0000-00000D830000}"/>
    <cellStyle name="Normal 64 3 3 6 2" xfId="37092" xr:uid="{00000000-0005-0000-0000-00000E830000}"/>
    <cellStyle name="Normal 64 3 3 6 3" xfId="21859" xr:uid="{00000000-0005-0000-0000-00000F830000}"/>
    <cellStyle name="Normal 64 3 3 7" xfId="32080" xr:uid="{00000000-0005-0000-0000-000010830000}"/>
    <cellStyle name="Normal 64 3 3 8" xfId="16846" xr:uid="{00000000-0005-0000-0000-000011830000}"/>
    <cellStyle name="Normal 64 3 4" xfId="2104" xr:uid="{00000000-0005-0000-0000-000012830000}"/>
    <cellStyle name="Normal 64 3 4 2" xfId="3794" xr:uid="{00000000-0005-0000-0000-000013830000}"/>
    <cellStyle name="Normal 64 3 4 2 2" xfId="13867" xr:uid="{00000000-0005-0000-0000-000014830000}"/>
    <cellStyle name="Normal 64 3 4 2 2 2" xfId="44198" xr:uid="{00000000-0005-0000-0000-000015830000}"/>
    <cellStyle name="Normal 64 3 4 2 2 3" xfId="28965" xr:uid="{00000000-0005-0000-0000-000016830000}"/>
    <cellStyle name="Normal 64 3 4 2 3" xfId="8847" xr:uid="{00000000-0005-0000-0000-000017830000}"/>
    <cellStyle name="Normal 64 3 4 2 3 2" xfId="39181" xr:uid="{00000000-0005-0000-0000-000018830000}"/>
    <cellStyle name="Normal 64 3 4 2 3 3" xfId="23948" xr:uid="{00000000-0005-0000-0000-000019830000}"/>
    <cellStyle name="Normal 64 3 4 2 4" xfId="34168" xr:uid="{00000000-0005-0000-0000-00001A830000}"/>
    <cellStyle name="Normal 64 3 4 2 5" xfId="18935" xr:uid="{00000000-0005-0000-0000-00001B830000}"/>
    <cellStyle name="Normal 64 3 4 3" xfId="5486" xr:uid="{00000000-0005-0000-0000-00001C830000}"/>
    <cellStyle name="Normal 64 3 4 3 2" xfId="15538" xr:uid="{00000000-0005-0000-0000-00001D830000}"/>
    <cellStyle name="Normal 64 3 4 3 2 2" xfId="45869" xr:uid="{00000000-0005-0000-0000-00001E830000}"/>
    <cellStyle name="Normal 64 3 4 3 2 3" xfId="30636" xr:uid="{00000000-0005-0000-0000-00001F830000}"/>
    <cellStyle name="Normal 64 3 4 3 3" xfId="10518" xr:uid="{00000000-0005-0000-0000-000020830000}"/>
    <cellStyle name="Normal 64 3 4 3 3 2" xfId="40852" xr:uid="{00000000-0005-0000-0000-000021830000}"/>
    <cellStyle name="Normal 64 3 4 3 3 3" xfId="25619" xr:uid="{00000000-0005-0000-0000-000022830000}"/>
    <cellStyle name="Normal 64 3 4 3 4" xfId="35839" xr:uid="{00000000-0005-0000-0000-000023830000}"/>
    <cellStyle name="Normal 64 3 4 3 5" xfId="20606" xr:uid="{00000000-0005-0000-0000-000024830000}"/>
    <cellStyle name="Normal 64 3 4 4" xfId="12196" xr:uid="{00000000-0005-0000-0000-000025830000}"/>
    <cellStyle name="Normal 64 3 4 4 2" xfId="42527" xr:uid="{00000000-0005-0000-0000-000026830000}"/>
    <cellStyle name="Normal 64 3 4 4 3" xfId="27294" xr:uid="{00000000-0005-0000-0000-000027830000}"/>
    <cellStyle name="Normal 64 3 4 5" xfId="7175" xr:uid="{00000000-0005-0000-0000-000028830000}"/>
    <cellStyle name="Normal 64 3 4 5 2" xfId="37510" xr:uid="{00000000-0005-0000-0000-000029830000}"/>
    <cellStyle name="Normal 64 3 4 5 3" xfId="22277" xr:uid="{00000000-0005-0000-0000-00002A830000}"/>
    <cellStyle name="Normal 64 3 4 6" xfId="32498" xr:uid="{00000000-0005-0000-0000-00002B830000}"/>
    <cellStyle name="Normal 64 3 4 7" xfId="17264" xr:uid="{00000000-0005-0000-0000-00002C830000}"/>
    <cellStyle name="Normal 64 3 5" xfId="2957" xr:uid="{00000000-0005-0000-0000-00002D830000}"/>
    <cellStyle name="Normal 64 3 5 2" xfId="13031" xr:uid="{00000000-0005-0000-0000-00002E830000}"/>
    <cellStyle name="Normal 64 3 5 2 2" xfId="43362" xr:uid="{00000000-0005-0000-0000-00002F830000}"/>
    <cellStyle name="Normal 64 3 5 2 3" xfId="28129" xr:uid="{00000000-0005-0000-0000-000030830000}"/>
    <cellStyle name="Normal 64 3 5 3" xfId="8011" xr:uid="{00000000-0005-0000-0000-000031830000}"/>
    <cellStyle name="Normal 64 3 5 3 2" xfId="38345" xr:uid="{00000000-0005-0000-0000-000032830000}"/>
    <cellStyle name="Normal 64 3 5 3 3" xfId="23112" xr:uid="{00000000-0005-0000-0000-000033830000}"/>
    <cellStyle name="Normal 64 3 5 4" xfId="33332" xr:uid="{00000000-0005-0000-0000-000034830000}"/>
    <cellStyle name="Normal 64 3 5 5" xfId="18099" xr:uid="{00000000-0005-0000-0000-000035830000}"/>
    <cellStyle name="Normal 64 3 6" xfId="4650" xr:uid="{00000000-0005-0000-0000-000036830000}"/>
    <cellStyle name="Normal 64 3 6 2" xfId="14702" xr:uid="{00000000-0005-0000-0000-000037830000}"/>
    <cellStyle name="Normal 64 3 6 2 2" xfId="45033" xr:uid="{00000000-0005-0000-0000-000038830000}"/>
    <cellStyle name="Normal 64 3 6 2 3" xfId="29800" xr:uid="{00000000-0005-0000-0000-000039830000}"/>
    <cellStyle name="Normal 64 3 6 3" xfId="9682" xr:uid="{00000000-0005-0000-0000-00003A830000}"/>
    <cellStyle name="Normal 64 3 6 3 2" xfId="40016" xr:uid="{00000000-0005-0000-0000-00003B830000}"/>
    <cellStyle name="Normal 64 3 6 3 3" xfId="24783" xr:uid="{00000000-0005-0000-0000-00003C830000}"/>
    <cellStyle name="Normal 64 3 6 4" xfId="35003" xr:uid="{00000000-0005-0000-0000-00003D830000}"/>
    <cellStyle name="Normal 64 3 6 5" xfId="19770" xr:uid="{00000000-0005-0000-0000-00003E830000}"/>
    <cellStyle name="Normal 64 3 7" xfId="11360" xr:uid="{00000000-0005-0000-0000-00003F830000}"/>
    <cellStyle name="Normal 64 3 7 2" xfId="41691" xr:uid="{00000000-0005-0000-0000-000040830000}"/>
    <cellStyle name="Normal 64 3 7 3" xfId="26458" xr:uid="{00000000-0005-0000-0000-000041830000}"/>
    <cellStyle name="Normal 64 3 8" xfId="6339" xr:uid="{00000000-0005-0000-0000-000042830000}"/>
    <cellStyle name="Normal 64 3 8 2" xfId="36674" xr:uid="{00000000-0005-0000-0000-000043830000}"/>
    <cellStyle name="Normal 64 3 8 3" xfId="21441" xr:uid="{00000000-0005-0000-0000-000044830000}"/>
    <cellStyle name="Normal 64 3 9" xfId="31663" xr:uid="{00000000-0005-0000-0000-000045830000}"/>
    <cellStyle name="Normal 64 4" xfId="1364" xr:uid="{00000000-0005-0000-0000-000046830000}"/>
    <cellStyle name="Normal 64 4 2" xfId="1787" xr:uid="{00000000-0005-0000-0000-000047830000}"/>
    <cellStyle name="Normal 64 4 2 2" xfId="2626" xr:uid="{00000000-0005-0000-0000-000048830000}"/>
    <cellStyle name="Normal 64 4 2 2 2" xfId="4316" xr:uid="{00000000-0005-0000-0000-000049830000}"/>
    <cellStyle name="Normal 64 4 2 2 2 2" xfId="14389" xr:uid="{00000000-0005-0000-0000-00004A830000}"/>
    <cellStyle name="Normal 64 4 2 2 2 2 2" xfId="44720" xr:uid="{00000000-0005-0000-0000-00004B830000}"/>
    <cellStyle name="Normal 64 4 2 2 2 2 3" xfId="29487" xr:uid="{00000000-0005-0000-0000-00004C830000}"/>
    <cellStyle name="Normal 64 4 2 2 2 3" xfId="9369" xr:uid="{00000000-0005-0000-0000-00004D830000}"/>
    <cellStyle name="Normal 64 4 2 2 2 3 2" xfId="39703" xr:uid="{00000000-0005-0000-0000-00004E830000}"/>
    <cellStyle name="Normal 64 4 2 2 2 3 3" xfId="24470" xr:uid="{00000000-0005-0000-0000-00004F830000}"/>
    <cellStyle name="Normal 64 4 2 2 2 4" xfId="34690" xr:uid="{00000000-0005-0000-0000-000050830000}"/>
    <cellStyle name="Normal 64 4 2 2 2 5" xfId="19457" xr:uid="{00000000-0005-0000-0000-000051830000}"/>
    <cellStyle name="Normal 64 4 2 2 3" xfId="6008" xr:uid="{00000000-0005-0000-0000-000052830000}"/>
    <cellStyle name="Normal 64 4 2 2 3 2" xfId="16060" xr:uid="{00000000-0005-0000-0000-000053830000}"/>
    <cellStyle name="Normal 64 4 2 2 3 2 2" xfId="46391" xr:uid="{00000000-0005-0000-0000-000054830000}"/>
    <cellStyle name="Normal 64 4 2 2 3 2 3" xfId="31158" xr:uid="{00000000-0005-0000-0000-000055830000}"/>
    <cellStyle name="Normal 64 4 2 2 3 3" xfId="11040" xr:uid="{00000000-0005-0000-0000-000056830000}"/>
    <cellStyle name="Normal 64 4 2 2 3 3 2" xfId="41374" xr:uid="{00000000-0005-0000-0000-000057830000}"/>
    <cellStyle name="Normal 64 4 2 2 3 3 3" xfId="26141" xr:uid="{00000000-0005-0000-0000-000058830000}"/>
    <cellStyle name="Normal 64 4 2 2 3 4" xfId="36361" xr:uid="{00000000-0005-0000-0000-000059830000}"/>
    <cellStyle name="Normal 64 4 2 2 3 5" xfId="21128" xr:uid="{00000000-0005-0000-0000-00005A830000}"/>
    <cellStyle name="Normal 64 4 2 2 4" xfId="12718" xr:uid="{00000000-0005-0000-0000-00005B830000}"/>
    <cellStyle name="Normal 64 4 2 2 4 2" xfId="43049" xr:uid="{00000000-0005-0000-0000-00005C830000}"/>
    <cellStyle name="Normal 64 4 2 2 4 3" xfId="27816" xr:uid="{00000000-0005-0000-0000-00005D830000}"/>
    <cellStyle name="Normal 64 4 2 2 5" xfId="7697" xr:uid="{00000000-0005-0000-0000-00005E830000}"/>
    <cellStyle name="Normal 64 4 2 2 5 2" xfId="38032" xr:uid="{00000000-0005-0000-0000-00005F830000}"/>
    <cellStyle name="Normal 64 4 2 2 5 3" xfId="22799" xr:uid="{00000000-0005-0000-0000-000060830000}"/>
    <cellStyle name="Normal 64 4 2 2 6" xfId="33020" xr:uid="{00000000-0005-0000-0000-000061830000}"/>
    <cellStyle name="Normal 64 4 2 2 7" xfId="17786" xr:uid="{00000000-0005-0000-0000-000062830000}"/>
    <cellStyle name="Normal 64 4 2 3" xfId="3479" xr:uid="{00000000-0005-0000-0000-000063830000}"/>
    <cellStyle name="Normal 64 4 2 3 2" xfId="13553" xr:uid="{00000000-0005-0000-0000-000064830000}"/>
    <cellStyle name="Normal 64 4 2 3 2 2" xfId="43884" xr:uid="{00000000-0005-0000-0000-000065830000}"/>
    <cellStyle name="Normal 64 4 2 3 2 3" xfId="28651" xr:uid="{00000000-0005-0000-0000-000066830000}"/>
    <cellStyle name="Normal 64 4 2 3 3" xfId="8533" xr:uid="{00000000-0005-0000-0000-000067830000}"/>
    <cellStyle name="Normal 64 4 2 3 3 2" xfId="38867" xr:uid="{00000000-0005-0000-0000-000068830000}"/>
    <cellStyle name="Normal 64 4 2 3 3 3" xfId="23634" xr:uid="{00000000-0005-0000-0000-000069830000}"/>
    <cellStyle name="Normal 64 4 2 3 4" xfId="33854" xr:uid="{00000000-0005-0000-0000-00006A830000}"/>
    <cellStyle name="Normal 64 4 2 3 5" xfId="18621" xr:uid="{00000000-0005-0000-0000-00006B830000}"/>
    <cellStyle name="Normal 64 4 2 4" xfId="5172" xr:uid="{00000000-0005-0000-0000-00006C830000}"/>
    <cellStyle name="Normal 64 4 2 4 2" xfId="15224" xr:uid="{00000000-0005-0000-0000-00006D830000}"/>
    <cellStyle name="Normal 64 4 2 4 2 2" xfId="45555" xr:uid="{00000000-0005-0000-0000-00006E830000}"/>
    <cellStyle name="Normal 64 4 2 4 2 3" xfId="30322" xr:uid="{00000000-0005-0000-0000-00006F830000}"/>
    <cellStyle name="Normal 64 4 2 4 3" xfId="10204" xr:uid="{00000000-0005-0000-0000-000070830000}"/>
    <cellStyle name="Normal 64 4 2 4 3 2" xfId="40538" xr:uid="{00000000-0005-0000-0000-000071830000}"/>
    <cellStyle name="Normal 64 4 2 4 3 3" xfId="25305" xr:uid="{00000000-0005-0000-0000-000072830000}"/>
    <cellStyle name="Normal 64 4 2 4 4" xfId="35525" xr:uid="{00000000-0005-0000-0000-000073830000}"/>
    <cellStyle name="Normal 64 4 2 4 5" xfId="20292" xr:uid="{00000000-0005-0000-0000-000074830000}"/>
    <cellStyle name="Normal 64 4 2 5" xfId="11882" xr:uid="{00000000-0005-0000-0000-000075830000}"/>
    <cellStyle name="Normal 64 4 2 5 2" xfId="42213" xr:uid="{00000000-0005-0000-0000-000076830000}"/>
    <cellStyle name="Normal 64 4 2 5 3" xfId="26980" xr:uid="{00000000-0005-0000-0000-000077830000}"/>
    <cellStyle name="Normal 64 4 2 6" xfId="6861" xr:uid="{00000000-0005-0000-0000-000078830000}"/>
    <cellStyle name="Normal 64 4 2 6 2" xfId="37196" xr:uid="{00000000-0005-0000-0000-000079830000}"/>
    <cellStyle name="Normal 64 4 2 6 3" xfId="21963" xr:uid="{00000000-0005-0000-0000-00007A830000}"/>
    <cellStyle name="Normal 64 4 2 7" xfId="32184" xr:uid="{00000000-0005-0000-0000-00007B830000}"/>
    <cellStyle name="Normal 64 4 2 8" xfId="16950" xr:uid="{00000000-0005-0000-0000-00007C830000}"/>
    <cellStyle name="Normal 64 4 3" xfId="2208" xr:uid="{00000000-0005-0000-0000-00007D830000}"/>
    <cellStyle name="Normal 64 4 3 2" xfId="3898" xr:uid="{00000000-0005-0000-0000-00007E830000}"/>
    <cellStyle name="Normal 64 4 3 2 2" xfId="13971" xr:uid="{00000000-0005-0000-0000-00007F830000}"/>
    <cellStyle name="Normal 64 4 3 2 2 2" xfId="44302" xr:uid="{00000000-0005-0000-0000-000080830000}"/>
    <cellStyle name="Normal 64 4 3 2 2 3" xfId="29069" xr:uid="{00000000-0005-0000-0000-000081830000}"/>
    <cellStyle name="Normal 64 4 3 2 3" xfId="8951" xr:uid="{00000000-0005-0000-0000-000082830000}"/>
    <cellStyle name="Normal 64 4 3 2 3 2" xfId="39285" xr:uid="{00000000-0005-0000-0000-000083830000}"/>
    <cellStyle name="Normal 64 4 3 2 3 3" xfId="24052" xr:uid="{00000000-0005-0000-0000-000084830000}"/>
    <cellStyle name="Normal 64 4 3 2 4" xfId="34272" xr:uid="{00000000-0005-0000-0000-000085830000}"/>
    <cellStyle name="Normal 64 4 3 2 5" xfId="19039" xr:uid="{00000000-0005-0000-0000-000086830000}"/>
    <cellStyle name="Normal 64 4 3 3" xfId="5590" xr:uid="{00000000-0005-0000-0000-000087830000}"/>
    <cellStyle name="Normal 64 4 3 3 2" xfId="15642" xr:uid="{00000000-0005-0000-0000-000088830000}"/>
    <cellStyle name="Normal 64 4 3 3 2 2" xfId="45973" xr:uid="{00000000-0005-0000-0000-000089830000}"/>
    <cellStyle name="Normal 64 4 3 3 2 3" xfId="30740" xr:uid="{00000000-0005-0000-0000-00008A830000}"/>
    <cellStyle name="Normal 64 4 3 3 3" xfId="10622" xr:uid="{00000000-0005-0000-0000-00008B830000}"/>
    <cellStyle name="Normal 64 4 3 3 3 2" xfId="40956" xr:uid="{00000000-0005-0000-0000-00008C830000}"/>
    <cellStyle name="Normal 64 4 3 3 3 3" xfId="25723" xr:uid="{00000000-0005-0000-0000-00008D830000}"/>
    <cellStyle name="Normal 64 4 3 3 4" xfId="35943" xr:uid="{00000000-0005-0000-0000-00008E830000}"/>
    <cellStyle name="Normal 64 4 3 3 5" xfId="20710" xr:uid="{00000000-0005-0000-0000-00008F830000}"/>
    <cellStyle name="Normal 64 4 3 4" xfId="12300" xr:uid="{00000000-0005-0000-0000-000090830000}"/>
    <cellStyle name="Normal 64 4 3 4 2" xfId="42631" xr:uid="{00000000-0005-0000-0000-000091830000}"/>
    <cellStyle name="Normal 64 4 3 4 3" xfId="27398" xr:uid="{00000000-0005-0000-0000-000092830000}"/>
    <cellStyle name="Normal 64 4 3 5" xfId="7279" xr:uid="{00000000-0005-0000-0000-000093830000}"/>
    <cellStyle name="Normal 64 4 3 5 2" xfId="37614" xr:uid="{00000000-0005-0000-0000-000094830000}"/>
    <cellStyle name="Normal 64 4 3 5 3" xfId="22381" xr:uid="{00000000-0005-0000-0000-000095830000}"/>
    <cellStyle name="Normal 64 4 3 6" xfId="32602" xr:uid="{00000000-0005-0000-0000-000096830000}"/>
    <cellStyle name="Normal 64 4 3 7" xfId="17368" xr:uid="{00000000-0005-0000-0000-000097830000}"/>
    <cellStyle name="Normal 64 4 4" xfId="3061" xr:uid="{00000000-0005-0000-0000-000098830000}"/>
    <cellStyle name="Normal 64 4 4 2" xfId="13135" xr:uid="{00000000-0005-0000-0000-000099830000}"/>
    <cellStyle name="Normal 64 4 4 2 2" xfId="43466" xr:uid="{00000000-0005-0000-0000-00009A830000}"/>
    <cellStyle name="Normal 64 4 4 2 3" xfId="28233" xr:uid="{00000000-0005-0000-0000-00009B830000}"/>
    <cellStyle name="Normal 64 4 4 3" xfId="8115" xr:uid="{00000000-0005-0000-0000-00009C830000}"/>
    <cellStyle name="Normal 64 4 4 3 2" xfId="38449" xr:uid="{00000000-0005-0000-0000-00009D830000}"/>
    <cellStyle name="Normal 64 4 4 3 3" xfId="23216" xr:uid="{00000000-0005-0000-0000-00009E830000}"/>
    <cellStyle name="Normal 64 4 4 4" xfId="33436" xr:uid="{00000000-0005-0000-0000-00009F830000}"/>
    <cellStyle name="Normal 64 4 4 5" xfId="18203" xr:uid="{00000000-0005-0000-0000-0000A0830000}"/>
    <cellStyle name="Normal 64 4 5" xfId="4754" xr:uid="{00000000-0005-0000-0000-0000A1830000}"/>
    <cellStyle name="Normal 64 4 5 2" xfId="14806" xr:uid="{00000000-0005-0000-0000-0000A2830000}"/>
    <cellStyle name="Normal 64 4 5 2 2" xfId="45137" xr:uid="{00000000-0005-0000-0000-0000A3830000}"/>
    <cellStyle name="Normal 64 4 5 2 3" xfId="29904" xr:uid="{00000000-0005-0000-0000-0000A4830000}"/>
    <cellStyle name="Normal 64 4 5 3" xfId="9786" xr:uid="{00000000-0005-0000-0000-0000A5830000}"/>
    <cellStyle name="Normal 64 4 5 3 2" xfId="40120" xr:uid="{00000000-0005-0000-0000-0000A6830000}"/>
    <cellStyle name="Normal 64 4 5 3 3" xfId="24887" xr:uid="{00000000-0005-0000-0000-0000A7830000}"/>
    <cellStyle name="Normal 64 4 5 4" xfId="35107" xr:uid="{00000000-0005-0000-0000-0000A8830000}"/>
    <cellStyle name="Normal 64 4 5 5" xfId="19874" xr:uid="{00000000-0005-0000-0000-0000A9830000}"/>
    <cellStyle name="Normal 64 4 6" xfId="11464" xr:uid="{00000000-0005-0000-0000-0000AA830000}"/>
    <cellStyle name="Normal 64 4 6 2" xfId="41795" xr:uid="{00000000-0005-0000-0000-0000AB830000}"/>
    <cellStyle name="Normal 64 4 6 3" xfId="26562" xr:uid="{00000000-0005-0000-0000-0000AC830000}"/>
    <cellStyle name="Normal 64 4 7" xfId="6443" xr:uid="{00000000-0005-0000-0000-0000AD830000}"/>
    <cellStyle name="Normal 64 4 7 2" xfId="36778" xr:uid="{00000000-0005-0000-0000-0000AE830000}"/>
    <cellStyle name="Normal 64 4 7 3" xfId="21545" xr:uid="{00000000-0005-0000-0000-0000AF830000}"/>
    <cellStyle name="Normal 64 4 8" xfId="31766" xr:uid="{00000000-0005-0000-0000-0000B0830000}"/>
    <cellStyle name="Normal 64 4 9" xfId="16532" xr:uid="{00000000-0005-0000-0000-0000B1830000}"/>
    <cellStyle name="Normal 64 5" xfId="1577" xr:uid="{00000000-0005-0000-0000-0000B2830000}"/>
    <cellStyle name="Normal 64 5 2" xfId="2418" xr:uid="{00000000-0005-0000-0000-0000B3830000}"/>
    <cellStyle name="Normal 64 5 2 2" xfId="4108" xr:uid="{00000000-0005-0000-0000-0000B4830000}"/>
    <cellStyle name="Normal 64 5 2 2 2" xfId="14181" xr:uid="{00000000-0005-0000-0000-0000B5830000}"/>
    <cellStyle name="Normal 64 5 2 2 2 2" xfId="44512" xr:uid="{00000000-0005-0000-0000-0000B6830000}"/>
    <cellStyle name="Normal 64 5 2 2 2 3" xfId="29279" xr:uid="{00000000-0005-0000-0000-0000B7830000}"/>
    <cellStyle name="Normal 64 5 2 2 3" xfId="9161" xr:uid="{00000000-0005-0000-0000-0000B8830000}"/>
    <cellStyle name="Normal 64 5 2 2 3 2" xfId="39495" xr:uid="{00000000-0005-0000-0000-0000B9830000}"/>
    <cellStyle name="Normal 64 5 2 2 3 3" xfId="24262" xr:uid="{00000000-0005-0000-0000-0000BA830000}"/>
    <cellStyle name="Normal 64 5 2 2 4" xfId="34482" xr:uid="{00000000-0005-0000-0000-0000BB830000}"/>
    <cellStyle name="Normal 64 5 2 2 5" xfId="19249" xr:uid="{00000000-0005-0000-0000-0000BC830000}"/>
    <cellStyle name="Normal 64 5 2 3" xfId="5800" xr:uid="{00000000-0005-0000-0000-0000BD830000}"/>
    <cellStyle name="Normal 64 5 2 3 2" xfId="15852" xr:uid="{00000000-0005-0000-0000-0000BE830000}"/>
    <cellStyle name="Normal 64 5 2 3 2 2" xfId="46183" xr:uid="{00000000-0005-0000-0000-0000BF830000}"/>
    <cellStyle name="Normal 64 5 2 3 2 3" xfId="30950" xr:uid="{00000000-0005-0000-0000-0000C0830000}"/>
    <cellStyle name="Normal 64 5 2 3 3" xfId="10832" xr:uid="{00000000-0005-0000-0000-0000C1830000}"/>
    <cellStyle name="Normal 64 5 2 3 3 2" xfId="41166" xr:uid="{00000000-0005-0000-0000-0000C2830000}"/>
    <cellStyle name="Normal 64 5 2 3 3 3" xfId="25933" xr:uid="{00000000-0005-0000-0000-0000C3830000}"/>
    <cellStyle name="Normal 64 5 2 3 4" xfId="36153" xr:uid="{00000000-0005-0000-0000-0000C4830000}"/>
    <cellStyle name="Normal 64 5 2 3 5" xfId="20920" xr:uid="{00000000-0005-0000-0000-0000C5830000}"/>
    <cellStyle name="Normal 64 5 2 4" xfId="12510" xr:uid="{00000000-0005-0000-0000-0000C6830000}"/>
    <cellStyle name="Normal 64 5 2 4 2" xfId="42841" xr:uid="{00000000-0005-0000-0000-0000C7830000}"/>
    <cellStyle name="Normal 64 5 2 4 3" xfId="27608" xr:uid="{00000000-0005-0000-0000-0000C8830000}"/>
    <cellStyle name="Normal 64 5 2 5" xfId="7489" xr:uid="{00000000-0005-0000-0000-0000C9830000}"/>
    <cellStyle name="Normal 64 5 2 5 2" xfId="37824" xr:uid="{00000000-0005-0000-0000-0000CA830000}"/>
    <cellStyle name="Normal 64 5 2 5 3" xfId="22591" xr:uid="{00000000-0005-0000-0000-0000CB830000}"/>
    <cellStyle name="Normal 64 5 2 6" xfId="32812" xr:uid="{00000000-0005-0000-0000-0000CC830000}"/>
    <cellStyle name="Normal 64 5 2 7" xfId="17578" xr:uid="{00000000-0005-0000-0000-0000CD830000}"/>
    <cellStyle name="Normal 64 5 3" xfId="3271" xr:uid="{00000000-0005-0000-0000-0000CE830000}"/>
    <cellStyle name="Normal 64 5 3 2" xfId="13345" xr:uid="{00000000-0005-0000-0000-0000CF830000}"/>
    <cellStyle name="Normal 64 5 3 2 2" xfId="43676" xr:uid="{00000000-0005-0000-0000-0000D0830000}"/>
    <cellStyle name="Normal 64 5 3 2 3" xfId="28443" xr:uid="{00000000-0005-0000-0000-0000D1830000}"/>
    <cellStyle name="Normal 64 5 3 3" xfId="8325" xr:uid="{00000000-0005-0000-0000-0000D2830000}"/>
    <cellStyle name="Normal 64 5 3 3 2" xfId="38659" xr:uid="{00000000-0005-0000-0000-0000D3830000}"/>
    <cellStyle name="Normal 64 5 3 3 3" xfId="23426" xr:uid="{00000000-0005-0000-0000-0000D4830000}"/>
    <cellStyle name="Normal 64 5 3 4" xfId="33646" xr:uid="{00000000-0005-0000-0000-0000D5830000}"/>
    <cellStyle name="Normal 64 5 3 5" xfId="18413" xr:uid="{00000000-0005-0000-0000-0000D6830000}"/>
    <cellStyle name="Normal 64 5 4" xfId="4964" xr:uid="{00000000-0005-0000-0000-0000D7830000}"/>
    <cellStyle name="Normal 64 5 4 2" xfId="15016" xr:uid="{00000000-0005-0000-0000-0000D8830000}"/>
    <cellStyle name="Normal 64 5 4 2 2" xfId="45347" xr:uid="{00000000-0005-0000-0000-0000D9830000}"/>
    <cellStyle name="Normal 64 5 4 2 3" xfId="30114" xr:uid="{00000000-0005-0000-0000-0000DA830000}"/>
    <cellStyle name="Normal 64 5 4 3" xfId="9996" xr:uid="{00000000-0005-0000-0000-0000DB830000}"/>
    <cellStyle name="Normal 64 5 4 3 2" xfId="40330" xr:uid="{00000000-0005-0000-0000-0000DC830000}"/>
    <cellStyle name="Normal 64 5 4 3 3" xfId="25097" xr:uid="{00000000-0005-0000-0000-0000DD830000}"/>
    <cellStyle name="Normal 64 5 4 4" xfId="35317" xr:uid="{00000000-0005-0000-0000-0000DE830000}"/>
    <cellStyle name="Normal 64 5 4 5" xfId="20084" xr:uid="{00000000-0005-0000-0000-0000DF830000}"/>
    <cellStyle name="Normal 64 5 5" xfId="11674" xr:uid="{00000000-0005-0000-0000-0000E0830000}"/>
    <cellStyle name="Normal 64 5 5 2" xfId="42005" xr:uid="{00000000-0005-0000-0000-0000E1830000}"/>
    <cellStyle name="Normal 64 5 5 3" xfId="26772" xr:uid="{00000000-0005-0000-0000-0000E2830000}"/>
    <cellStyle name="Normal 64 5 6" xfId="6653" xr:uid="{00000000-0005-0000-0000-0000E3830000}"/>
    <cellStyle name="Normal 64 5 6 2" xfId="36988" xr:uid="{00000000-0005-0000-0000-0000E4830000}"/>
    <cellStyle name="Normal 64 5 6 3" xfId="21755" xr:uid="{00000000-0005-0000-0000-0000E5830000}"/>
    <cellStyle name="Normal 64 5 7" xfId="31976" xr:uid="{00000000-0005-0000-0000-0000E6830000}"/>
    <cellStyle name="Normal 64 5 8" xfId="16742" xr:uid="{00000000-0005-0000-0000-0000E7830000}"/>
    <cellStyle name="Normal 64 6" xfId="1998" xr:uid="{00000000-0005-0000-0000-0000E8830000}"/>
    <cellStyle name="Normal 64 6 2" xfId="3690" xr:uid="{00000000-0005-0000-0000-0000E9830000}"/>
    <cellStyle name="Normal 64 6 2 2" xfId="13763" xr:uid="{00000000-0005-0000-0000-0000EA830000}"/>
    <cellStyle name="Normal 64 6 2 2 2" xfId="44094" xr:uid="{00000000-0005-0000-0000-0000EB830000}"/>
    <cellStyle name="Normal 64 6 2 2 3" xfId="28861" xr:uid="{00000000-0005-0000-0000-0000EC830000}"/>
    <cellStyle name="Normal 64 6 2 3" xfId="8743" xr:uid="{00000000-0005-0000-0000-0000ED830000}"/>
    <cellStyle name="Normal 64 6 2 3 2" xfId="39077" xr:uid="{00000000-0005-0000-0000-0000EE830000}"/>
    <cellStyle name="Normal 64 6 2 3 3" xfId="23844" xr:uid="{00000000-0005-0000-0000-0000EF830000}"/>
    <cellStyle name="Normal 64 6 2 4" xfId="34064" xr:uid="{00000000-0005-0000-0000-0000F0830000}"/>
    <cellStyle name="Normal 64 6 2 5" xfId="18831" xr:uid="{00000000-0005-0000-0000-0000F1830000}"/>
    <cellStyle name="Normal 64 6 3" xfId="5382" xr:uid="{00000000-0005-0000-0000-0000F2830000}"/>
    <cellStyle name="Normal 64 6 3 2" xfId="15434" xr:uid="{00000000-0005-0000-0000-0000F3830000}"/>
    <cellStyle name="Normal 64 6 3 2 2" xfId="45765" xr:uid="{00000000-0005-0000-0000-0000F4830000}"/>
    <cellStyle name="Normal 64 6 3 2 3" xfId="30532" xr:uid="{00000000-0005-0000-0000-0000F5830000}"/>
    <cellStyle name="Normal 64 6 3 3" xfId="10414" xr:uid="{00000000-0005-0000-0000-0000F6830000}"/>
    <cellStyle name="Normal 64 6 3 3 2" xfId="40748" xr:uid="{00000000-0005-0000-0000-0000F7830000}"/>
    <cellStyle name="Normal 64 6 3 3 3" xfId="25515" xr:uid="{00000000-0005-0000-0000-0000F8830000}"/>
    <cellStyle name="Normal 64 6 3 4" xfId="35735" xr:uid="{00000000-0005-0000-0000-0000F9830000}"/>
    <cellStyle name="Normal 64 6 3 5" xfId="20502" xr:uid="{00000000-0005-0000-0000-0000FA830000}"/>
    <cellStyle name="Normal 64 6 4" xfId="12092" xr:uid="{00000000-0005-0000-0000-0000FB830000}"/>
    <cellStyle name="Normal 64 6 4 2" xfId="42423" xr:uid="{00000000-0005-0000-0000-0000FC830000}"/>
    <cellStyle name="Normal 64 6 4 3" xfId="27190" xr:uid="{00000000-0005-0000-0000-0000FD830000}"/>
    <cellStyle name="Normal 64 6 5" xfId="7071" xr:uid="{00000000-0005-0000-0000-0000FE830000}"/>
    <cellStyle name="Normal 64 6 5 2" xfId="37406" xr:uid="{00000000-0005-0000-0000-0000FF830000}"/>
    <cellStyle name="Normal 64 6 5 3" xfId="22173" xr:uid="{00000000-0005-0000-0000-000000840000}"/>
    <cellStyle name="Normal 64 6 6" xfId="32394" xr:uid="{00000000-0005-0000-0000-000001840000}"/>
    <cellStyle name="Normal 64 6 7" xfId="17160" xr:uid="{00000000-0005-0000-0000-000002840000}"/>
    <cellStyle name="Normal 64 7" xfId="2850" xr:uid="{00000000-0005-0000-0000-000003840000}"/>
    <cellStyle name="Normal 64 7 2" xfId="12927" xr:uid="{00000000-0005-0000-0000-000004840000}"/>
    <cellStyle name="Normal 64 7 2 2" xfId="43258" xr:uid="{00000000-0005-0000-0000-000005840000}"/>
    <cellStyle name="Normal 64 7 2 3" xfId="28025" xr:uid="{00000000-0005-0000-0000-000006840000}"/>
    <cellStyle name="Normal 64 7 3" xfId="7907" xr:uid="{00000000-0005-0000-0000-000007840000}"/>
    <cellStyle name="Normal 64 7 3 2" xfId="38241" xr:uid="{00000000-0005-0000-0000-000008840000}"/>
    <cellStyle name="Normal 64 7 3 3" xfId="23008" xr:uid="{00000000-0005-0000-0000-000009840000}"/>
    <cellStyle name="Normal 64 7 4" xfId="33228" xr:uid="{00000000-0005-0000-0000-00000A840000}"/>
    <cellStyle name="Normal 64 7 5" xfId="17995" xr:uid="{00000000-0005-0000-0000-00000B840000}"/>
    <cellStyle name="Normal 64 8" xfId="4544" xr:uid="{00000000-0005-0000-0000-00000C840000}"/>
    <cellStyle name="Normal 64 8 2" xfId="14598" xr:uid="{00000000-0005-0000-0000-00000D840000}"/>
    <cellStyle name="Normal 64 8 2 2" xfId="44929" xr:uid="{00000000-0005-0000-0000-00000E840000}"/>
    <cellStyle name="Normal 64 8 2 3" xfId="29696" xr:uid="{00000000-0005-0000-0000-00000F840000}"/>
    <cellStyle name="Normal 64 8 3" xfId="9578" xr:uid="{00000000-0005-0000-0000-000010840000}"/>
    <cellStyle name="Normal 64 8 3 2" xfId="39912" xr:uid="{00000000-0005-0000-0000-000011840000}"/>
    <cellStyle name="Normal 64 8 3 3" xfId="24679" xr:uid="{00000000-0005-0000-0000-000012840000}"/>
    <cellStyle name="Normal 64 8 4" xfId="34899" xr:uid="{00000000-0005-0000-0000-000013840000}"/>
    <cellStyle name="Normal 64 8 5" xfId="19666" xr:uid="{00000000-0005-0000-0000-000014840000}"/>
    <cellStyle name="Normal 64 9" xfId="11254" xr:uid="{00000000-0005-0000-0000-000015840000}"/>
    <cellStyle name="Normal 64 9 2" xfId="41587" xr:uid="{00000000-0005-0000-0000-000016840000}"/>
    <cellStyle name="Normal 64 9 3" xfId="26354" xr:uid="{00000000-0005-0000-0000-000017840000}"/>
    <cellStyle name="Normal 65" xfId="892" xr:uid="{00000000-0005-0000-0000-000018840000}"/>
    <cellStyle name="Normal 65 10" xfId="6234" xr:uid="{00000000-0005-0000-0000-000019840000}"/>
    <cellStyle name="Normal 65 10 2" xfId="36571" xr:uid="{00000000-0005-0000-0000-00001A840000}"/>
    <cellStyle name="Normal 65 10 3" xfId="21338" xr:uid="{00000000-0005-0000-0000-00001B840000}"/>
    <cellStyle name="Normal 65 11" xfId="31562" xr:uid="{00000000-0005-0000-0000-00001C840000}"/>
    <cellStyle name="Normal 65 12" xfId="16323" xr:uid="{00000000-0005-0000-0000-00001D840000}"/>
    <cellStyle name="Normal 65 2" xfId="1198" xr:uid="{00000000-0005-0000-0000-00001E840000}"/>
    <cellStyle name="Normal 65 2 10" xfId="31613" xr:uid="{00000000-0005-0000-0000-00001F840000}"/>
    <cellStyle name="Normal 65 2 11" xfId="16377" xr:uid="{00000000-0005-0000-0000-000020840000}"/>
    <cellStyle name="Normal 65 2 2" xfId="1306" xr:uid="{00000000-0005-0000-0000-000021840000}"/>
    <cellStyle name="Normal 65 2 2 10" xfId="16481" xr:uid="{00000000-0005-0000-0000-000022840000}"/>
    <cellStyle name="Normal 65 2 2 2" xfId="1523" xr:uid="{00000000-0005-0000-0000-000023840000}"/>
    <cellStyle name="Normal 65 2 2 2 2" xfId="1944" xr:uid="{00000000-0005-0000-0000-000024840000}"/>
    <cellStyle name="Normal 65 2 2 2 2 2" xfId="2783" xr:uid="{00000000-0005-0000-0000-000025840000}"/>
    <cellStyle name="Normal 65 2 2 2 2 2 2" xfId="4473" xr:uid="{00000000-0005-0000-0000-000026840000}"/>
    <cellStyle name="Normal 65 2 2 2 2 2 2 2" xfId="14546" xr:uid="{00000000-0005-0000-0000-000027840000}"/>
    <cellStyle name="Normal 65 2 2 2 2 2 2 2 2" xfId="44877" xr:uid="{00000000-0005-0000-0000-000028840000}"/>
    <cellStyle name="Normal 65 2 2 2 2 2 2 2 3" xfId="29644" xr:uid="{00000000-0005-0000-0000-000029840000}"/>
    <cellStyle name="Normal 65 2 2 2 2 2 2 3" xfId="9526" xr:uid="{00000000-0005-0000-0000-00002A840000}"/>
    <cellStyle name="Normal 65 2 2 2 2 2 2 3 2" xfId="39860" xr:uid="{00000000-0005-0000-0000-00002B840000}"/>
    <cellStyle name="Normal 65 2 2 2 2 2 2 3 3" xfId="24627" xr:uid="{00000000-0005-0000-0000-00002C840000}"/>
    <cellStyle name="Normal 65 2 2 2 2 2 2 4" xfId="34847" xr:uid="{00000000-0005-0000-0000-00002D840000}"/>
    <cellStyle name="Normal 65 2 2 2 2 2 2 5" xfId="19614" xr:uid="{00000000-0005-0000-0000-00002E840000}"/>
    <cellStyle name="Normal 65 2 2 2 2 2 3" xfId="6165" xr:uid="{00000000-0005-0000-0000-00002F840000}"/>
    <cellStyle name="Normal 65 2 2 2 2 2 3 2" xfId="16217" xr:uid="{00000000-0005-0000-0000-000030840000}"/>
    <cellStyle name="Normal 65 2 2 2 2 2 3 2 2" xfId="46548" xr:uid="{00000000-0005-0000-0000-000031840000}"/>
    <cellStyle name="Normal 65 2 2 2 2 2 3 2 3" xfId="31315" xr:uid="{00000000-0005-0000-0000-000032840000}"/>
    <cellStyle name="Normal 65 2 2 2 2 2 3 3" xfId="11197" xr:uid="{00000000-0005-0000-0000-000033840000}"/>
    <cellStyle name="Normal 65 2 2 2 2 2 3 3 2" xfId="41531" xr:uid="{00000000-0005-0000-0000-000034840000}"/>
    <cellStyle name="Normal 65 2 2 2 2 2 3 3 3" xfId="26298" xr:uid="{00000000-0005-0000-0000-000035840000}"/>
    <cellStyle name="Normal 65 2 2 2 2 2 3 4" xfId="36518" xr:uid="{00000000-0005-0000-0000-000036840000}"/>
    <cellStyle name="Normal 65 2 2 2 2 2 3 5" xfId="21285" xr:uid="{00000000-0005-0000-0000-000037840000}"/>
    <cellStyle name="Normal 65 2 2 2 2 2 4" xfId="12875" xr:uid="{00000000-0005-0000-0000-000038840000}"/>
    <cellStyle name="Normal 65 2 2 2 2 2 4 2" xfId="43206" xr:uid="{00000000-0005-0000-0000-000039840000}"/>
    <cellStyle name="Normal 65 2 2 2 2 2 4 3" xfId="27973" xr:uid="{00000000-0005-0000-0000-00003A840000}"/>
    <cellStyle name="Normal 65 2 2 2 2 2 5" xfId="7854" xr:uid="{00000000-0005-0000-0000-00003B840000}"/>
    <cellStyle name="Normal 65 2 2 2 2 2 5 2" xfId="38189" xr:uid="{00000000-0005-0000-0000-00003C840000}"/>
    <cellStyle name="Normal 65 2 2 2 2 2 5 3" xfId="22956" xr:uid="{00000000-0005-0000-0000-00003D840000}"/>
    <cellStyle name="Normal 65 2 2 2 2 2 6" xfId="33177" xr:uid="{00000000-0005-0000-0000-00003E840000}"/>
    <cellStyle name="Normal 65 2 2 2 2 2 7" xfId="17943" xr:uid="{00000000-0005-0000-0000-00003F840000}"/>
    <cellStyle name="Normal 65 2 2 2 2 3" xfId="3636" xr:uid="{00000000-0005-0000-0000-000040840000}"/>
    <cellStyle name="Normal 65 2 2 2 2 3 2" xfId="13710" xr:uid="{00000000-0005-0000-0000-000041840000}"/>
    <cellStyle name="Normal 65 2 2 2 2 3 2 2" xfId="44041" xr:uid="{00000000-0005-0000-0000-000042840000}"/>
    <cellStyle name="Normal 65 2 2 2 2 3 2 3" xfId="28808" xr:uid="{00000000-0005-0000-0000-000043840000}"/>
    <cellStyle name="Normal 65 2 2 2 2 3 3" xfId="8690" xr:uid="{00000000-0005-0000-0000-000044840000}"/>
    <cellStyle name="Normal 65 2 2 2 2 3 3 2" xfId="39024" xr:uid="{00000000-0005-0000-0000-000045840000}"/>
    <cellStyle name="Normal 65 2 2 2 2 3 3 3" xfId="23791" xr:uid="{00000000-0005-0000-0000-000046840000}"/>
    <cellStyle name="Normal 65 2 2 2 2 3 4" xfId="34011" xr:uid="{00000000-0005-0000-0000-000047840000}"/>
    <cellStyle name="Normal 65 2 2 2 2 3 5" xfId="18778" xr:uid="{00000000-0005-0000-0000-000048840000}"/>
    <cellStyle name="Normal 65 2 2 2 2 4" xfId="5329" xr:uid="{00000000-0005-0000-0000-000049840000}"/>
    <cellStyle name="Normal 65 2 2 2 2 4 2" xfId="15381" xr:uid="{00000000-0005-0000-0000-00004A840000}"/>
    <cellStyle name="Normal 65 2 2 2 2 4 2 2" xfId="45712" xr:uid="{00000000-0005-0000-0000-00004B840000}"/>
    <cellStyle name="Normal 65 2 2 2 2 4 2 3" xfId="30479" xr:uid="{00000000-0005-0000-0000-00004C840000}"/>
    <cellStyle name="Normal 65 2 2 2 2 4 3" xfId="10361" xr:uid="{00000000-0005-0000-0000-00004D840000}"/>
    <cellStyle name="Normal 65 2 2 2 2 4 3 2" xfId="40695" xr:uid="{00000000-0005-0000-0000-00004E840000}"/>
    <cellStyle name="Normal 65 2 2 2 2 4 3 3" xfId="25462" xr:uid="{00000000-0005-0000-0000-00004F840000}"/>
    <cellStyle name="Normal 65 2 2 2 2 4 4" xfId="35682" xr:uid="{00000000-0005-0000-0000-000050840000}"/>
    <cellStyle name="Normal 65 2 2 2 2 4 5" xfId="20449" xr:uid="{00000000-0005-0000-0000-000051840000}"/>
    <cellStyle name="Normal 65 2 2 2 2 5" xfId="12039" xr:uid="{00000000-0005-0000-0000-000052840000}"/>
    <cellStyle name="Normal 65 2 2 2 2 5 2" xfId="42370" xr:uid="{00000000-0005-0000-0000-000053840000}"/>
    <cellStyle name="Normal 65 2 2 2 2 5 3" xfId="27137" xr:uid="{00000000-0005-0000-0000-000054840000}"/>
    <cellStyle name="Normal 65 2 2 2 2 6" xfId="7018" xr:uid="{00000000-0005-0000-0000-000055840000}"/>
    <cellStyle name="Normal 65 2 2 2 2 6 2" xfId="37353" xr:uid="{00000000-0005-0000-0000-000056840000}"/>
    <cellStyle name="Normal 65 2 2 2 2 6 3" xfId="22120" xr:uid="{00000000-0005-0000-0000-000057840000}"/>
    <cellStyle name="Normal 65 2 2 2 2 7" xfId="32341" xr:uid="{00000000-0005-0000-0000-000058840000}"/>
    <cellStyle name="Normal 65 2 2 2 2 8" xfId="17107" xr:uid="{00000000-0005-0000-0000-000059840000}"/>
    <cellStyle name="Normal 65 2 2 2 3" xfId="2365" xr:uid="{00000000-0005-0000-0000-00005A840000}"/>
    <cellStyle name="Normal 65 2 2 2 3 2" xfId="4055" xr:uid="{00000000-0005-0000-0000-00005B840000}"/>
    <cellStyle name="Normal 65 2 2 2 3 2 2" xfId="14128" xr:uid="{00000000-0005-0000-0000-00005C840000}"/>
    <cellStyle name="Normal 65 2 2 2 3 2 2 2" xfId="44459" xr:uid="{00000000-0005-0000-0000-00005D840000}"/>
    <cellStyle name="Normal 65 2 2 2 3 2 2 3" xfId="29226" xr:uid="{00000000-0005-0000-0000-00005E840000}"/>
    <cellStyle name="Normal 65 2 2 2 3 2 3" xfId="9108" xr:uid="{00000000-0005-0000-0000-00005F840000}"/>
    <cellStyle name="Normal 65 2 2 2 3 2 3 2" xfId="39442" xr:uid="{00000000-0005-0000-0000-000060840000}"/>
    <cellStyle name="Normal 65 2 2 2 3 2 3 3" xfId="24209" xr:uid="{00000000-0005-0000-0000-000061840000}"/>
    <cellStyle name="Normal 65 2 2 2 3 2 4" xfId="34429" xr:uid="{00000000-0005-0000-0000-000062840000}"/>
    <cellStyle name="Normal 65 2 2 2 3 2 5" xfId="19196" xr:uid="{00000000-0005-0000-0000-000063840000}"/>
    <cellStyle name="Normal 65 2 2 2 3 3" xfId="5747" xr:uid="{00000000-0005-0000-0000-000064840000}"/>
    <cellStyle name="Normal 65 2 2 2 3 3 2" xfId="15799" xr:uid="{00000000-0005-0000-0000-000065840000}"/>
    <cellStyle name="Normal 65 2 2 2 3 3 2 2" xfId="46130" xr:uid="{00000000-0005-0000-0000-000066840000}"/>
    <cellStyle name="Normal 65 2 2 2 3 3 2 3" xfId="30897" xr:uid="{00000000-0005-0000-0000-000067840000}"/>
    <cellStyle name="Normal 65 2 2 2 3 3 3" xfId="10779" xr:uid="{00000000-0005-0000-0000-000068840000}"/>
    <cellStyle name="Normal 65 2 2 2 3 3 3 2" xfId="41113" xr:uid="{00000000-0005-0000-0000-000069840000}"/>
    <cellStyle name="Normal 65 2 2 2 3 3 3 3" xfId="25880" xr:uid="{00000000-0005-0000-0000-00006A840000}"/>
    <cellStyle name="Normal 65 2 2 2 3 3 4" xfId="36100" xr:uid="{00000000-0005-0000-0000-00006B840000}"/>
    <cellStyle name="Normal 65 2 2 2 3 3 5" xfId="20867" xr:uid="{00000000-0005-0000-0000-00006C840000}"/>
    <cellStyle name="Normal 65 2 2 2 3 4" xfId="12457" xr:uid="{00000000-0005-0000-0000-00006D840000}"/>
    <cellStyle name="Normal 65 2 2 2 3 4 2" xfId="42788" xr:uid="{00000000-0005-0000-0000-00006E840000}"/>
    <cellStyle name="Normal 65 2 2 2 3 4 3" xfId="27555" xr:uid="{00000000-0005-0000-0000-00006F840000}"/>
    <cellStyle name="Normal 65 2 2 2 3 5" xfId="7436" xr:uid="{00000000-0005-0000-0000-000070840000}"/>
    <cellStyle name="Normal 65 2 2 2 3 5 2" xfId="37771" xr:uid="{00000000-0005-0000-0000-000071840000}"/>
    <cellStyle name="Normal 65 2 2 2 3 5 3" xfId="22538" xr:uid="{00000000-0005-0000-0000-000072840000}"/>
    <cellStyle name="Normal 65 2 2 2 3 6" xfId="32759" xr:uid="{00000000-0005-0000-0000-000073840000}"/>
    <cellStyle name="Normal 65 2 2 2 3 7" xfId="17525" xr:uid="{00000000-0005-0000-0000-000074840000}"/>
    <cellStyle name="Normal 65 2 2 2 4" xfId="3218" xr:uid="{00000000-0005-0000-0000-000075840000}"/>
    <cellStyle name="Normal 65 2 2 2 4 2" xfId="13292" xr:uid="{00000000-0005-0000-0000-000076840000}"/>
    <cellStyle name="Normal 65 2 2 2 4 2 2" xfId="43623" xr:uid="{00000000-0005-0000-0000-000077840000}"/>
    <cellStyle name="Normal 65 2 2 2 4 2 3" xfId="28390" xr:uid="{00000000-0005-0000-0000-000078840000}"/>
    <cellStyle name="Normal 65 2 2 2 4 3" xfId="8272" xr:uid="{00000000-0005-0000-0000-000079840000}"/>
    <cellStyle name="Normal 65 2 2 2 4 3 2" xfId="38606" xr:uid="{00000000-0005-0000-0000-00007A840000}"/>
    <cellStyle name="Normal 65 2 2 2 4 3 3" xfId="23373" xr:uid="{00000000-0005-0000-0000-00007B840000}"/>
    <cellStyle name="Normal 65 2 2 2 4 4" xfId="33593" xr:uid="{00000000-0005-0000-0000-00007C840000}"/>
    <cellStyle name="Normal 65 2 2 2 4 5" xfId="18360" xr:uid="{00000000-0005-0000-0000-00007D840000}"/>
    <cellStyle name="Normal 65 2 2 2 5" xfId="4911" xr:uid="{00000000-0005-0000-0000-00007E840000}"/>
    <cellStyle name="Normal 65 2 2 2 5 2" xfId="14963" xr:uid="{00000000-0005-0000-0000-00007F840000}"/>
    <cellStyle name="Normal 65 2 2 2 5 2 2" xfId="45294" xr:uid="{00000000-0005-0000-0000-000080840000}"/>
    <cellStyle name="Normal 65 2 2 2 5 2 3" xfId="30061" xr:uid="{00000000-0005-0000-0000-000081840000}"/>
    <cellStyle name="Normal 65 2 2 2 5 3" xfId="9943" xr:uid="{00000000-0005-0000-0000-000082840000}"/>
    <cellStyle name="Normal 65 2 2 2 5 3 2" xfId="40277" xr:uid="{00000000-0005-0000-0000-000083840000}"/>
    <cellStyle name="Normal 65 2 2 2 5 3 3" xfId="25044" xr:uid="{00000000-0005-0000-0000-000084840000}"/>
    <cellStyle name="Normal 65 2 2 2 5 4" xfId="35264" xr:uid="{00000000-0005-0000-0000-000085840000}"/>
    <cellStyle name="Normal 65 2 2 2 5 5" xfId="20031" xr:uid="{00000000-0005-0000-0000-000086840000}"/>
    <cellStyle name="Normal 65 2 2 2 6" xfId="11621" xr:uid="{00000000-0005-0000-0000-000087840000}"/>
    <cellStyle name="Normal 65 2 2 2 6 2" xfId="41952" xr:uid="{00000000-0005-0000-0000-000088840000}"/>
    <cellStyle name="Normal 65 2 2 2 6 3" xfId="26719" xr:uid="{00000000-0005-0000-0000-000089840000}"/>
    <cellStyle name="Normal 65 2 2 2 7" xfId="6600" xr:uid="{00000000-0005-0000-0000-00008A840000}"/>
    <cellStyle name="Normal 65 2 2 2 7 2" xfId="36935" xr:uid="{00000000-0005-0000-0000-00008B840000}"/>
    <cellStyle name="Normal 65 2 2 2 7 3" xfId="21702" xr:uid="{00000000-0005-0000-0000-00008C840000}"/>
    <cellStyle name="Normal 65 2 2 2 8" xfId="31923" xr:uid="{00000000-0005-0000-0000-00008D840000}"/>
    <cellStyle name="Normal 65 2 2 2 9" xfId="16689" xr:uid="{00000000-0005-0000-0000-00008E840000}"/>
    <cellStyle name="Normal 65 2 2 3" xfId="1736" xr:uid="{00000000-0005-0000-0000-00008F840000}"/>
    <cellStyle name="Normal 65 2 2 3 2" xfId="2575" xr:uid="{00000000-0005-0000-0000-000090840000}"/>
    <cellStyle name="Normal 65 2 2 3 2 2" xfId="4265" xr:uid="{00000000-0005-0000-0000-000091840000}"/>
    <cellStyle name="Normal 65 2 2 3 2 2 2" xfId="14338" xr:uid="{00000000-0005-0000-0000-000092840000}"/>
    <cellStyle name="Normal 65 2 2 3 2 2 2 2" xfId="44669" xr:uid="{00000000-0005-0000-0000-000093840000}"/>
    <cellStyle name="Normal 65 2 2 3 2 2 2 3" xfId="29436" xr:uid="{00000000-0005-0000-0000-000094840000}"/>
    <cellStyle name="Normal 65 2 2 3 2 2 3" xfId="9318" xr:uid="{00000000-0005-0000-0000-000095840000}"/>
    <cellStyle name="Normal 65 2 2 3 2 2 3 2" xfId="39652" xr:uid="{00000000-0005-0000-0000-000096840000}"/>
    <cellStyle name="Normal 65 2 2 3 2 2 3 3" xfId="24419" xr:uid="{00000000-0005-0000-0000-000097840000}"/>
    <cellStyle name="Normal 65 2 2 3 2 2 4" xfId="34639" xr:uid="{00000000-0005-0000-0000-000098840000}"/>
    <cellStyle name="Normal 65 2 2 3 2 2 5" xfId="19406" xr:uid="{00000000-0005-0000-0000-000099840000}"/>
    <cellStyle name="Normal 65 2 2 3 2 3" xfId="5957" xr:uid="{00000000-0005-0000-0000-00009A840000}"/>
    <cellStyle name="Normal 65 2 2 3 2 3 2" xfId="16009" xr:uid="{00000000-0005-0000-0000-00009B840000}"/>
    <cellStyle name="Normal 65 2 2 3 2 3 2 2" xfId="46340" xr:uid="{00000000-0005-0000-0000-00009C840000}"/>
    <cellStyle name="Normal 65 2 2 3 2 3 2 3" xfId="31107" xr:uid="{00000000-0005-0000-0000-00009D840000}"/>
    <cellStyle name="Normal 65 2 2 3 2 3 3" xfId="10989" xr:uid="{00000000-0005-0000-0000-00009E840000}"/>
    <cellStyle name="Normal 65 2 2 3 2 3 3 2" xfId="41323" xr:uid="{00000000-0005-0000-0000-00009F840000}"/>
    <cellStyle name="Normal 65 2 2 3 2 3 3 3" xfId="26090" xr:uid="{00000000-0005-0000-0000-0000A0840000}"/>
    <cellStyle name="Normal 65 2 2 3 2 3 4" xfId="36310" xr:uid="{00000000-0005-0000-0000-0000A1840000}"/>
    <cellStyle name="Normal 65 2 2 3 2 3 5" xfId="21077" xr:uid="{00000000-0005-0000-0000-0000A2840000}"/>
    <cellStyle name="Normal 65 2 2 3 2 4" xfId="12667" xr:uid="{00000000-0005-0000-0000-0000A3840000}"/>
    <cellStyle name="Normal 65 2 2 3 2 4 2" xfId="42998" xr:uid="{00000000-0005-0000-0000-0000A4840000}"/>
    <cellStyle name="Normal 65 2 2 3 2 4 3" xfId="27765" xr:uid="{00000000-0005-0000-0000-0000A5840000}"/>
    <cellStyle name="Normal 65 2 2 3 2 5" xfId="7646" xr:uid="{00000000-0005-0000-0000-0000A6840000}"/>
    <cellStyle name="Normal 65 2 2 3 2 5 2" xfId="37981" xr:uid="{00000000-0005-0000-0000-0000A7840000}"/>
    <cellStyle name="Normal 65 2 2 3 2 5 3" xfId="22748" xr:uid="{00000000-0005-0000-0000-0000A8840000}"/>
    <cellStyle name="Normal 65 2 2 3 2 6" xfId="32969" xr:uid="{00000000-0005-0000-0000-0000A9840000}"/>
    <cellStyle name="Normal 65 2 2 3 2 7" xfId="17735" xr:uid="{00000000-0005-0000-0000-0000AA840000}"/>
    <cellStyle name="Normal 65 2 2 3 3" xfId="3428" xr:uid="{00000000-0005-0000-0000-0000AB840000}"/>
    <cellStyle name="Normal 65 2 2 3 3 2" xfId="13502" xr:uid="{00000000-0005-0000-0000-0000AC840000}"/>
    <cellStyle name="Normal 65 2 2 3 3 2 2" xfId="43833" xr:uid="{00000000-0005-0000-0000-0000AD840000}"/>
    <cellStyle name="Normal 65 2 2 3 3 2 3" xfId="28600" xr:uid="{00000000-0005-0000-0000-0000AE840000}"/>
    <cellStyle name="Normal 65 2 2 3 3 3" xfId="8482" xr:uid="{00000000-0005-0000-0000-0000AF840000}"/>
    <cellStyle name="Normal 65 2 2 3 3 3 2" xfId="38816" xr:uid="{00000000-0005-0000-0000-0000B0840000}"/>
    <cellStyle name="Normal 65 2 2 3 3 3 3" xfId="23583" xr:uid="{00000000-0005-0000-0000-0000B1840000}"/>
    <cellStyle name="Normal 65 2 2 3 3 4" xfId="33803" xr:uid="{00000000-0005-0000-0000-0000B2840000}"/>
    <cellStyle name="Normal 65 2 2 3 3 5" xfId="18570" xr:uid="{00000000-0005-0000-0000-0000B3840000}"/>
    <cellStyle name="Normal 65 2 2 3 4" xfId="5121" xr:uid="{00000000-0005-0000-0000-0000B4840000}"/>
    <cellStyle name="Normal 65 2 2 3 4 2" xfId="15173" xr:uid="{00000000-0005-0000-0000-0000B5840000}"/>
    <cellStyle name="Normal 65 2 2 3 4 2 2" xfId="45504" xr:uid="{00000000-0005-0000-0000-0000B6840000}"/>
    <cellStyle name="Normal 65 2 2 3 4 2 3" xfId="30271" xr:uid="{00000000-0005-0000-0000-0000B7840000}"/>
    <cellStyle name="Normal 65 2 2 3 4 3" xfId="10153" xr:uid="{00000000-0005-0000-0000-0000B8840000}"/>
    <cellStyle name="Normal 65 2 2 3 4 3 2" xfId="40487" xr:uid="{00000000-0005-0000-0000-0000B9840000}"/>
    <cellStyle name="Normal 65 2 2 3 4 3 3" xfId="25254" xr:uid="{00000000-0005-0000-0000-0000BA840000}"/>
    <cellStyle name="Normal 65 2 2 3 4 4" xfId="35474" xr:uid="{00000000-0005-0000-0000-0000BB840000}"/>
    <cellStyle name="Normal 65 2 2 3 4 5" xfId="20241" xr:uid="{00000000-0005-0000-0000-0000BC840000}"/>
    <cellStyle name="Normal 65 2 2 3 5" xfId="11831" xr:uid="{00000000-0005-0000-0000-0000BD840000}"/>
    <cellStyle name="Normal 65 2 2 3 5 2" xfId="42162" xr:uid="{00000000-0005-0000-0000-0000BE840000}"/>
    <cellStyle name="Normal 65 2 2 3 5 3" xfId="26929" xr:uid="{00000000-0005-0000-0000-0000BF840000}"/>
    <cellStyle name="Normal 65 2 2 3 6" xfId="6810" xr:uid="{00000000-0005-0000-0000-0000C0840000}"/>
    <cellStyle name="Normal 65 2 2 3 6 2" xfId="37145" xr:uid="{00000000-0005-0000-0000-0000C1840000}"/>
    <cellStyle name="Normal 65 2 2 3 6 3" xfId="21912" xr:uid="{00000000-0005-0000-0000-0000C2840000}"/>
    <cellStyle name="Normal 65 2 2 3 7" xfId="32133" xr:uid="{00000000-0005-0000-0000-0000C3840000}"/>
    <cellStyle name="Normal 65 2 2 3 8" xfId="16899" xr:uid="{00000000-0005-0000-0000-0000C4840000}"/>
    <cellStyle name="Normal 65 2 2 4" xfId="2157" xr:uid="{00000000-0005-0000-0000-0000C5840000}"/>
    <cellStyle name="Normal 65 2 2 4 2" xfId="3847" xr:uid="{00000000-0005-0000-0000-0000C6840000}"/>
    <cellStyle name="Normal 65 2 2 4 2 2" xfId="13920" xr:uid="{00000000-0005-0000-0000-0000C7840000}"/>
    <cellStyle name="Normal 65 2 2 4 2 2 2" xfId="44251" xr:uid="{00000000-0005-0000-0000-0000C8840000}"/>
    <cellStyle name="Normal 65 2 2 4 2 2 3" xfId="29018" xr:uid="{00000000-0005-0000-0000-0000C9840000}"/>
    <cellStyle name="Normal 65 2 2 4 2 3" xfId="8900" xr:uid="{00000000-0005-0000-0000-0000CA840000}"/>
    <cellStyle name="Normal 65 2 2 4 2 3 2" xfId="39234" xr:uid="{00000000-0005-0000-0000-0000CB840000}"/>
    <cellStyle name="Normal 65 2 2 4 2 3 3" xfId="24001" xr:uid="{00000000-0005-0000-0000-0000CC840000}"/>
    <cellStyle name="Normal 65 2 2 4 2 4" xfId="34221" xr:uid="{00000000-0005-0000-0000-0000CD840000}"/>
    <cellStyle name="Normal 65 2 2 4 2 5" xfId="18988" xr:uid="{00000000-0005-0000-0000-0000CE840000}"/>
    <cellStyle name="Normal 65 2 2 4 3" xfId="5539" xr:uid="{00000000-0005-0000-0000-0000CF840000}"/>
    <cellStyle name="Normal 65 2 2 4 3 2" xfId="15591" xr:uid="{00000000-0005-0000-0000-0000D0840000}"/>
    <cellStyle name="Normal 65 2 2 4 3 2 2" xfId="45922" xr:uid="{00000000-0005-0000-0000-0000D1840000}"/>
    <cellStyle name="Normal 65 2 2 4 3 2 3" xfId="30689" xr:uid="{00000000-0005-0000-0000-0000D2840000}"/>
    <cellStyle name="Normal 65 2 2 4 3 3" xfId="10571" xr:uid="{00000000-0005-0000-0000-0000D3840000}"/>
    <cellStyle name="Normal 65 2 2 4 3 3 2" xfId="40905" xr:uid="{00000000-0005-0000-0000-0000D4840000}"/>
    <cellStyle name="Normal 65 2 2 4 3 3 3" xfId="25672" xr:uid="{00000000-0005-0000-0000-0000D5840000}"/>
    <cellStyle name="Normal 65 2 2 4 3 4" xfId="35892" xr:uid="{00000000-0005-0000-0000-0000D6840000}"/>
    <cellStyle name="Normal 65 2 2 4 3 5" xfId="20659" xr:uid="{00000000-0005-0000-0000-0000D7840000}"/>
    <cellStyle name="Normal 65 2 2 4 4" xfId="12249" xr:uid="{00000000-0005-0000-0000-0000D8840000}"/>
    <cellStyle name="Normal 65 2 2 4 4 2" xfId="42580" xr:uid="{00000000-0005-0000-0000-0000D9840000}"/>
    <cellStyle name="Normal 65 2 2 4 4 3" xfId="27347" xr:uid="{00000000-0005-0000-0000-0000DA840000}"/>
    <cellStyle name="Normal 65 2 2 4 5" xfId="7228" xr:uid="{00000000-0005-0000-0000-0000DB840000}"/>
    <cellStyle name="Normal 65 2 2 4 5 2" xfId="37563" xr:uid="{00000000-0005-0000-0000-0000DC840000}"/>
    <cellStyle name="Normal 65 2 2 4 5 3" xfId="22330" xr:uid="{00000000-0005-0000-0000-0000DD840000}"/>
    <cellStyle name="Normal 65 2 2 4 6" xfId="32551" xr:uid="{00000000-0005-0000-0000-0000DE840000}"/>
    <cellStyle name="Normal 65 2 2 4 7" xfId="17317" xr:uid="{00000000-0005-0000-0000-0000DF840000}"/>
    <cellStyle name="Normal 65 2 2 5" xfId="3010" xr:uid="{00000000-0005-0000-0000-0000E0840000}"/>
    <cellStyle name="Normal 65 2 2 5 2" xfId="13084" xr:uid="{00000000-0005-0000-0000-0000E1840000}"/>
    <cellStyle name="Normal 65 2 2 5 2 2" xfId="43415" xr:uid="{00000000-0005-0000-0000-0000E2840000}"/>
    <cellStyle name="Normal 65 2 2 5 2 3" xfId="28182" xr:uid="{00000000-0005-0000-0000-0000E3840000}"/>
    <cellStyle name="Normal 65 2 2 5 3" xfId="8064" xr:uid="{00000000-0005-0000-0000-0000E4840000}"/>
    <cellStyle name="Normal 65 2 2 5 3 2" xfId="38398" xr:uid="{00000000-0005-0000-0000-0000E5840000}"/>
    <cellStyle name="Normal 65 2 2 5 3 3" xfId="23165" xr:uid="{00000000-0005-0000-0000-0000E6840000}"/>
    <cellStyle name="Normal 65 2 2 5 4" xfId="33385" xr:uid="{00000000-0005-0000-0000-0000E7840000}"/>
    <cellStyle name="Normal 65 2 2 5 5" xfId="18152" xr:uid="{00000000-0005-0000-0000-0000E8840000}"/>
    <cellStyle name="Normal 65 2 2 6" xfId="4703" xr:uid="{00000000-0005-0000-0000-0000E9840000}"/>
    <cellStyle name="Normal 65 2 2 6 2" xfId="14755" xr:uid="{00000000-0005-0000-0000-0000EA840000}"/>
    <cellStyle name="Normal 65 2 2 6 2 2" xfId="45086" xr:uid="{00000000-0005-0000-0000-0000EB840000}"/>
    <cellStyle name="Normal 65 2 2 6 2 3" xfId="29853" xr:uid="{00000000-0005-0000-0000-0000EC840000}"/>
    <cellStyle name="Normal 65 2 2 6 3" xfId="9735" xr:uid="{00000000-0005-0000-0000-0000ED840000}"/>
    <cellStyle name="Normal 65 2 2 6 3 2" xfId="40069" xr:uid="{00000000-0005-0000-0000-0000EE840000}"/>
    <cellStyle name="Normal 65 2 2 6 3 3" xfId="24836" xr:uid="{00000000-0005-0000-0000-0000EF840000}"/>
    <cellStyle name="Normal 65 2 2 6 4" xfId="35056" xr:uid="{00000000-0005-0000-0000-0000F0840000}"/>
    <cellStyle name="Normal 65 2 2 6 5" xfId="19823" xr:uid="{00000000-0005-0000-0000-0000F1840000}"/>
    <cellStyle name="Normal 65 2 2 7" xfId="11413" xr:uid="{00000000-0005-0000-0000-0000F2840000}"/>
    <cellStyle name="Normal 65 2 2 7 2" xfId="41744" xr:uid="{00000000-0005-0000-0000-0000F3840000}"/>
    <cellStyle name="Normal 65 2 2 7 3" xfId="26511" xr:uid="{00000000-0005-0000-0000-0000F4840000}"/>
    <cellStyle name="Normal 65 2 2 8" xfId="6392" xr:uid="{00000000-0005-0000-0000-0000F5840000}"/>
    <cellStyle name="Normal 65 2 2 8 2" xfId="36727" xr:uid="{00000000-0005-0000-0000-0000F6840000}"/>
    <cellStyle name="Normal 65 2 2 8 3" xfId="21494" xr:uid="{00000000-0005-0000-0000-0000F7840000}"/>
    <cellStyle name="Normal 65 2 2 9" xfId="31715" xr:uid="{00000000-0005-0000-0000-0000F8840000}"/>
    <cellStyle name="Normal 65 2 3" xfId="1419" xr:uid="{00000000-0005-0000-0000-0000F9840000}"/>
    <cellStyle name="Normal 65 2 3 2" xfId="1840" xr:uid="{00000000-0005-0000-0000-0000FA840000}"/>
    <cellStyle name="Normal 65 2 3 2 2" xfId="2679" xr:uid="{00000000-0005-0000-0000-0000FB840000}"/>
    <cellStyle name="Normal 65 2 3 2 2 2" xfId="4369" xr:uid="{00000000-0005-0000-0000-0000FC840000}"/>
    <cellStyle name="Normal 65 2 3 2 2 2 2" xfId="14442" xr:uid="{00000000-0005-0000-0000-0000FD840000}"/>
    <cellStyle name="Normal 65 2 3 2 2 2 2 2" xfId="44773" xr:uid="{00000000-0005-0000-0000-0000FE840000}"/>
    <cellStyle name="Normal 65 2 3 2 2 2 2 3" xfId="29540" xr:uid="{00000000-0005-0000-0000-0000FF840000}"/>
    <cellStyle name="Normal 65 2 3 2 2 2 3" xfId="9422" xr:uid="{00000000-0005-0000-0000-000000850000}"/>
    <cellStyle name="Normal 65 2 3 2 2 2 3 2" xfId="39756" xr:uid="{00000000-0005-0000-0000-000001850000}"/>
    <cellStyle name="Normal 65 2 3 2 2 2 3 3" xfId="24523" xr:uid="{00000000-0005-0000-0000-000002850000}"/>
    <cellStyle name="Normal 65 2 3 2 2 2 4" xfId="34743" xr:uid="{00000000-0005-0000-0000-000003850000}"/>
    <cellStyle name="Normal 65 2 3 2 2 2 5" xfId="19510" xr:uid="{00000000-0005-0000-0000-000004850000}"/>
    <cellStyle name="Normal 65 2 3 2 2 3" xfId="6061" xr:uid="{00000000-0005-0000-0000-000005850000}"/>
    <cellStyle name="Normal 65 2 3 2 2 3 2" xfId="16113" xr:uid="{00000000-0005-0000-0000-000006850000}"/>
    <cellStyle name="Normal 65 2 3 2 2 3 2 2" xfId="46444" xr:uid="{00000000-0005-0000-0000-000007850000}"/>
    <cellStyle name="Normal 65 2 3 2 2 3 2 3" xfId="31211" xr:uid="{00000000-0005-0000-0000-000008850000}"/>
    <cellStyle name="Normal 65 2 3 2 2 3 3" xfId="11093" xr:uid="{00000000-0005-0000-0000-000009850000}"/>
    <cellStyle name="Normal 65 2 3 2 2 3 3 2" xfId="41427" xr:uid="{00000000-0005-0000-0000-00000A850000}"/>
    <cellStyle name="Normal 65 2 3 2 2 3 3 3" xfId="26194" xr:uid="{00000000-0005-0000-0000-00000B850000}"/>
    <cellStyle name="Normal 65 2 3 2 2 3 4" xfId="36414" xr:uid="{00000000-0005-0000-0000-00000C850000}"/>
    <cellStyle name="Normal 65 2 3 2 2 3 5" xfId="21181" xr:uid="{00000000-0005-0000-0000-00000D850000}"/>
    <cellStyle name="Normal 65 2 3 2 2 4" xfId="12771" xr:uid="{00000000-0005-0000-0000-00000E850000}"/>
    <cellStyle name="Normal 65 2 3 2 2 4 2" xfId="43102" xr:uid="{00000000-0005-0000-0000-00000F850000}"/>
    <cellStyle name="Normal 65 2 3 2 2 4 3" xfId="27869" xr:uid="{00000000-0005-0000-0000-000010850000}"/>
    <cellStyle name="Normal 65 2 3 2 2 5" xfId="7750" xr:uid="{00000000-0005-0000-0000-000011850000}"/>
    <cellStyle name="Normal 65 2 3 2 2 5 2" xfId="38085" xr:uid="{00000000-0005-0000-0000-000012850000}"/>
    <cellStyle name="Normal 65 2 3 2 2 5 3" xfId="22852" xr:uid="{00000000-0005-0000-0000-000013850000}"/>
    <cellStyle name="Normal 65 2 3 2 2 6" xfId="33073" xr:uid="{00000000-0005-0000-0000-000014850000}"/>
    <cellStyle name="Normal 65 2 3 2 2 7" xfId="17839" xr:uid="{00000000-0005-0000-0000-000015850000}"/>
    <cellStyle name="Normal 65 2 3 2 3" xfId="3532" xr:uid="{00000000-0005-0000-0000-000016850000}"/>
    <cellStyle name="Normal 65 2 3 2 3 2" xfId="13606" xr:uid="{00000000-0005-0000-0000-000017850000}"/>
    <cellStyle name="Normal 65 2 3 2 3 2 2" xfId="43937" xr:uid="{00000000-0005-0000-0000-000018850000}"/>
    <cellStyle name="Normal 65 2 3 2 3 2 3" xfId="28704" xr:uid="{00000000-0005-0000-0000-000019850000}"/>
    <cellStyle name="Normal 65 2 3 2 3 3" xfId="8586" xr:uid="{00000000-0005-0000-0000-00001A850000}"/>
    <cellStyle name="Normal 65 2 3 2 3 3 2" xfId="38920" xr:uid="{00000000-0005-0000-0000-00001B850000}"/>
    <cellStyle name="Normal 65 2 3 2 3 3 3" xfId="23687" xr:uid="{00000000-0005-0000-0000-00001C850000}"/>
    <cellStyle name="Normal 65 2 3 2 3 4" xfId="33907" xr:uid="{00000000-0005-0000-0000-00001D850000}"/>
    <cellStyle name="Normal 65 2 3 2 3 5" xfId="18674" xr:uid="{00000000-0005-0000-0000-00001E850000}"/>
    <cellStyle name="Normal 65 2 3 2 4" xfId="5225" xr:uid="{00000000-0005-0000-0000-00001F850000}"/>
    <cellStyle name="Normal 65 2 3 2 4 2" xfId="15277" xr:uid="{00000000-0005-0000-0000-000020850000}"/>
    <cellStyle name="Normal 65 2 3 2 4 2 2" xfId="45608" xr:uid="{00000000-0005-0000-0000-000021850000}"/>
    <cellStyle name="Normal 65 2 3 2 4 2 3" xfId="30375" xr:uid="{00000000-0005-0000-0000-000022850000}"/>
    <cellStyle name="Normal 65 2 3 2 4 3" xfId="10257" xr:uid="{00000000-0005-0000-0000-000023850000}"/>
    <cellStyle name="Normal 65 2 3 2 4 3 2" xfId="40591" xr:uid="{00000000-0005-0000-0000-000024850000}"/>
    <cellStyle name="Normal 65 2 3 2 4 3 3" xfId="25358" xr:uid="{00000000-0005-0000-0000-000025850000}"/>
    <cellStyle name="Normal 65 2 3 2 4 4" xfId="35578" xr:uid="{00000000-0005-0000-0000-000026850000}"/>
    <cellStyle name="Normal 65 2 3 2 4 5" xfId="20345" xr:uid="{00000000-0005-0000-0000-000027850000}"/>
    <cellStyle name="Normal 65 2 3 2 5" xfId="11935" xr:uid="{00000000-0005-0000-0000-000028850000}"/>
    <cellStyle name="Normal 65 2 3 2 5 2" xfId="42266" xr:uid="{00000000-0005-0000-0000-000029850000}"/>
    <cellStyle name="Normal 65 2 3 2 5 3" xfId="27033" xr:uid="{00000000-0005-0000-0000-00002A850000}"/>
    <cellStyle name="Normal 65 2 3 2 6" xfId="6914" xr:uid="{00000000-0005-0000-0000-00002B850000}"/>
    <cellStyle name="Normal 65 2 3 2 6 2" xfId="37249" xr:uid="{00000000-0005-0000-0000-00002C850000}"/>
    <cellStyle name="Normal 65 2 3 2 6 3" xfId="22016" xr:uid="{00000000-0005-0000-0000-00002D850000}"/>
    <cellStyle name="Normal 65 2 3 2 7" xfId="32237" xr:uid="{00000000-0005-0000-0000-00002E850000}"/>
    <cellStyle name="Normal 65 2 3 2 8" xfId="17003" xr:uid="{00000000-0005-0000-0000-00002F850000}"/>
    <cellStyle name="Normal 65 2 3 3" xfId="2261" xr:uid="{00000000-0005-0000-0000-000030850000}"/>
    <cellStyle name="Normal 65 2 3 3 2" xfId="3951" xr:uid="{00000000-0005-0000-0000-000031850000}"/>
    <cellStyle name="Normal 65 2 3 3 2 2" xfId="14024" xr:uid="{00000000-0005-0000-0000-000032850000}"/>
    <cellStyle name="Normal 65 2 3 3 2 2 2" xfId="44355" xr:uid="{00000000-0005-0000-0000-000033850000}"/>
    <cellStyle name="Normal 65 2 3 3 2 2 3" xfId="29122" xr:uid="{00000000-0005-0000-0000-000034850000}"/>
    <cellStyle name="Normal 65 2 3 3 2 3" xfId="9004" xr:uid="{00000000-0005-0000-0000-000035850000}"/>
    <cellStyle name="Normal 65 2 3 3 2 3 2" xfId="39338" xr:uid="{00000000-0005-0000-0000-000036850000}"/>
    <cellStyle name="Normal 65 2 3 3 2 3 3" xfId="24105" xr:uid="{00000000-0005-0000-0000-000037850000}"/>
    <cellStyle name="Normal 65 2 3 3 2 4" xfId="34325" xr:uid="{00000000-0005-0000-0000-000038850000}"/>
    <cellStyle name="Normal 65 2 3 3 2 5" xfId="19092" xr:uid="{00000000-0005-0000-0000-000039850000}"/>
    <cellStyle name="Normal 65 2 3 3 3" xfId="5643" xr:uid="{00000000-0005-0000-0000-00003A850000}"/>
    <cellStyle name="Normal 65 2 3 3 3 2" xfId="15695" xr:uid="{00000000-0005-0000-0000-00003B850000}"/>
    <cellStyle name="Normal 65 2 3 3 3 2 2" xfId="46026" xr:uid="{00000000-0005-0000-0000-00003C850000}"/>
    <cellStyle name="Normal 65 2 3 3 3 2 3" xfId="30793" xr:uid="{00000000-0005-0000-0000-00003D850000}"/>
    <cellStyle name="Normal 65 2 3 3 3 3" xfId="10675" xr:uid="{00000000-0005-0000-0000-00003E850000}"/>
    <cellStyle name="Normal 65 2 3 3 3 3 2" xfId="41009" xr:uid="{00000000-0005-0000-0000-00003F850000}"/>
    <cellStyle name="Normal 65 2 3 3 3 3 3" xfId="25776" xr:uid="{00000000-0005-0000-0000-000040850000}"/>
    <cellStyle name="Normal 65 2 3 3 3 4" xfId="35996" xr:uid="{00000000-0005-0000-0000-000041850000}"/>
    <cellStyle name="Normal 65 2 3 3 3 5" xfId="20763" xr:uid="{00000000-0005-0000-0000-000042850000}"/>
    <cellStyle name="Normal 65 2 3 3 4" xfId="12353" xr:uid="{00000000-0005-0000-0000-000043850000}"/>
    <cellStyle name="Normal 65 2 3 3 4 2" xfId="42684" xr:uid="{00000000-0005-0000-0000-000044850000}"/>
    <cellStyle name="Normal 65 2 3 3 4 3" xfId="27451" xr:uid="{00000000-0005-0000-0000-000045850000}"/>
    <cellStyle name="Normal 65 2 3 3 5" xfId="7332" xr:uid="{00000000-0005-0000-0000-000046850000}"/>
    <cellStyle name="Normal 65 2 3 3 5 2" xfId="37667" xr:uid="{00000000-0005-0000-0000-000047850000}"/>
    <cellStyle name="Normal 65 2 3 3 5 3" xfId="22434" xr:uid="{00000000-0005-0000-0000-000048850000}"/>
    <cellStyle name="Normal 65 2 3 3 6" xfId="32655" xr:uid="{00000000-0005-0000-0000-000049850000}"/>
    <cellStyle name="Normal 65 2 3 3 7" xfId="17421" xr:uid="{00000000-0005-0000-0000-00004A850000}"/>
    <cellStyle name="Normal 65 2 3 4" xfId="3114" xr:uid="{00000000-0005-0000-0000-00004B850000}"/>
    <cellStyle name="Normal 65 2 3 4 2" xfId="13188" xr:uid="{00000000-0005-0000-0000-00004C850000}"/>
    <cellStyle name="Normal 65 2 3 4 2 2" xfId="43519" xr:uid="{00000000-0005-0000-0000-00004D850000}"/>
    <cellStyle name="Normal 65 2 3 4 2 3" xfId="28286" xr:uid="{00000000-0005-0000-0000-00004E850000}"/>
    <cellStyle name="Normal 65 2 3 4 3" xfId="8168" xr:uid="{00000000-0005-0000-0000-00004F850000}"/>
    <cellStyle name="Normal 65 2 3 4 3 2" xfId="38502" xr:uid="{00000000-0005-0000-0000-000050850000}"/>
    <cellStyle name="Normal 65 2 3 4 3 3" xfId="23269" xr:uid="{00000000-0005-0000-0000-000051850000}"/>
    <cellStyle name="Normal 65 2 3 4 4" xfId="33489" xr:uid="{00000000-0005-0000-0000-000052850000}"/>
    <cellStyle name="Normal 65 2 3 4 5" xfId="18256" xr:uid="{00000000-0005-0000-0000-000053850000}"/>
    <cellStyle name="Normal 65 2 3 5" xfId="4807" xr:uid="{00000000-0005-0000-0000-000054850000}"/>
    <cellStyle name="Normal 65 2 3 5 2" xfId="14859" xr:uid="{00000000-0005-0000-0000-000055850000}"/>
    <cellStyle name="Normal 65 2 3 5 2 2" xfId="45190" xr:uid="{00000000-0005-0000-0000-000056850000}"/>
    <cellStyle name="Normal 65 2 3 5 2 3" xfId="29957" xr:uid="{00000000-0005-0000-0000-000057850000}"/>
    <cellStyle name="Normal 65 2 3 5 3" xfId="9839" xr:uid="{00000000-0005-0000-0000-000058850000}"/>
    <cellStyle name="Normal 65 2 3 5 3 2" xfId="40173" xr:uid="{00000000-0005-0000-0000-000059850000}"/>
    <cellStyle name="Normal 65 2 3 5 3 3" xfId="24940" xr:uid="{00000000-0005-0000-0000-00005A850000}"/>
    <cellStyle name="Normal 65 2 3 5 4" xfId="35160" xr:uid="{00000000-0005-0000-0000-00005B850000}"/>
    <cellStyle name="Normal 65 2 3 5 5" xfId="19927" xr:uid="{00000000-0005-0000-0000-00005C850000}"/>
    <cellStyle name="Normal 65 2 3 6" xfId="11517" xr:uid="{00000000-0005-0000-0000-00005D850000}"/>
    <cellStyle name="Normal 65 2 3 6 2" xfId="41848" xr:uid="{00000000-0005-0000-0000-00005E850000}"/>
    <cellStyle name="Normal 65 2 3 6 3" xfId="26615" xr:uid="{00000000-0005-0000-0000-00005F850000}"/>
    <cellStyle name="Normal 65 2 3 7" xfId="6496" xr:uid="{00000000-0005-0000-0000-000060850000}"/>
    <cellStyle name="Normal 65 2 3 7 2" xfId="36831" xr:uid="{00000000-0005-0000-0000-000061850000}"/>
    <cellStyle name="Normal 65 2 3 7 3" xfId="21598" xr:uid="{00000000-0005-0000-0000-000062850000}"/>
    <cellStyle name="Normal 65 2 3 8" xfId="31819" xr:uid="{00000000-0005-0000-0000-000063850000}"/>
    <cellStyle name="Normal 65 2 3 9" xfId="16585" xr:uid="{00000000-0005-0000-0000-000064850000}"/>
    <cellStyle name="Normal 65 2 4" xfId="1632" xr:uid="{00000000-0005-0000-0000-000065850000}"/>
    <cellStyle name="Normal 65 2 4 2" xfId="2471" xr:uid="{00000000-0005-0000-0000-000066850000}"/>
    <cellStyle name="Normal 65 2 4 2 2" xfId="4161" xr:uid="{00000000-0005-0000-0000-000067850000}"/>
    <cellStyle name="Normal 65 2 4 2 2 2" xfId="14234" xr:uid="{00000000-0005-0000-0000-000068850000}"/>
    <cellStyle name="Normal 65 2 4 2 2 2 2" xfId="44565" xr:uid="{00000000-0005-0000-0000-000069850000}"/>
    <cellStyle name="Normal 65 2 4 2 2 2 3" xfId="29332" xr:uid="{00000000-0005-0000-0000-00006A850000}"/>
    <cellStyle name="Normal 65 2 4 2 2 3" xfId="9214" xr:uid="{00000000-0005-0000-0000-00006B850000}"/>
    <cellStyle name="Normal 65 2 4 2 2 3 2" xfId="39548" xr:uid="{00000000-0005-0000-0000-00006C850000}"/>
    <cellStyle name="Normal 65 2 4 2 2 3 3" xfId="24315" xr:uid="{00000000-0005-0000-0000-00006D850000}"/>
    <cellStyle name="Normal 65 2 4 2 2 4" xfId="34535" xr:uid="{00000000-0005-0000-0000-00006E850000}"/>
    <cellStyle name="Normal 65 2 4 2 2 5" xfId="19302" xr:uid="{00000000-0005-0000-0000-00006F850000}"/>
    <cellStyle name="Normal 65 2 4 2 3" xfId="5853" xr:uid="{00000000-0005-0000-0000-000070850000}"/>
    <cellStyle name="Normal 65 2 4 2 3 2" xfId="15905" xr:uid="{00000000-0005-0000-0000-000071850000}"/>
    <cellStyle name="Normal 65 2 4 2 3 2 2" xfId="46236" xr:uid="{00000000-0005-0000-0000-000072850000}"/>
    <cellStyle name="Normal 65 2 4 2 3 2 3" xfId="31003" xr:uid="{00000000-0005-0000-0000-000073850000}"/>
    <cellStyle name="Normal 65 2 4 2 3 3" xfId="10885" xr:uid="{00000000-0005-0000-0000-000074850000}"/>
    <cellStyle name="Normal 65 2 4 2 3 3 2" xfId="41219" xr:uid="{00000000-0005-0000-0000-000075850000}"/>
    <cellStyle name="Normal 65 2 4 2 3 3 3" xfId="25986" xr:uid="{00000000-0005-0000-0000-000076850000}"/>
    <cellStyle name="Normal 65 2 4 2 3 4" xfId="36206" xr:uid="{00000000-0005-0000-0000-000077850000}"/>
    <cellStyle name="Normal 65 2 4 2 3 5" xfId="20973" xr:uid="{00000000-0005-0000-0000-000078850000}"/>
    <cellStyle name="Normal 65 2 4 2 4" xfId="12563" xr:uid="{00000000-0005-0000-0000-000079850000}"/>
    <cellStyle name="Normal 65 2 4 2 4 2" xfId="42894" xr:uid="{00000000-0005-0000-0000-00007A850000}"/>
    <cellStyle name="Normal 65 2 4 2 4 3" xfId="27661" xr:uid="{00000000-0005-0000-0000-00007B850000}"/>
    <cellStyle name="Normal 65 2 4 2 5" xfId="7542" xr:uid="{00000000-0005-0000-0000-00007C850000}"/>
    <cellStyle name="Normal 65 2 4 2 5 2" xfId="37877" xr:uid="{00000000-0005-0000-0000-00007D850000}"/>
    <cellStyle name="Normal 65 2 4 2 5 3" xfId="22644" xr:uid="{00000000-0005-0000-0000-00007E850000}"/>
    <cellStyle name="Normal 65 2 4 2 6" xfId="32865" xr:uid="{00000000-0005-0000-0000-00007F850000}"/>
    <cellStyle name="Normal 65 2 4 2 7" xfId="17631" xr:uid="{00000000-0005-0000-0000-000080850000}"/>
    <cellStyle name="Normal 65 2 4 3" xfId="3324" xr:uid="{00000000-0005-0000-0000-000081850000}"/>
    <cellStyle name="Normal 65 2 4 3 2" xfId="13398" xr:uid="{00000000-0005-0000-0000-000082850000}"/>
    <cellStyle name="Normal 65 2 4 3 2 2" xfId="43729" xr:uid="{00000000-0005-0000-0000-000083850000}"/>
    <cellStyle name="Normal 65 2 4 3 2 3" xfId="28496" xr:uid="{00000000-0005-0000-0000-000084850000}"/>
    <cellStyle name="Normal 65 2 4 3 3" xfId="8378" xr:uid="{00000000-0005-0000-0000-000085850000}"/>
    <cellStyle name="Normal 65 2 4 3 3 2" xfId="38712" xr:uid="{00000000-0005-0000-0000-000086850000}"/>
    <cellStyle name="Normal 65 2 4 3 3 3" xfId="23479" xr:uid="{00000000-0005-0000-0000-000087850000}"/>
    <cellStyle name="Normal 65 2 4 3 4" xfId="33699" xr:uid="{00000000-0005-0000-0000-000088850000}"/>
    <cellStyle name="Normal 65 2 4 3 5" xfId="18466" xr:uid="{00000000-0005-0000-0000-000089850000}"/>
    <cellStyle name="Normal 65 2 4 4" xfId="5017" xr:uid="{00000000-0005-0000-0000-00008A850000}"/>
    <cellStyle name="Normal 65 2 4 4 2" xfId="15069" xr:uid="{00000000-0005-0000-0000-00008B850000}"/>
    <cellStyle name="Normal 65 2 4 4 2 2" xfId="45400" xr:uid="{00000000-0005-0000-0000-00008C850000}"/>
    <cellStyle name="Normal 65 2 4 4 2 3" xfId="30167" xr:uid="{00000000-0005-0000-0000-00008D850000}"/>
    <cellStyle name="Normal 65 2 4 4 3" xfId="10049" xr:uid="{00000000-0005-0000-0000-00008E850000}"/>
    <cellStyle name="Normal 65 2 4 4 3 2" xfId="40383" xr:uid="{00000000-0005-0000-0000-00008F850000}"/>
    <cellStyle name="Normal 65 2 4 4 3 3" xfId="25150" xr:uid="{00000000-0005-0000-0000-000090850000}"/>
    <cellStyle name="Normal 65 2 4 4 4" xfId="35370" xr:uid="{00000000-0005-0000-0000-000091850000}"/>
    <cellStyle name="Normal 65 2 4 4 5" xfId="20137" xr:uid="{00000000-0005-0000-0000-000092850000}"/>
    <cellStyle name="Normal 65 2 4 5" xfId="11727" xr:uid="{00000000-0005-0000-0000-000093850000}"/>
    <cellStyle name="Normal 65 2 4 5 2" xfId="42058" xr:uid="{00000000-0005-0000-0000-000094850000}"/>
    <cellStyle name="Normal 65 2 4 5 3" xfId="26825" xr:uid="{00000000-0005-0000-0000-000095850000}"/>
    <cellStyle name="Normal 65 2 4 6" xfId="6706" xr:uid="{00000000-0005-0000-0000-000096850000}"/>
    <cellStyle name="Normal 65 2 4 6 2" xfId="37041" xr:uid="{00000000-0005-0000-0000-000097850000}"/>
    <cellStyle name="Normal 65 2 4 6 3" xfId="21808" xr:uid="{00000000-0005-0000-0000-000098850000}"/>
    <cellStyle name="Normal 65 2 4 7" xfId="32029" xr:uid="{00000000-0005-0000-0000-000099850000}"/>
    <cellStyle name="Normal 65 2 4 8" xfId="16795" xr:uid="{00000000-0005-0000-0000-00009A850000}"/>
    <cellStyle name="Normal 65 2 5" xfId="2053" xr:uid="{00000000-0005-0000-0000-00009B850000}"/>
    <cellStyle name="Normal 65 2 5 2" xfId="3743" xr:uid="{00000000-0005-0000-0000-00009C850000}"/>
    <cellStyle name="Normal 65 2 5 2 2" xfId="13816" xr:uid="{00000000-0005-0000-0000-00009D850000}"/>
    <cellStyle name="Normal 65 2 5 2 2 2" xfId="44147" xr:uid="{00000000-0005-0000-0000-00009E850000}"/>
    <cellStyle name="Normal 65 2 5 2 2 3" xfId="28914" xr:uid="{00000000-0005-0000-0000-00009F850000}"/>
    <cellStyle name="Normal 65 2 5 2 3" xfId="8796" xr:uid="{00000000-0005-0000-0000-0000A0850000}"/>
    <cellStyle name="Normal 65 2 5 2 3 2" xfId="39130" xr:uid="{00000000-0005-0000-0000-0000A1850000}"/>
    <cellStyle name="Normal 65 2 5 2 3 3" xfId="23897" xr:uid="{00000000-0005-0000-0000-0000A2850000}"/>
    <cellStyle name="Normal 65 2 5 2 4" xfId="34117" xr:uid="{00000000-0005-0000-0000-0000A3850000}"/>
    <cellStyle name="Normal 65 2 5 2 5" xfId="18884" xr:uid="{00000000-0005-0000-0000-0000A4850000}"/>
    <cellStyle name="Normal 65 2 5 3" xfId="5435" xr:uid="{00000000-0005-0000-0000-0000A5850000}"/>
    <cellStyle name="Normal 65 2 5 3 2" xfId="15487" xr:uid="{00000000-0005-0000-0000-0000A6850000}"/>
    <cellStyle name="Normal 65 2 5 3 2 2" xfId="45818" xr:uid="{00000000-0005-0000-0000-0000A7850000}"/>
    <cellStyle name="Normal 65 2 5 3 2 3" xfId="30585" xr:uid="{00000000-0005-0000-0000-0000A8850000}"/>
    <cellStyle name="Normal 65 2 5 3 3" xfId="10467" xr:uid="{00000000-0005-0000-0000-0000A9850000}"/>
    <cellStyle name="Normal 65 2 5 3 3 2" xfId="40801" xr:uid="{00000000-0005-0000-0000-0000AA850000}"/>
    <cellStyle name="Normal 65 2 5 3 3 3" xfId="25568" xr:uid="{00000000-0005-0000-0000-0000AB850000}"/>
    <cellStyle name="Normal 65 2 5 3 4" xfId="35788" xr:uid="{00000000-0005-0000-0000-0000AC850000}"/>
    <cellStyle name="Normal 65 2 5 3 5" xfId="20555" xr:uid="{00000000-0005-0000-0000-0000AD850000}"/>
    <cellStyle name="Normal 65 2 5 4" xfId="12145" xr:uid="{00000000-0005-0000-0000-0000AE850000}"/>
    <cellStyle name="Normal 65 2 5 4 2" xfId="42476" xr:uid="{00000000-0005-0000-0000-0000AF850000}"/>
    <cellStyle name="Normal 65 2 5 4 3" xfId="27243" xr:uid="{00000000-0005-0000-0000-0000B0850000}"/>
    <cellStyle name="Normal 65 2 5 5" xfId="7124" xr:uid="{00000000-0005-0000-0000-0000B1850000}"/>
    <cellStyle name="Normal 65 2 5 5 2" xfId="37459" xr:uid="{00000000-0005-0000-0000-0000B2850000}"/>
    <cellStyle name="Normal 65 2 5 5 3" xfId="22226" xr:uid="{00000000-0005-0000-0000-0000B3850000}"/>
    <cellStyle name="Normal 65 2 5 6" xfId="32447" xr:uid="{00000000-0005-0000-0000-0000B4850000}"/>
    <cellStyle name="Normal 65 2 5 7" xfId="17213" xr:uid="{00000000-0005-0000-0000-0000B5850000}"/>
    <cellStyle name="Normal 65 2 6" xfId="2906" xr:uid="{00000000-0005-0000-0000-0000B6850000}"/>
    <cellStyle name="Normal 65 2 6 2" xfId="12980" xr:uid="{00000000-0005-0000-0000-0000B7850000}"/>
    <cellStyle name="Normal 65 2 6 2 2" xfId="43311" xr:uid="{00000000-0005-0000-0000-0000B8850000}"/>
    <cellStyle name="Normal 65 2 6 2 3" xfId="28078" xr:uid="{00000000-0005-0000-0000-0000B9850000}"/>
    <cellStyle name="Normal 65 2 6 3" xfId="7960" xr:uid="{00000000-0005-0000-0000-0000BA850000}"/>
    <cellStyle name="Normal 65 2 6 3 2" xfId="38294" xr:uid="{00000000-0005-0000-0000-0000BB850000}"/>
    <cellStyle name="Normal 65 2 6 3 3" xfId="23061" xr:uid="{00000000-0005-0000-0000-0000BC850000}"/>
    <cellStyle name="Normal 65 2 6 4" xfId="33281" xr:uid="{00000000-0005-0000-0000-0000BD850000}"/>
    <cellStyle name="Normal 65 2 6 5" xfId="18048" xr:uid="{00000000-0005-0000-0000-0000BE850000}"/>
    <cellStyle name="Normal 65 2 7" xfId="4599" xr:uid="{00000000-0005-0000-0000-0000BF850000}"/>
    <cellStyle name="Normal 65 2 7 2" xfId="14651" xr:uid="{00000000-0005-0000-0000-0000C0850000}"/>
    <cellStyle name="Normal 65 2 7 2 2" xfId="44982" xr:uid="{00000000-0005-0000-0000-0000C1850000}"/>
    <cellStyle name="Normal 65 2 7 2 3" xfId="29749" xr:uid="{00000000-0005-0000-0000-0000C2850000}"/>
    <cellStyle name="Normal 65 2 7 3" xfId="9631" xr:uid="{00000000-0005-0000-0000-0000C3850000}"/>
    <cellStyle name="Normal 65 2 7 3 2" xfId="39965" xr:uid="{00000000-0005-0000-0000-0000C4850000}"/>
    <cellStyle name="Normal 65 2 7 3 3" xfId="24732" xr:uid="{00000000-0005-0000-0000-0000C5850000}"/>
    <cellStyle name="Normal 65 2 7 4" xfId="34952" xr:uid="{00000000-0005-0000-0000-0000C6850000}"/>
    <cellStyle name="Normal 65 2 7 5" xfId="19719" xr:uid="{00000000-0005-0000-0000-0000C7850000}"/>
    <cellStyle name="Normal 65 2 8" xfId="11309" xr:uid="{00000000-0005-0000-0000-0000C8850000}"/>
    <cellStyle name="Normal 65 2 8 2" xfId="41640" xr:uid="{00000000-0005-0000-0000-0000C9850000}"/>
    <cellStyle name="Normal 65 2 8 3" xfId="26407" xr:uid="{00000000-0005-0000-0000-0000CA850000}"/>
    <cellStyle name="Normal 65 2 9" xfId="6288" xr:uid="{00000000-0005-0000-0000-0000CB850000}"/>
    <cellStyle name="Normal 65 2 9 2" xfId="36623" xr:uid="{00000000-0005-0000-0000-0000CC850000}"/>
    <cellStyle name="Normal 65 2 9 3" xfId="21390" xr:uid="{00000000-0005-0000-0000-0000CD850000}"/>
    <cellStyle name="Normal 65 3" xfId="1252" xr:uid="{00000000-0005-0000-0000-0000CE850000}"/>
    <cellStyle name="Normal 65 3 10" xfId="16429" xr:uid="{00000000-0005-0000-0000-0000CF850000}"/>
    <cellStyle name="Normal 65 3 2" xfId="1471" xr:uid="{00000000-0005-0000-0000-0000D0850000}"/>
    <cellStyle name="Normal 65 3 2 2" xfId="1892" xr:uid="{00000000-0005-0000-0000-0000D1850000}"/>
    <cellStyle name="Normal 65 3 2 2 2" xfId="2731" xr:uid="{00000000-0005-0000-0000-0000D2850000}"/>
    <cellStyle name="Normal 65 3 2 2 2 2" xfId="4421" xr:uid="{00000000-0005-0000-0000-0000D3850000}"/>
    <cellStyle name="Normal 65 3 2 2 2 2 2" xfId="14494" xr:uid="{00000000-0005-0000-0000-0000D4850000}"/>
    <cellStyle name="Normal 65 3 2 2 2 2 2 2" xfId="44825" xr:uid="{00000000-0005-0000-0000-0000D5850000}"/>
    <cellStyle name="Normal 65 3 2 2 2 2 2 3" xfId="29592" xr:uid="{00000000-0005-0000-0000-0000D6850000}"/>
    <cellStyle name="Normal 65 3 2 2 2 2 3" xfId="9474" xr:uid="{00000000-0005-0000-0000-0000D7850000}"/>
    <cellStyle name="Normal 65 3 2 2 2 2 3 2" xfId="39808" xr:uid="{00000000-0005-0000-0000-0000D8850000}"/>
    <cellStyle name="Normal 65 3 2 2 2 2 3 3" xfId="24575" xr:uid="{00000000-0005-0000-0000-0000D9850000}"/>
    <cellStyle name="Normal 65 3 2 2 2 2 4" xfId="34795" xr:uid="{00000000-0005-0000-0000-0000DA850000}"/>
    <cellStyle name="Normal 65 3 2 2 2 2 5" xfId="19562" xr:uid="{00000000-0005-0000-0000-0000DB850000}"/>
    <cellStyle name="Normal 65 3 2 2 2 3" xfId="6113" xr:uid="{00000000-0005-0000-0000-0000DC850000}"/>
    <cellStyle name="Normal 65 3 2 2 2 3 2" xfId="16165" xr:uid="{00000000-0005-0000-0000-0000DD850000}"/>
    <cellStyle name="Normal 65 3 2 2 2 3 2 2" xfId="46496" xr:uid="{00000000-0005-0000-0000-0000DE850000}"/>
    <cellStyle name="Normal 65 3 2 2 2 3 2 3" xfId="31263" xr:uid="{00000000-0005-0000-0000-0000DF850000}"/>
    <cellStyle name="Normal 65 3 2 2 2 3 3" xfId="11145" xr:uid="{00000000-0005-0000-0000-0000E0850000}"/>
    <cellStyle name="Normal 65 3 2 2 2 3 3 2" xfId="41479" xr:uid="{00000000-0005-0000-0000-0000E1850000}"/>
    <cellStyle name="Normal 65 3 2 2 2 3 3 3" xfId="26246" xr:uid="{00000000-0005-0000-0000-0000E2850000}"/>
    <cellStyle name="Normal 65 3 2 2 2 3 4" xfId="36466" xr:uid="{00000000-0005-0000-0000-0000E3850000}"/>
    <cellStyle name="Normal 65 3 2 2 2 3 5" xfId="21233" xr:uid="{00000000-0005-0000-0000-0000E4850000}"/>
    <cellStyle name="Normal 65 3 2 2 2 4" xfId="12823" xr:uid="{00000000-0005-0000-0000-0000E5850000}"/>
    <cellStyle name="Normal 65 3 2 2 2 4 2" xfId="43154" xr:uid="{00000000-0005-0000-0000-0000E6850000}"/>
    <cellStyle name="Normal 65 3 2 2 2 4 3" xfId="27921" xr:uid="{00000000-0005-0000-0000-0000E7850000}"/>
    <cellStyle name="Normal 65 3 2 2 2 5" xfId="7802" xr:uid="{00000000-0005-0000-0000-0000E8850000}"/>
    <cellStyle name="Normal 65 3 2 2 2 5 2" xfId="38137" xr:uid="{00000000-0005-0000-0000-0000E9850000}"/>
    <cellStyle name="Normal 65 3 2 2 2 5 3" xfId="22904" xr:uid="{00000000-0005-0000-0000-0000EA850000}"/>
    <cellStyle name="Normal 65 3 2 2 2 6" xfId="33125" xr:uid="{00000000-0005-0000-0000-0000EB850000}"/>
    <cellStyle name="Normal 65 3 2 2 2 7" xfId="17891" xr:uid="{00000000-0005-0000-0000-0000EC850000}"/>
    <cellStyle name="Normal 65 3 2 2 3" xfId="3584" xr:uid="{00000000-0005-0000-0000-0000ED850000}"/>
    <cellStyle name="Normal 65 3 2 2 3 2" xfId="13658" xr:uid="{00000000-0005-0000-0000-0000EE850000}"/>
    <cellStyle name="Normal 65 3 2 2 3 2 2" xfId="43989" xr:uid="{00000000-0005-0000-0000-0000EF850000}"/>
    <cellStyle name="Normal 65 3 2 2 3 2 3" xfId="28756" xr:uid="{00000000-0005-0000-0000-0000F0850000}"/>
    <cellStyle name="Normal 65 3 2 2 3 3" xfId="8638" xr:uid="{00000000-0005-0000-0000-0000F1850000}"/>
    <cellStyle name="Normal 65 3 2 2 3 3 2" xfId="38972" xr:uid="{00000000-0005-0000-0000-0000F2850000}"/>
    <cellStyle name="Normal 65 3 2 2 3 3 3" xfId="23739" xr:uid="{00000000-0005-0000-0000-0000F3850000}"/>
    <cellStyle name="Normal 65 3 2 2 3 4" xfId="33959" xr:uid="{00000000-0005-0000-0000-0000F4850000}"/>
    <cellStyle name="Normal 65 3 2 2 3 5" xfId="18726" xr:uid="{00000000-0005-0000-0000-0000F5850000}"/>
    <cellStyle name="Normal 65 3 2 2 4" xfId="5277" xr:uid="{00000000-0005-0000-0000-0000F6850000}"/>
    <cellStyle name="Normal 65 3 2 2 4 2" xfId="15329" xr:uid="{00000000-0005-0000-0000-0000F7850000}"/>
    <cellStyle name="Normal 65 3 2 2 4 2 2" xfId="45660" xr:uid="{00000000-0005-0000-0000-0000F8850000}"/>
    <cellStyle name="Normal 65 3 2 2 4 2 3" xfId="30427" xr:uid="{00000000-0005-0000-0000-0000F9850000}"/>
    <cellStyle name="Normal 65 3 2 2 4 3" xfId="10309" xr:uid="{00000000-0005-0000-0000-0000FA850000}"/>
    <cellStyle name="Normal 65 3 2 2 4 3 2" xfId="40643" xr:uid="{00000000-0005-0000-0000-0000FB850000}"/>
    <cellStyle name="Normal 65 3 2 2 4 3 3" xfId="25410" xr:uid="{00000000-0005-0000-0000-0000FC850000}"/>
    <cellStyle name="Normal 65 3 2 2 4 4" xfId="35630" xr:uid="{00000000-0005-0000-0000-0000FD850000}"/>
    <cellStyle name="Normal 65 3 2 2 4 5" xfId="20397" xr:uid="{00000000-0005-0000-0000-0000FE850000}"/>
    <cellStyle name="Normal 65 3 2 2 5" xfId="11987" xr:uid="{00000000-0005-0000-0000-0000FF850000}"/>
    <cellStyle name="Normal 65 3 2 2 5 2" xfId="42318" xr:uid="{00000000-0005-0000-0000-000000860000}"/>
    <cellStyle name="Normal 65 3 2 2 5 3" xfId="27085" xr:uid="{00000000-0005-0000-0000-000001860000}"/>
    <cellStyle name="Normal 65 3 2 2 6" xfId="6966" xr:uid="{00000000-0005-0000-0000-000002860000}"/>
    <cellStyle name="Normal 65 3 2 2 6 2" xfId="37301" xr:uid="{00000000-0005-0000-0000-000003860000}"/>
    <cellStyle name="Normal 65 3 2 2 6 3" xfId="22068" xr:uid="{00000000-0005-0000-0000-000004860000}"/>
    <cellStyle name="Normal 65 3 2 2 7" xfId="32289" xr:uid="{00000000-0005-0000-0000-000005860000}"/>
    <cellStyle name="Normal 65 3 2 2 8" xfId="17055" xr:uid="{00000000-0005-0000-0000-000006860000}"/>
    <cellStyle name="Normal 65 3 2 3" xfId="2313" xr:uid="{00000000-0005-0000-0000-000007860000}"/>
    <cellStyle name="Normal 65 3 2 3 2" xfId="4003" xr:uid="{00000000-0005-0000-0000-000008860000}"/>
    <cellStyle name="Normal 65 3 2 3 2 2" xfId="14076" xr:uid="{00000000-0005-0000-0000-000009860000}"/>
    <cellStyle name="Normal 65 3 2 3 2 2 2" xfId="44407" xr:uid="{00000000-0005-0000-0000-00000A860000}"/>
    <cellStyle name="Normal 65 3 2 3 2 2 3" xfId="29174" xr:uid="{00000000-0005-0000-0000-00000B860000}"/>
    <cellStyle name="Normal 65 3 2 3 2 3" xfId="9056" xr:uid="{00000000-0005-0000-0000-00000C860000}"/>
    <cellStyle name="Normal 65 3 2 3 2 3 2" xfId="39390" xr:uid="{00000000-0005-0000-0000-00000D860000}"/>
    <cellStyle name="Normal 65 3 2 3 2 3 3" xfId="24157" xr:uid="{00000000-0005-0000-0000-00000E860000}"/>
    <cellStyle name="Normal 65 3 2 3 2 4" xfId="34377" xr:uid="{00000000-0005-0000-0000-00000F860000}"/>
    <cellStyle name="Normal 65 3 2 3 2 5" xfId="19144" xr:uid="{00000000-0005-0000-0000-000010860000}"/>
    <cellStyle name="Normal 65 3 2 3 3" xfId="5695" xr:uid="{00000000-0005-0000-0000-000011860000}"/>
    <cellStyle name="Normal 65 3 2 3 3 2" xfId="15747" xr:uid="{00000000-0005-0000-0000-000012860000}"/>
    <cellStyle name="Normal 65 3 2 3 3 2 2" xfId="46078" xr:uid="{00000000-0005-0000-0000-000013860000}"/>
    <cellStyle name="Normal 65 3 2 3 3 2 3" xfId="30845" xr:uid="{00000000-0005-0000-0000-000014860000}"/>
    <cellStyle name="Normal 65 3 2 3 3 3" xfId="10727" xr:uid="{00000000-0005-0000-0000-000015860000}"/>
    <cellStyle name="Normal 65 3 2 3 3 3 2" xfId="41061" xr:uid="{00000000-0005-0000-0000-000016860000}"/>
    <cellStyle name="Normal 65 3 2 3 3 3 3" xfId="25828" xr:uid="{00000000-0005-0000-0000-000017860000}"/>
    <cellStyle name="Normal 65 3 2 3 3 4" xfId="36048" xr:uid="{00000000-0005-0000-0000-000018860000}"/>
    <cellStyle name="Normal 65 3 2 3 3 5" xfId="20815" xr:uid="{00000000-0005-0000-0000-000019860000}"/>
    <cellStyle name="Normal 65 3 2 3 4" xfId="12405" xr:uid="{00000000-0005-0000-0000-00001A860000}"/>
    <cellStyle name="Normal 65 3 2 3 4 2" xfId="42736" xr:uid="{00000000-0005-0000-0000-00001B860000}"/>
    <cellStyle name="Normal 65 3 2 3 4 3" xfId="27503" xr:uid="{00000000-0005-0000-0000-00001C860000}"/>
    <cellStyle name="Normal 65 3 2 3 5" xfId="7384" xr:uid="{00000000-0005-0000-0000-00001D860000}"/>
    <cellStyle name="Normal 65 3 2 3 5 2" xfId="37719" xr:uid="{00000000-0005-0000-0000-00001E860000}"/>
    <cellStyle name="Normal 65 3 2 3 5 3" xfId="22486" xr:uid="{00000000-0005-0000-0000-00001F860000}"/>
    <cellStyle name="Normal 65 3 2 3 6" xfId="32707" xr:uid="{00000000-0005-0000-0000-000020860000}"/>
    <cellStyle name="Normal 65 3 2 3 7" xfId="17473" xr:uid="{00000000-0005-0000-0000-000021860000}"/>
    <cellStyle name="Normal 65 3 2 4" xfId="3166" xr:uid="{00000000-0005-0000-0000-000022860000}"/>
    <cellStyle name="Normal 65 3 2 4 2" xfId="13240" xr:uid="{00000000-0005-0000-0000-000023860000}"/>
    <cellStyle name="Normal 65 3 2 4 2 2" xfId="43571" xr:uid="{00000000-0005-0000-0000-000024860000}"/>
    <cellStyle name="Normal 65 3 2 4 2 3" xfId="28338" xr:uid="{00000000-0005-0000-0000-000025860000}"/>
    <cellStyle name="Normal 65 3 2 4 3" xfId="8220" xr:uid="{00000000-0005-0000-0000-000026860000}"/>
    <cellStyle name="Normal 65 3 2 4 3 2" xfId="38554" xr:uid="{00000000-0005-0000-0000-000027860000}"/>
    <cellStyle name="Normal 65 3 2 4 3 3" xfId="23321" xr:uid="{00000000-0005-0000-0000-000028860000}"/>
    <cellStyle name="Normal 65 3 2 4 4" xfId="33541" xr:uid="{00000000-0005-0000-0000-000029860000}"/>
    <cellStyle name="Normal 65 3 2 4 5" xfId="18308" xr:uid="{00000000-0005-0000-0000-00002A860000}"/>
    <cellStyle name="Normal 65 3 2 5" xfId="4859" xr:uid="{00000000-0005-0000-0000-00002B860000}"/>
    <cellStyle name="Normal 65 3 2 5 2" xfId="14911" xr:uid="{00000000-0005-0000-0000-00002C860000}"/>
    <cellStyle name="Normal 65 3 2 5 2 2" xfId="45242" xr:uid="{00000000-0005-0000-0000-00002D860000}"/>
    <cellStyle name="Normal 65 3 2 5 2 3" xfId="30009" xr:uid="{00000000-0005-0000-0000-00002E860000}"/>
    <cellStyle name="Normal 65 3 2 5 3" xfId="9891" xr:uid="{00000000-0005-0000-0000-00002F860000}"/>
    <cellStyle name="Normal 65 3 2 5 3 2" xfId="40225" xr:uid="{00000000-0005-0000-0000-000030860000}"/>
    <cellStyle name="Normal 65 3 2 5 3 3" xfId="24992" xr:uid="{00000000-0005-0000-0000-000031860000}"/>
    <cellStyle name="Normal 65 3 2 5 4" xfId="35212" xr:uid="{00000000-0005-0000-0000-000032860000}"/>
    <cellStyle name="Normal 65 3 2 5 5" xfId="19979" xr:uid="{00000000-0005-0000-0000-000033860000}"/>
    <cellStyle name="Normal 65 3 2 6" xfId="11569" xr:uid="{00000000-0005-0000-0000-000034860000}"/>
    <cellStyle name="Normal 65 3 2 6 2" xfId="41900" xr:uid="{00000000-0005-0000-0000-000035860000}"/>
    <cellStyle name="Normal 65 3 2 6 3" xfId="26667" xr:uid="{00000000-0005-0000-0000-000036860000}"/>
    <cellStyle name="Normal 65 3 2 7" xfId="6548" xr:uid="{00000000-0005-0000-0000-000037860000}"/>
    <cellStyle name="Normal 65 3 2 7 2" xfId="36883" xr:uid="{00000000-0005-0000-0000-000038860000}"/>
    <cellStyle name="Normal 65 3 2 7 3" xfId="21650" xr:uid="{00000000-0005-0000-0000-000039860000}"/>
    <cellStyle name="Normal 65 3 2 8" xfId="31871" xr:uid="{00000000-0005-0000-0000-00003A860000}"/>
    <cellStyle name="Normal 65 3 2 9" xfId="16637" xr:uid="{00000000-0005-0000-0000-00003B860000}"/>
    <cellStyle name="Normal 65 3 3" xfId="1684" xr:uid="{00000000-0005-0000-0000-00003C860000}"/>
    <cellStyle name="Normal 65 3 3 2" xfId="2523" xr:uid="{00000000-0005-0000-0000-00003D860000}"/>
    <cellStyle name="Normal 65 3 3 2 2" xfId="4213" xr:uid="{00000000-0005-0000-0000-00003E860000}"/>
    <cellStyle name="Normal 65 3 3 2 2 2" xfId="14286" xr:uid="{00000000-0005-0000-0000-00003F860000}"/>
    <cellStyle name="Normal 65 3 3 2 2 2 2" xfId="44617" xr:uid="{00000000-0005-0000-0000-000040860000}"/>
    <cellStyle name="Normal 65 3 3 2 2 2 3" xfId="29384" xr:uid="{00000000-0005-0000-0000-000041860000}"/>
    <cellStyle name="Normal 65 3 3 2 2 3" xfId="9266" xr:uid="{00000000-0005-0000-0000-000042860000}"/>
    <cellStyle name="Normal 65 3 3 2 2 3 2" xfId="39600" xr:uid="{00000000-0005-0000-0000-000043860000}"/>
    <cellStyle name="Normal 65 3 3 2 2 3 3" xfId="24367" xr:uid="{00000000-0005-0000-0000-000044860000}"/>
    <cellStyle name="Normal 65 3 3 2 2 4" xfId="34587" xr:uid="{00000000-0005-0000-0000-000045860000}"/>
    <cellStyle name="Normal 65 3 3 2 2 5" xfId="19354" xr:uid="{00000000-0005-0000-0000-000046860000}"/>
    <cellStyle name="Normal 65 3 3 2 3" xfId="5905" xr:uid="{00000000-0005-0000-0000-000047860000}"/>
    <cellStyle name="Normal 65 3 3 2 3 2" xfId="15957" xr:uid="{00000000-0005-0000-0000-000048860000}"/>
    <cellStyle name="Normal 65 3 3 2 3 2 2" xfId="46288" xr:uid="{00000000-0005-0000-0000-000049860000}"/>
    <cellStyle name="Normal 65 3 3 2 3 2 3" xfId="31055" xr:uid="{00000000-0005-0000-0000-00004A860000}"/>
    <cellStyle name="Normal 65 3 3 2 3 3" xfId="10937" xr:uid="{00000000-0005-0000-0000-00004B860000}"/>
    <cellStyle name="Normal 65 3 3 2 3 3 2" xfId="41271" xr:uid="{00000000-0005-0000-0000-00004C860000}"/>
    <cellStyle name="Normal 65 3 3 2 3 3 3" xfId="26038" xr:uid="{00000000-0005-0000-0000-00004D860000}"/>
    <cellStyle name="Normal 65 3 3 2 3 4" xfId="36258" xr:uid="{00000000-0005-0000-0000-00004E860000}"/>
    <cellStyle name="Normal 65 3 3 2 3 5" xfId="21025" xr:uid="{00000000-0005-0000-0000-00004F860000}"/>
    <cellStyle name="Normal 65 3 3 2 4" xfId="12615" xr:uid="{00000000-0005-0000-0000-000050860000}"/>
    <cellStyle name="Normal 65 3 3 2 4 2" xfId="42946" xr:uid="{00000000-0005-0000-0000-000051860000}"/>
    <cellStyle name="Normal 65 3 3 2 4 3" xfId="27713" xr:uid="{00000000-0005-0000-0000-000052860000}"/>
    <cellStyle name="Normal 65 3 3 2 5" xfId="7594" xr:uid="{00000000-0005-0000-0000-000053860000}"/>
    <cellStyle name="Normal 65 3 3 2 5 2" xfId="37929" xr:uid="{00000000-0005-0000-0000-000054860000}"/>
    <cellStyle name="Normal 65 3 3 2 5 3" xfId="22696" xr:uid="{00000000-0005-0000-0000-000055860000}"/>
    <cellStyle name="Normal 65 3 3 2 6" xfId="32917" xr:uid="{00000000-0005-0000-0000-000056860000}"/>
    <cellStyle name="Normal 65 3 3 2 7" xfId="17683" xr:uid="{00000000-0005-0000-0000-000057860000}"/>
    <cellStyle name="Normal 65 3 3 3" xfId="3376" xr:uid="{00000000-0005-0000-0000-000058860000}"/>
    <cellStyle name="Normal 65 3 3 3 2" xfId="13450" xr:uid="{00000000-0005-0000-0000-000059860000}"/>
    <cellStyle name="Normal 65 3 3 3 2 2" xfId="43781" xr:uid="{00000000-0005-0000-0000-00005A860000}"/>
    <cellStyle name="Normal 65 3 3 3 2 3" xfId="28548" xr:uid="{00000000-0005-0000-0000-00005B860000}"/>
    <cellStyle name="Normal 65 3 3 3 3" xfId="8430" xr:uid="{00000000-0005-0000-0000-00005C860000}"/>
    <cellStyle name="Normal 65 3 3 3 3 2" xfId="38764" xr:uid="{00000000-0005-0000-0000-00005D860000}"/>
    <cellStyle name="Normal 65 3 3 3 3 3" xfId="23531" xr:uid="{00000000-0005-0000-0000-00005E860000}"/>
    <cellStyle name="Normal 65 3 3 3 4" xfId="33751" xr:uid="{00000000-0005-0000-0000-00005F860000}"/>
    <cellStyle name="Normal 65 3 3 3 5" xfId="18518" xr:uid="{00000000-0005-0000-0000-000060860000}"/>
    <cellStyle name="Normal 65 3 3 4" xfId="5069" xr:uid="{00000000-0005-0000-0000-000061860000}"/>
    <cellStyle name="Normal 65 3 3 4 2" xfId="15121" xr:uid="{00000000-0005-0000-0000-000062860000}"/>
    <cellStyle name="Normal 65 3 3 4 2 2" xfId="45452" xr:uid="{00000000-0005-0000-0000-000063860000}"/>
    <cellStyle name="Normal 65 3 3 4 2 3" xfId="30219" xr:uid="{00000000-0005-0000-0000-000064860000}"/>
    <cellStyle name="Normal 65 3 3 4 3" xfId="10101" xr:uid="{00000000-0005-0000-0000-000065860000}"/>
    <cellStyle name="Normal 65 3 3 4 3 2" xfId="40435" xr:uid="{00000000-0005-0000-0000-000066860000}"/>
    <cellStyle name="Normal 65 3 3 4 3 3" xfId="25202" xr:uid="{00000000-0005-0000-0000-000067860000}"/>
    <cellStyle name="Normal 65 3 3 4 4" xfId="35422" xr:uid="{00000000-0005-0000-0000-000068860000}"/>
    <cellStyle name="Normal 65 3 3 4 5" xfId="20189" xr:uid="{00000000-0005-0000-0000-000069860000}"/>
    <cellStyle name="Normal 65 3 3 5" xfId="11779" xr:uid="{00000000-0005-0000-0000-00006A860000}"/>
    <cellStyle name="Normal 65 3 3 5 2" xfId="42110" xr:uid="{00000000-0005-0000-0000-00006B860000}"/>
    <cellStyle name="Normal 65 3 3 5 3" xfId="26877" xr:uid="{00000000-0005-0000-0000-00006C860000}"/>
    <cellStyle name="Normal 65 3 3 6" xfId="6758" xr:uid="{00000000-0005-0000-0000-00006D860000}"/>
    <cellStyle name="Normal 65 3 3 6 2" xfId="37093" xr:uid="{00000000-0005-0000-0000-00006E860000}"/>
    <cellStyle name="Normal 65 3 3 6 3" xfId="21860" xr:uid="{00000000-0005-0000-0000-00006F860000}"/>
    <cellStyle name="Normal 65 3 3 7" xfId="32081" xr:uid="{00000000-0005-0000-0000-000070860000}"/>
    <cellStyle name="Normal 65 3 3 8" xfId="16847" xr:uid="{00000000-0005-0000-0000-000071860000}"/>
    <cellStyle name="Normal 65 3 4" xfId="2105" xr:uid="{00000000-0005-0000-0000-000072860000}"/>
    <cellStyle name="Normal 65 3 4 2" xfId="3795" xr:uid="{00000000-0005-0000-0000-000073860000}"/>
    <cellStyle name="Normal 65 3 4 2 2" xfId="13868" xr:uid="{00000000-0005-0000-0000-000074860000}"/>
    <cellStyle name="Normal 65 3 4 2 2 2" xfId="44199" xr:uid="{00000000-0005-0000-0000-000075860000}"/>
    <cellStyle name="Normal 65 3 4 2 2 3" xfId="28966" xr:uid="{00000000-0005-0000-0000-000076860000}"/>
    <cellStyle name="Normal 65 3 4 2 3" xfId="8848" xr:uid="{00000000-0005-0000-0000-000077860000}"/>
    <cellStyle name="Normal 65 3 4 2 3 2" xfId="39182" xr:uid="{00000000-0005-0000-0000-000078860000}"/>
    <cellStyle name="Normal 65 3 4 2 3 3" xfId="23949" xr:uid="{00000000-0005-0000-0000-000079860000}"/>
    <cellStyle name="Normal 65 3 4 2 4" xfId="34169" xr:uid="{00000000-0005-0000-0000-00007A860000}"/>
    <cellStyle name="Normal 65 3 4 2 5" xfId="18936" xr:uid="{00000000-0005-0000-0000-00007B860000}"/>
    <cellStyle name="Normal 65 3 4 3" xfId="5487" xr:uid="{00000000-0005-0000-0000-00007C860000}"/>
    <cellStyle name="Normal 65 3 4 3 2" xfId="15539" xr:uid="{00000000-0005-0000-0000-00007D860000}"/>
    <cellStyle name="Normal 65 3 4 3 2 2" xfId="45870" xr:uid="{00000000-0005-0000-0000-00007E860000}"/>
    <cellStyle name="Normal 65 3 4 3 2 3" xfId="30637" xr:uid="{00000000-0005-0000-0000-00007F860000}"/>
    <cellStyle name="Normal 65 3 4 3 3" xfId="10519" xr:uid="{00000000-0005-0000-0000-000080860000}"/>
    <cellStyle name="Normal 65 3 4 3 3 2" xfId="40853" xr:uid="{00000000-0005-0000-0000-000081860000}"/>
    <cellStyle name="Normal 65 3 4 3 3 3" xfId="25620" xr:uid="{00000000-0005-0000-0000-000082860000}"/>
    <cellStyle name="Normal 65 3 4 3 4" xfId="35840" xr:uid="{00000000-0005-0000-0000-000083860000}"/>
    <cellStyle name="Normal 65 3 4 3 5" xfId="20607" xr:uid="{00000000-0005-0000-0000-000084860000}"/>
    <cellStyle name="Normal 65 3 4 4" xfId="12197" xr:uid="{00000000-0005-0000-0000-000085860000}"/>
    <cellStyle name="Normal 65 3 4 4 2" xfId="42528" xr:uid="{00000000-0005-0000-0000-000086860000}"/>
    <cellStyle name="Normal 65 3 4 4 3" xfId="27295" xr:uid="{00000000-0005-0000-0000-000087860000}"/>
    <cellStyle name="Normal 65 3 4 5" xfId="7176" xr:uid="{00000000-0005-0000-0000-000088860000}"/>
    <cellStyle name="Normal 65 3 4 5 2" xfId="37511" xr:uid="{00000000-0005-0000-0000-000089860000}"/>
    <cellStyle name="Normal 65 3 4 5 3" xfId="22278" xr:uid="{00000000-0005-0000-0000-00008A860000}"/>
    <cellStyle name="Normal 65 3 4 6" xfId="32499" xr:uid="{00000000-0005-0000-0000-00008B860000}"/>
    <cellStyle name="Normal 65 3 4 7" xfId="17265" xr:uid="{00000000-0005-0000-0000-00008C860000}"/>
    <cellStyle name="Normal 65 3 5" xfId="2958" xr:uid="{00000000-0005-0000-0000-00008D860000}"/>
    <cellStyle name="Normal 65 3 5 2" xfId="13032" xr:uid="{00000000-0005-0000-0000-00008E860000}"/>
    <cellStyle name="Normal 65 3 5 2 2" xfId="43363" xr:uid="{00000000-0005-0000-0000-00008F860000}"/>
    <cellStyle name="Normal 65 3 5 2 3" xfId="28130" xr:uid="{00000000-0005-0000-0000-000090860000}"/>
    <cellStyle name="Normal 65 3 5 3" xfId="8012" xr:uid="{00000000-0005-0000-0000-000091860000}"/>
    <cellStyle name="Normal 65 3 5 3 2" xfId="38346" xr:uid="{00000000-0005-0000-0000-000092860000}"/>
    <cellStyle name="Normal 65 3 5 3 3" xfId="23113" xr:uid="{00000000-0005-0000-0000-000093860000}"/>
    <cellStyle name="Normal 65 3 5 4" xfId="33333" xr:uid="{00000000-0005-0000-0000-000094860000}"/>
    <cellStyle name="Normal 65 3 5 5" xfId="18100" xr:uid="{00000000-0005-0000-0000-000095860000}"/>
    <cellStyle name="Normal 65 3 6" xfId="4651" xr:uid="{00000000-0005-0000-0000-000096860000}"/>
    <cellStyle name="Normal 65 3 6 2" xfId="14703" xr:uid="{00000000-0005-0000-0000-000097860000}"/>
    <cellStyle name="Normal 65 3 6 2 2" xfId="45034" xr:uid="{00000000-0005-0000-0000-000098860000}"/>
    <cellStyle name="Normal 65 3 6 2 3" xfId="29801" xr:uid="{00000000-0005-0000-0000-000099860000}"/>
    <cellStyle name="Normal 65 3 6 3" xfId="9683" xr:uid="{00000000-0005-0000-0000-00009A860000}"/>
    <cellStyle name="Normal 65 3 6 3 2" xfId="40017" xr:uid="{00000000-0005-0000-0000-00009B860000}"/>
    <cellStyle name="Normal 65 3 6 3 3" xfId="24784" xr:uid="{00000000-0005-0000-0000-00009C860000}"/>
    <cellStyle name="Normal 65 3 6 4" xfId="35004" xr:uid="{00000000-0005-0000-0000-00009D860000}"/>
    <cellStyle name="Normal 65 3 6 5" xfId="19771" xr:uid="{00000000-0005-0000-0000-00009E860000}"/>
    <cellStyle name="Normal 65 3 7" xfId="11361" xr:uid="{00000000-0005-0000-0000-00009F860000}"/>
    <cellStyle name="Normal 65 3 7 2" xfId="41692" xr:uid="{00000000-0005-0000-0000-0000A0860000}"/>
    <cellStyle name="Normal 65 3 7 3" xfId="26459" xr:uid="{00000000-0005-0000-0000-0000A1860000}"/>
    <cellStyle name="Normal 65 3 8" xfId="6340" xr:uid="{00000000-0005-0000-0000-0000A2860000}"/>
    <cellStyle name="Normal 65 3 8 2" xfId="36675" xr:uid="{00000000-0005-0000-0000-0000A3860000}"/>
    <cellStyle name="Normal 65 3 8 3" xfId="21442" xr:uid="{00000000-0005-0000-0000-0000A4860000}"/>
    <cellStyle name="Normal 65 3 9" xfId="31664" xr:uid="{00000000-0005-0000-0000-0000A5860000}"/>
    <cellStyle name="Normal 65 4" xfId="1365" xr:uid="{00000000-0005-0000-0000-0000A6860000}"/>
    <cellStyle name="Normal 65 4 2" xfId="1788" xr:uid="{00000000-0005-0000-0000-0000A7860000}"/>
    <cellStyle name="Normal 65 4 2 2" xfId="2627" xr:uid="{00000000-0005-0000-0000-0000A8860000}"/>
    <cellStyle name="Normal 65 4 2 2 2" xfId="4317" xr:uid="{00000000-0005-0000-0000-0000A9860000}"/>
    <cellStyle name="Normal 65 4 2 2 2 2" xfId="14390" xr:uid="{00000000-0005-0000-0000-0000AA860000}"/>
    <cellStyle name="Normal 65 4 2 2 2 2 2" xfId="44721" xr:uid="{00000000-0005-0000-0000-0000AB860000}"/>
    <cellStyle name="Normal 65 4 2 2 2 2 3" xfId="29488" xr:uid="{00000000-0005-0000-0000-0000AC860000}"/>
    <cellStyle name="Normal 65 4 2 2 2 3" xfId="9370" xr:uid="{00000000-0005-0000-0000-0000AD860000}"/>
    <cellStyle name="Normal 65 4 2 2 2 3 2" xfId="39704" xr:uid="{00000000-0005-0000-0000-0000AE860000}"/>
    <cellStyle name="Normal 65 4 2 2 2 3 3" xfId="24471" xr:uid="{00000000-0005-0000-0000-0000AF860000}"/>
    <cellStyle name="Normal 65 4 2 2 2 4" xfId="34691" xr:uid="{00000000-0005-0000-0000-0000B0860000}"/>
    <cellStyle name="Normal 65 4 2 2 2 5" xfId="19458" xr:uid="{00000000-0005-0000-0000-0000B1860000}"/>
    <cellStyle name="Normal 65 4 2 2 3" xfId="6009" xr:uid="{00000000-0005-0000-0000-0000B2860000}"/>
    <cellStyle name="Normal 65 4 2 2 3 2" xfId="16061" xr:uid="{00000000-0005-0000-0000-0000B3860000}"/>
    <cellStyle name="Normal 65 4 2 2 3 2 2" xfId="46392" xr:uid="{00000000-0005-0000-0000-0000B4860000}"/>
    <cellStyle name="Normal 65 4 2 2 3 2 3" xfId="31159" xr:uid="{00000000-0005-0000-0000-0000B5860000}"/>
    <cellStyle name="Normal 65 4 2 2 3 3" xfId="11041" xr:uid="{00000000-0005-0000-0000-0000B6860000}"/>
    <cellStyle name="Normal 65 4 2 2 3 3 2" xfId="41375" xr:uid="{00000000-0005-0000-0000-0000B7860000}"/>
    <cellStyle name="Normal 65 4 2 2 3 3 3" xfId="26142" xr:uid="{00000000-0005-0000-0000-0000B8860000}"/>
    <cellStyle name="Normal 65 4 2 2 3 4" xfId="36362" xr:uid="{00000000-0005-0000-0000-0000B9860000}"/>
    <cellStyle name="Normal 65 4 2 2 3 5" xfId="21129" xr:uid="{00000000-0005-0000-0000-0000BA860000}"/>
    <cellStyle name="Normal 65 4 2 2 4" xfId="12719" xr:uid="{00000000-0005-0000-0000-0000BB860000}"/>
    <cellStyle name="Normal 65 4 2 2 4 2" xfId="43050" xr:uid="{00000000-0005-0000-0000-0000BC860000}"/>
    <cellStyle name="Normal 65 4 2 2 4 3" xfId="27817" xr:uid="{00000000-0005-0000-0000-0000BD860000}"/>
    <cellStyle name="Normal 65 4 2 2 5" xfId="7698" xr:uid="{00000000-0005-0000-0000-0000BE860000}"/>
    <cellStyle name="Normal 65 4 2 2 5 2" xfId="38033" xr:uid="{00000000-0005-0000-0000-0000BF860000}"/>
    <cellStyle name="Normal 65 4 2 2 5 3" xfId="22800" xr:uid="{00000000-0005-0000-0000-0000C0860000}"/>
    <cellStyle name="Normal 65 4 2 2 6" xfId="33021" xr:uid="{00000000-0005-0000-0000-0000C1860000}"/>
    <cellStyle name="Normal 65 4 2 2 7" xfId="17787" xr:uid="{00000000-0005-0000-0000-0000C2860000}"/>
    <cellStyle name="Normal 65 4 2 3" xfId="3480" xr:uid="{00000000-0005-0000-0000-0000C3860000}"/>
    <cellStyle name="Normal 65 4 2 3 2" xfId="13554" xr:uid="{00000000-0005-0000-0000-0000C4860000}"/>
    <cellStyle name="Normal 65 4 2 3 2 2" xfId="43885" xr:uid="{00000000-0005-0000-0000-0000C5860000}"/>
    <cellStyle name="Normal 65 4 2 3 2 3" xfId="28652" xr:uid="{00000000-0005-0000-0000-0000C6860000}"/>
    <cellStyle name="Normal 65 4 2 3 3" xfId="8534" xr:uid="{00000000-0005-0000-0000-0000C7860000}"/>
    <cellStyle name="Normal 65 4 2 3 3 2" xfId="38868" xr:uid="{00000000-0005-0000-0000-0000C8860000}"/>
    <cellStyle name="Normal 65 4 2 3 3 3" xfId="23635" xr:uid="{00000000-0005-0000-0000-0000C9860000}"/>
    <cellStyle name="Normal 65 4 2 3 4" xfId="33855" xr:uid="{00000000-0005-0000-0000-0000CA860000}"/>
    <cellStyle name="Normal 65 4 2 3 5" xfId="18622" xr:uid="{00000000-0005-0000-0000-0000CB860000}"/>
    <cellStyle name="Normal 65 4 2 4" xfId="5173" xr:uid="{00000000-0005-0000-0000-0000CC860000}"/>
    <cellStyle name="Normal 65 4 2 4 2" xfId="15225" xr:uid="{00000000-0005-0000-0000-0000CD860000}"/>
    <cellStyle name="Normal 65 4 2 4 2 2" xfId="45556" xr:uid="{00000000-0005-0000-0000-0000CE860000}"/>
    <cellStyle name="Normal 65 4 2 4 2 3" xfId="30323" xr:uid="{00000000-0005-0000-0000-0000CF860000}"/>
    <cellStyle name="Normal 65 4 2 4 3" xfId="10205" xr:uid="{00000000-0005-0000-0000-0000D0860000}"/>
    <cellStyle name="Normal 65 4 2 4 3 2" xfId="40539" xr:uid="{00000000-0005-0000-0000-0000D1860000}"/>
    <cellStyle name="Normal 65 4 2 4 3 3" xfId="25306" xr:uid="{00000000-0005-0000-0000-0000D2860000}"/>
    <cellStyle name="Normal 65 4 2 4 4" xfId="35526" xr:uid="{00000000-0005-0000-0000-0000D3860000}"/>
    <cellStyle name="Normal 65 4 2 4 5" xfId="20293" xr:uid="{00000000-0005-0000-0000-0000D4860000}"/>
    <cellStyle name="Normal 65 4 2 5" xfId="11883" xr:uid="{00000000-0005-0000-0000-0000D5860000}"/>
    <cellStyle name="Normal 65 4 2 5 2" xfId="42214" xr:uid="{00000000-0005-0000-0000-0000D6860000}"/>
    <cellStyle name="Normal 65 4 2 5 3" xfId="26981" xr:uid="{00000000-0005-0000-0000-0000D7860000}"/>
    <cellStyle name="Normal 65 4 2 6" xfId="6862" xr:uid="{00000000-0005-0000-0000-0000D8860000}"/>
    <cellStyle name="Normal 65 4 2 6 2" xfId="37197" xr:uid="{00000000-0005-0000-0000-0000D9860000}"/>
    <cellStyle name="Normal 65 4 2 6 3" xfId="21964" xr:uid="{00000000-0005-0000-0000-0000DA860000}"/>
    <cellStyle name="Normal 65 4 2 7" xfId="32185" xr:uid="{00000000-0005-0000-0000-0000DB860000}"/>
    <cellStyle name="Normal 65 4 2 8" xfId="16951" xr:uid="{00000000-0005-0000-0000-0000DC860000}"/>
    <cellStyle name="Normal 65 4 3" xfId="2209" xr:uid="{00000000-0005-0000-0000-0000DD860000}"/>
    <cellStyle name="Normal 65 4 3 2" xfId="3899" xr:uid="{00000000-0005-0000-0000-0000DE860000}"/>
    <cellStyle name="Normal 65 4 3 2 2" xfId="13972" xr:uid="{00000000-0005-0000-0000-0000DF860000}"/>
    <cellStyle name="Normal 65 4 3 2 2 2" xfId="44303" xr:uid="{00000000-0005-0000-0000-0000E0860000}"/>
    <cellStyle name="Normal 65 4 3 2 2 3" xfId="29070" xr:uid="{00000000-0005-0000-0000-0000E1860000}"/>
    <cellStyle name="Normal 65 4 3 2 3" xfId="8952" xr:uid="{00000000-0005-0000-0000-0000E2860000}"/>
    <cellStyle name="Normal 65 4 3 2 3 2" xfId="39286" xr:uid="{00000000-0005-0000-0000-0000E3860000}"/>
    <cellStyle name="Normal 65 4 3 2 3 3" xfId="24053" xr:uid="{00000000-0005-0000-0000-0000E4860000}"/>
    <cellStyle name="Normal 65 4 3 2 4" xfId="34273" xr:uid="{00000000-0005-0000-0000-0000E5860000}"/>
    <cellStyle name="Normal 65 4 3 2 5" xfId="19040" xr:uid="{00000000-0005-0000-0000-0000E6860000}"/>
    <cellStyle name="Normal 65 4 3 3" xfId="5591" xr:uid="{00000000-0005-0000-0000-0000E7860000}"/>
    <cellStyle name="Normal 65 4 3 3 2" xfId="15643" xr:uid="{00000000-0005-0000-0000-0000E8860000}"/>
    <cellStyle name="Normal 65 4 3 3 2 2" xfId="45974" xr:uid="{00000000-0005-0000-0000-0000E9860000}"/>
    <cellStyle name="Normal 65 4 3 3 2 3" xfId="30741" xr:uid="{00000000-0005-0000-0000-0000EA860000}"/>
    <cellStyle name="Normal 65 4 3 3 3" xfId="10623" xr:uid="{00000000-0005-0000-0000-0000EB860000}"/>
    <cellStyle name="Normal 65 4 3 3 3 2" xfId="40957" xr:uid="{00000000-0005-0000-0000-0000EC860000}"/>
    <cellStyle name="Normal 65 4 3 3 3 3" xfId="25724" xr:uid="{00000000-0005-0000-0000-0000ED860000}"/>
    <cellStyle name="Normal 65 4 3 3 4" xfId="35944" xr:uid="{00000000-0005-0000-0000-0000EE860000}"/>
    <cellStyle name="Normal 65 4 3 3 5" xfId="20711" xr:uid="{00000000-0005-0000-0000-0000EF860000}"/>
    <cellStyle name="Normal 65 4 3 4" xfId="12301" xr:uid="{00000000-0005-0000-0000-0000F0860000}"/>
    <cellStyle name="Normal 65 4 3 4 2" xfId="42632" xr:uid="{00000000-0005-0000-0000-0000F1860000}"/>
    <cellStyle name="Normal 65 4 3 4 3" xfId="27399" xr:uid="{00000000-0005-0000-0000-0000F2860000}"/>
    <cellStyle name="Normal 65 4 3 5" xfId="7280" xr:uid="{00000000-0005-0000-0000-0000F3860000}"/>
    <cellStyle name="Normal 65 4 3 5 2" xfId="37615" xr:uid="{00000000-0005-0000-0000-0000F4860000}"/>
    <cellStyle name="Normal 65 4 3 5 3" xfId="22382" xr:uid="{00000000-0005-0000-0000-0000F5860000}"/>
    <cellStyle name="Normal 65 4 3 6" xfId="32603" xr:uid="{00000000-0005-0000-0000-0000F6860000}"/>
    <cellStyle name="Normal 65 4 3 7" xfId="17369" xr:uid="{00000000-0005-0000-0000-0000F7860000}"/>
    <cellStyle name="Normal 65 4 4" xfId="3062" xr:uid="{00000000-0005-0000-0000-0000F8860000}"/>
    <cellStyle name="Normal 65 4 4 2" xfId="13136" xr:uid="{00000000-0005-0000-0000-0000F9860000}"/>
    <cellStyle name="Normal 65 4 4 2 2" xfId="43467" xr:uid="{00000000-0005-0000-0000-0000FA860000}"/>
    <cellStyle name="Normal 65 4 4 2 3" xfId="28234" xr:uid="{00000000-0005-0000-0000-0000FB860000}"/>
    <cellStyle name="Normal 65 4 4 3" xfId="8116" xr:uid="{00000000-0005-0000-0000-0000FC860000}"/>
    <cellStyle name="Normal 65 4 4 3 2" xfId="38450" xr:uid="{00000000-0005-0000-0000-0000FD860000}"/>
    <cellStyle name="Normal 65 4 4 3 3" xfId="23217" xr:uid="{00000000-0005-0000-0000-0000FE860000}"/>
    <cellStyle name="Normal 65 4 4 4" xfId="33437" xr:uid="{00000000-0005-0000-0000-0000FF860000}"/>
    <cellStyle name="Normal 65 4 4 5" xfId="18204" xr:uid="{00000000-0005-0000-0000-000000870000}"/>
    <cellStyle name="Normal 65 4 5" xfId="4755" xr:uid="{00000000-0005-0000-0000-000001870000}"/>
    <cellStyle name="Normal 65 4 5 2" xfId="14807" xr:uid="{00000000-0005-0000-0000-000002870000}"/>
    <cellStyle name="Normal 65 4 5 2 2" xfId="45138" xr:uid="{00000000-0005-0000-0000-000003870000}"/>
    <cellStyle name="Normal 65 4 5 2 3" xfId="29905" xr:uid="{00000000-0005-0000-0000-000004870000}"/>
    <cellStyle name="Normal 65 4 5 3" xfId="9787" xr:uid="{00000000-0005-0000-0000-000005870000}"/>
    <cellStyle name="Normal 65 4 5 3 2" xfId="40121" xr:uid="{00000000-0005-0000-0000-000006870000}"/>
    <cellStyle name="Normal 65 4 5 3 3" xfId="24888" xr:uid="{00000000-0005-0000-0000-000007870000}"/>
    <cellStyle name="Normal 65 4 5 4" xfId="35108" xr:uid="{00000000-0005-0000-0000-000008870000}"/>
    <cellStyle name="Normal 65 4 5 5" xfId="19875" xr:uid="{00000000-0005-0000-0000-000009870000}"/>
    <cellStyle name="Normal 65 4 6" xfId="11465" xr:uid="{00000000-0005-0000-0000-00000A870000}"/>
    <cellStyle name="Normal 65 4 6 2" xfId="41796" xr:uid="{00000000-0005-0000-0000-00000B870000}"/>
    <cellStyle name="Normal 65 4 6 3" xfId="26563" xr:uid="{00000000-0005-0000-0000-00000C870000}"/>
    <cellStyle name="Normal 65 4 7" xfId="6444" xr:uid="{00000000-0005-0000-0000-00000D870000}"/>
    <cellStyle name="Normal 65 4 7 2" xfId="36779" xr:uid="{00000000-0005-0000-0000-00000E870000}"/>
    <cellStyle name="Normal 65 4 7 3" xfId="21546" xr:uid="{00000000-0005-0000-0000-00000F870000}"/>
    <cellStyle name="Normal 65 4 8" xfId="31767" xr:uid="{00000000-0005-0000-0000-000010870000}"/>
    <cellStyle name="Normal 65 4 9" xfId="16533" xr:uid="{00000000-0005-0000-0000-000011870000}"/>
    <cellStyle name="Normal 65 5" xfId="1578" xr:uid="{00000000-0005-0000-0000-000012870000}"/>
    <cellStyle name="Normal 65 5 2" xfId="2419" xr:uid="{00000000-0005-0000-0000-000013870000}"/>
    <cellStyle name="Normal 65 5 2 2" xfId="4109" xr:uid="{00000000-0005-0000-0000-000014870000}"/>
    <cellStyle name="Normal 65 5 2 2 2" xfId="14182" xr:uid="{00000000-0005-0000-0000-000015870000}"/>
    <cellStyle name="Normal 65 5 2 2 2 2" xfId="44513" xr:uid="{00000000-0005-0000-0000-000016870000}"/>
    <cellStyle name="Normal 65 5 2 2 2 3" xfId="29280" xr:uid="{00000000-0005-0000-0000-000017870000}"/>
    <cellStyle name="Normal 65 5 2 2 3" xfId="9162" xr:uid="{00000000-0005-0000-0000-000018870000}"/>
    <cellStyle name="Normal 65 5 2 2 3 2" xfId="39496" xr:uid="{00000000-0005-0000-0000-000019870000}"/>
    <cellStyle name="Normal 65 5 2 2 3 3" xfId="24263" xr:uid="{00000000-0005-0000-0000-00001A870000}"/>
    <cellStyle name="Normal 65 5 2 2 4" xfId="34483" xr:uid="{00000000-0005-0000-0000-00001B870000}"/>
    <cellStyle name="Normal 65 5 2 2 5" xfId="19250" xr:uid="{00000000-0005-0000-0000-00001C870000}"/>
    <cellStyle name="Normal 65 5 2 3" xfId="5801" xr:uid="{00000000-0005-0000-0000-00001D870000}"/>
    <cellStyle name="Normal 65 5 2 3 2" xfId="15853" xr:uid="{00000000-0005-0000-0000-00001E870000}"/>
    <cellStyle name="Normal 65 5 2 3 2 2" xfId="46184" xr:uid="{00000000-0005-0000-0000-00001F870000}"/>
    <cellStyle name="Normal 65 5 2 3 2 3" xfId="30951" xr:uid="{00000000-0005-0000-0000-000020870000}"/>
    <cellStyle name="Normal 65 5 2 3 3" xfId="10833" xr:uid="{00000000-0005-0000-0000-000021870000}"/>
    <cellStyle name="Normal 65 5 2 3 3 2" xfId="41167" xr:uid="{00000000-0005-0000-0000-000022870000}"/>
    <cellStyle name="Normal 65 5 2 3 3 3" xfId="25934" xr:uid="{00000000-0005-0000-0000-000023870000}"/>
    <cellStyle name="Normal 65 5 2 3 4" xfId="36154" xr:uid="{00000000-0005-0000-0000-000024870000}"/>
    <cellStyle name="Normal 65 5 2 3 5" xfId="20921" xr:uid="{00000000-0005-0000-0000-000025870000}"/>
    <cellStyle name="Normal 65 5 2 4" xfId="12511" xr:uid="{00000000-0005-0000-0000-000026870000}"/>
    <cellStyle name="Normal 65 5 2 4 2" xfId="42842" xr:uid="{00000000-0005-0000-0000-000027870000}"/>
    <cellStyle name="Normal 65 5 2 4 3" xfId="27609" xr:uid="{00000000-0005-0000-0000-000028870000}"/>
    <cellStyle name="Normal 65 5 2 5" xfId="7490" xr:uid="{00000000-0005-0000-0000-000029870000}"/>
    <cellStyle name="Normal 65 5 2 5 2" xfId="37825" xr:uid="{00000000-0005-0000-0000-00002A870000}"/>
    <cellStyle name="Normal 65 5 2 5 3" xfId="22592" xr:uid="{00000000-0005-0000-0000-00002B870000}"/>
    <cellStyle name="Normal 65 5 2 6" xfId="32813" xr:uid="{00000000-0005-0000-0000-00002C870000}"/>
    <cellStyle name="Normal 65 5 2 7" xfId="17579" xr:uid="{00000000-0005-0000-0000-00002D870000}"/>
    <cellStyle name="Normal 65 5 3" xfId="3272" xr:uid="{00000000-0005-0000-0000-00002E870000}"/>
    <cellStyle name="Normal 65 5 3 2" xfId="13346" xr:uid="{00000000-0005-0000-0000-00002F870000}"/>
    <cellStyle name="Normal 65 5 3 2 2" xfId="43677" xr:uid="{00000000-0005-0000-0000-000030870000}"/>
    <cellStyle name="Normal 65 5 3 2 3" xfId="28444" xr:uid="{00000000-0005-0000-0000-000031870000}"/>
    <cellStyle name="Normal 65 5 3 3" xfId="8326" xr:uid="{00000000-0005-0000-0000-000032870000}"/>
    <cellStyle name="Normal 65 5 3 3 2" xfId="38660" xr:uid="{00000000-0005-0000-0000-000033870000}"/>
    <cellStyle name="Normal 65 5 3 3 3" xfId="23427" xr:uid="{00000000-0005-0000-0000-000034870000}"/>
    <cellStyle name="Normal 65 5 3 4" xfId="33647" xr:uid="{00000000-0005-0000-0000-000035870000}"/>
    <cellStyle name="Normal 65 5 3 5" xfId="18414" xr:uid="{00000000-0005-0000-0000-000036870000}"/>
    <cellStyle name="Normal 65 5 4" xfId="4965" xr:uid="{00000000-0005-0000-0000-000037870000}"/>
    <cellStyle name="Normal 65 5 4 2" xfId="15017" xr:uid="{00000000-0005-0000-0000-000038870000}"/>
    <cellStyle name="Normal 65 5 4 2 2" xfId="45348" xr:uid="{00000000-0005-0000-0000-000039870000}"/>
    <cellStyle name="Normal 65 5 4 2 3" xfId="30115" xr:uid="{00000000-0005-0000-0000-00003A870000}"/>
    <cellStyle name="Normal 65 5 4 3" xfId="9997" xr:uid="{00000000-0005-0000-0000-00003B870000}"/>
    <cellStyle name="Normal 65 5 4 3 2" xfId="40331" xr:uid="{00000000-0005-0000-0000-00003C870000}"/>
    <cellStyle name="Normal 65 5 4 3 3" xfId="25098" xr:uid="{00000000-0005-0000-0000-00003D870000}"/>
    <cellStyle name="Normal 65 5 4 4" xfId="35318" xr:uid="{00000000-0005-0000-0000-00003E870000}"/>
    <cellStyle name="Normal 65 5 4 5" xfId="20085" xr:uid="{00000000-0005-0000-0000-00003F870000}"/>
    <cellStyle name="Normal 65 5 5" xfId="11675" xr:uid="{00000000-0005-0000-0000-000040870000}"/>
    <cellStyle name="Normal 65 5 5 2" xfId="42006" xr:uid="{00000000-0005-0000-0000-000041870000}"/>
    <cellStyle name="Normal 65 5 5 3" xfId="26773" xr:uid="{00000000-0005-0000-0000-000042870000}"/>
    <cellStyle name="Normal 65 5 6" xfId="6654" xr:uid="{00000000-0005-0000-0000-000043870000}"/>
    <cellStyle name="Normal 65 5 6 2" xfId="36989" xr:uid="{00000000-0005-0000-0000-000044870000}"/>
    <cellStyle name="Normal 65 5 6 3" xfId="21756" xr:uid="{00000000-0005-0000-0000-000045870000}"/>
    <cellStyle name="Normal 65 5 7" xfId="31977" xr:uid="{00000000-0005-0000-0000-000046870000}"/>
    <cellStyle name="Normal 65 5 8" xfId="16743" xr:uid="{00000000-0005-0000-0000-000047870000}"/>
    <cellStyle name="Normal 65 6" xfId="1999" xr:uid="{00000000-0005-0000-0000-000048870000}"/>
    <cellStyle name="Normal 65 6 2" xfId="3691" xr:uid="{00000000-0005-0000-0000-000049870000}"/>
    <cellStyle name="Normal 65 6 2 2" xfId="13764" xr:uid="{00000000-0005-0000-0000-00004A870000}"/>
    <cellStyle name="Normal 65 6 2 2 2" xfId="44095" xr:uid="{00000000-0005-0000-0000-00004B870000}"/>
    <cellStyle name="Normal 65 6 2 2 3" xfId="28862" xr:uid="{00000000-0005-0000-0000-00004C870000}"/>
    <cellStyle name="Normal 65 6 2 3" xfId="8744" xr:uid="{00000000-0005-0000-0000-00004D870000}"/>
    <cellStyle name="Normal 65 6 2 3 2" xfId="39078" xr:uid="{00000000-0005-0000-0000-00004E870000}"/>
    <cellStyle name="Normal 65 6 2 3 3" xfId="23845" xr:uid="{00000000-0005-0000-0000-00004F870000}"/>
    <cellStyle name="Normal 65 6 2 4" xfId="34065" xr:uid="{00000000-0005-0000-0000-000050870000}"/>
    <cellStyle name="Normal 65 6 2 5" xfId="18832" xr:uid="{00000000-0005-0000-0000-000051870000}"/>
    <cellStyle name="Normal 65 6 3" xfId="5383" xr:uid="{00000000-0005-0000-0000-000052870000}"/>
    <cellStyle name="Normal 65 6 3 2" xfId="15435" xr:uid="{00000000-0005-0000-0000-000053870000}"/>
    <cellStyle name="Normal 65 6 3 2 2" xfId="45766" xr:uid="{00000000-0005-0000-0000-000054870000}"/>
    <cellStyle name="Normal 65 6 3 2 3" xfId="30533" xr:uid="{00000000-0005-0000-0000-000055870000}"/>
    <cellStyle name="Normal 65 6 3 3" xfId="10415" xr:uid="{00000000-0005-0000-0000-000056870000}"/>
    <cellStyle name="Normal 65 6 3 3 2" xfId="40749" xr:uid="{00000000-0005-0000-0000-000057870000}"/>
    <cellStyle name="Normal 65 6 3 3 3" xfId="25516" xr:uid="{00000000-0005-0000-0000-000058870000}"/>
    <cellStyle name="Normal 65 6 3 4" xfId="35736" xr:uid="{00000000-0005-0000-0000-000059870000}"/>
    <cellStyle name="Normal 65 6 3 5" xfId="20503" xr:uid="{00000000-0005-0000-0000-00005A870000}"/>
    <cellStyle name="Normal 65 6 4" xfId="12093" xr:uid="{00000000-0005-0000-0000-00005B870000}"/>
    <cellStyle name="Normal 65 6 4 2" xfId="42424" xr:uid="{00000000-0005-0000-0000-00005C870000}"/>
    <cellStyle name="Normal 65 6 4 3" xfId="27191" xr:uid="{00000000-0005-0000-0000-00005D870000}"/>
    <cellStyle name="Normal 65 6 5" xfId="7072" xr:uid="{00000000-0005-0000-0000-00005E870000}"/>
    <cellStyle name="Normal 65 6 5 2" xfId="37407" xr:uid="{00000000-0005-0000-0000-00005F870000}"/>
    <cellStyle name="Normal 65 6 5 3" xfId="22174" xr:uid="{00000000-0005-0000-0000-000060870000}"/>
    <cellStyle name="Normal 65 6 6" xfId="32395" xr:uid="{00000000-0005-0000-0000-000061870000}"/>
    <cellStyle name="Normal 65 6 7" xfId="17161" xr:uid="{00000000-0005-0000-0000-000062870000}"/>
    <cellStyle name="Normal 65 7" xfId="2851" xr:uid="{00000000-0005-0000-0000-000063870000}"/>
    <cellStyle name="Normal 65 7 2" xfId="12928" xr:uid="{00000000-0005-0000-0000-000064870000}"/>
    <cellStyle name="Normal 65 7 2 2" xfId="43259" xr:uid="{00000000-0005-0000-0000-000065870000}"/>
    <cellStyle name="Normal 65 7 2 3" xfId="28026" xr:uid="{00000000-0005-0000-0000-000066870000}"/>
    <cellStyle name="Normal 65 7 3" xfId="7908" xr:uid="{00000000-0005-0000-0000-000067870000}"/>
    <cellStyle name="Normal 65 7 3 2" xfId="38242" xr:uid="{00000000-0005-0000-0000-000068870000}"/>
    <cellStyle name="Normal 65 7 3 3" xfId="23009" xr:uid="{00000000-0005-0000-0000-000069870000}"/>
    <cellStyle name="Normal 65 7 4" xfId="33229" xr:uid="{00000000-0005-0000-0000-00006A870000}"/>
    <cellStyle name="Normal 65 7 5" xfId="17996" xr:uid="{00000000-0005-0000-0000-00006B870000}"/>
    <cellStyle name="Normal 65 8" xfId="4545" xr:uid="{00000000-0005-0000-0000-00006C870000}"/>
    <cellStyle name="Normal 65 8 2" xfId="14599" xr:uid="{00000000-0005-0000-0000-00006D870000}"/>
    <cellStyle name="Normal 65 8 2 2" xfId="44930" xr:uid="{00000000-0005-0000-0000-00006E870000}"/>
    <cellStyle name="Normal 65 8 2 3" xfId="29697" xr:uid="{00000000-0005-0000-0000-00006F870000}"/>
    <cellStyle name="Normal 65 8 3" xfId="9579" xr:uid="{00000000-0005-0000-0000-000070870000}"/>
    <cellStyle name="Normal 65 8 3 2" xfId="39913" xr:uid="{00000000-0005-0000-0000-000071870000}"/>
    <cellStyle name="Normal 65 8 3 3" xfId="24680" xr:uid="{00000000-0005-0000-0000-000072870000}"/>
    <cellStyle name="Normal 65 8 4" xfId="34900" xr:uid="{00000000-0005-0000-0000-000073870000}"/>
    <cellStyle name="Normal 65 8 5" xfId="19667" xr:uid="{00000000-0005-0000-0000-000074870000}"/>
    <cellStyle name="Normal 65 9" xfId="11255" xr:uid="{00000000-0005-0000-0000-000075870000}"/>
    <cellStyle name="Normal 65 9 2" xfId="41588" xr:uid="{00000000-0005-0000-0000-000076870000}"/>
    <cellStyle name="Normal 65 9 3" xfId="26355" xr:uid="{00000000-0005-0000-0000-000077870000}"/>
    <cellStyle name="Normal 66" xfId="893" xr:uid="{00000000-0005-0000-0000-000078870000}"/>
    <cellStyle name="Normal 66 10" xfId="6235" xr:uid="{00000000-0005-0000-0000-000079870000}"/>
    <cellStyle name="Normal 66 10 2" xfId="36572" xr:uid="{00000000-0005-0000-0000-00007A870000}"/>
    <cellStyle name="Normal 66 10 3" xfId="21339" xr:uid="{00000000-0005-0000-0000-00007B870000}"/>
    <cellStyle name="Normal 66 11" xfId="31563" xr:uid="{00000000-0005-0000-0000-00007C870000}"/>
    <cellStyle name="Normal 66 12" xfId="16324" xr:uid="{00000000-0005-0000-0000-00007D870000}"/>
    <cellStyle name="Normal 66 2" xfId="1199" xr:uid="{00000000-0005-0000-0000-00007E870000}"/>
    <cellStyle name="Normal 66 2 10" xfId="31614" xr:uid="{00000000-0005-0000-0000-00007F870000}"/>
    <cellStyle name="Normal 66 2 11" xfId="16378" xr:uid="{00000000-0005-0000-0000-000080870000}"/>
    <cellStyle name="Normal 66 2 2" xfId="1307" xr:uid="{00000000-0005-0000-0000-000081870000}"/>
    <cellStyle name="Normal 66 2 2 10" xfId="16482" xr:uid="{00000000-0005-0000-0000-000082870000}"/>
    <cellStyle name="Normal 66 2 2 2" xfId="1524" xr:uid="{00000000-0005-0000-0000-000083870000}"/>
    <cellStyle name="Normal 66 2 2 2 2" xfId="1945" xr:uid="{00000000-0005-0000-0000-000084870000}"/>
    <cellStyle name="Normal 66 2 2 2 2 2" xfId="2784" xr:uid="{00000000-0005-0000-0000-000085870000}"/>
    <cellStyle name="Normal 66 2 2 2 2 2 2" xfId="4474" xr:uid="{00000000-0005-0000-0000-000086870000}"/>
    <cellStyle name="Normal 66 2 2 2 2 2 2 2" xfId="14547" xr:uid="{00000000-0005-0000-0000-000087870000}"/>
    <cellStyle name="Normal 66 2 2 2 2 2 2 2 2" xfId="44878" xr:uid="{00000000-0005-0000-0000-000088870000}"/>
    <cellStyle name="Normal 66 2 2 2 2 2 2 2 3" xfId="29645" xr:uid="{00000000-0005-0000-0000-000089870000}"/>
    <cellStyle name="Normal 66 2 2 2 2 2 2 3" xfId="9527" xr:uid="{00000000-0005-0000-0000-00008A870000}"/>
    <cellStyle name="Normal 66 2 2 2 2 2 2 3 2" xfId="39861" xr:uid="{00000000-0005-0000-0000-00008B870000}"/>
    <cellStyle name="Normal 66 2 2 2 2 2 2 3 3" xfId="24628" xr:uid="{00000000-0005-0000-0000-00008C870000}"/>
    <cellStyle name="Normal 66 2 2 2 2 2 2 4" xfId="34848" xr:uid="{00000000-0005-0000-0000-00008D870000}"/>
    <cellStyle name="Normal 66 2 2 2 2 2 2 5" xfId="19615" xr:uid="{00000000-0005-0000-0000-00008E870000}"/>
    <cellStyle name="Normal 66 2 2 2 2 2 3" xfId="6166" xr:uid="{00000000-0005-0000-0000-00008F870000}"/>
    <cellStyle name="Normal 66 2 2 2 2 2 3 2" xfId="16218" xr:uid="{00000000-0005-0000-0000-000090870000}"/>
    <cellStyle name="Normal 66 2 2 2 2 2 3 2 2" xfId="46549" xr:uid="{00000000-0005-0000-0000-000091870000}"/>
    <cellStyle name="Normal 66 2 2 2 2 2 3 2 3" xfId="31316" xr:uid="{00000000-0005-0000-0000-000092870000}"/>
    <cellStyle name="Normal 66 2 2 2 2 2 3 3" xfId="11198" xr:uid="{00000000-0005-0000-0000-000093870000}"/>
    <cellStyle name="Normal 66 2 2 2 2 2 3 3 2" xfId="41532" xr:uid="{00000000-0005-0000-0000-000094870000}"/>
    <cellStyle name="Normal 66 2 2 2 2 2 3 3 3" xfId="26299" xr:uid="{00000000-0005-0000-0000-000095870000}"/>
    <cellStyle name="Normal 66 2 2 2 2 2 3 4" xfId="36519" xr:uid="{00000000-0005-0000-0000-000096870000}"/>
    <cellStyle name="Normal 66 2 2 2 2 2 3 5" xfId="21286" xr:uid="{00000000-0005-0000-0000-000097870000}"/>
    <cellStyle name="Normal 66 2 2 2 2 2 4" xfId="12876" xr:uid="{00000000-0005-0000-0000-000098870000}"/>
    <cellStyle name="Normal 66 2 2 2 2 2 4 2" xfId="43207" xr:uid="{00000000-0005-0000-0000-000099870000}"/>
    <cellStyle name="Normal 66 2 2 2 2 2 4 3" xfId="27974" xr:uid="{00000000-0005-0000-0000-00009A870000}"/>
    <cellStyle name="Normal 66 2 2 2 2 2 5" xfId="7855" xr:uid="{00000000-0005-0000-0000-00009B870000}"/>
    <cellStyle name="Normal 66 2 2 2 2 2 5 2" xfId="38190" xr:uid="{00000000-0005-0000-0000-00009C870000}"/>
    <cellStyle name="Normal 66 2 2 2 2 2 5 3" xfId="22957" xr:uid="{00000000-0005-0000-0000-00009D870000}"/>
    <cellStyle name="Normal 66 2 2 2 2 2 6" xfId="33178" xr:uid="{00000000-0005-0000-0000-00009E870000}"/>
    <cellStyle name="Normal 66 2 2 2 2 2 7" xfId="17944" xr:uid="{00000000-0005-0000-0000-00009F870000}"/>
    <cellStyle name="Normal 66 2 2 2 2 3" xfId="3637" xr:uid="{00000000-0005-0000-0000-0000A0870000}"/>
    <cellStyle name="Normal 66 2 2 2 2 3 2" xfId="13711" xr:uid="{00000000-0005-0000-0000-0000A1870000}"/>
    <cellStyle name="Normal 66 2 2 2 2 3 2 2" xfId="44042" xr:uid="{00000000-0005-0000-0000-0000A2870000}"/>
    <cellStyle name="Normal 66 2 2 2 2 3 2 3" xfId="28809" xr:uid="{00000000-0005-0000-0000-0000A3870000}"/>
    <cellStyle name="Normal 66 2 2 2 2 3 3" xfId="8691" xr:uid="{00000000-0005-0000-0000-0000A4870000}"/>
    <cellStyle name="Normal 66 2 2 2 2 3 3 2" xfId="39025" xr:uid="{00000000-0005-0000-0000-0000A5870000}"/>
    <cellStyle name="Normal 66 2 2 2 2 3 3 3" xfId="23792" xr:uid="{00000000-0005-0000-0000-0000A6870000}"/>
    <cellStyle name="Normal 66 2 2 2 2 3 4" xfId="34012" xr:uid="{00000000-0005-0000-0000-0000A7870000}"/>
    <cellStyle name="Normal 66 2 2 2 2 3 5" xfId="18779" xr:uid="{00000000-0005-0000-0000-0000A8870000}"/>
    <cellStyle name="Normal 66 2 2 2 2 4" xfId="5330" xr:uid="{00000000-0005-0000-0000-0000A9870000}"/>
    <cellStyle name="Normal 66 2 2 2 2 4 2" xfId="15382" xr:uid="{00000000-0005-0000-0000-0000AA870000}"/>
    <cellStyle name="Normal 66 2 2 2 2 4 2 2" xfId="45713" xr:uid="{00000000-0005-0000-0000-0000AB870000}"/>
    <cellStyle name="Normal 66 2 2 2 2 4 2 3" xfId="30480" xr:uid="{00000000-0005-0000-0000-0000AC870000}"/>
    <cellStyle name="Normal 66 2 2 2 2 4 3" xfId="10362" xr:uid="{00000000-0005-0000-0000-0000AD870000}"/>
    <cellStyle name="Normal 66 2 2 2 2 4 3 2" xfId="40696" xr:uid="{00000000-0005-0000-0000-0000AE870000}"/>
    <cellStyle name="Normal 66 2 2 2 2 4 3 3" xfId="25463" xr:uid="{00000000-0005-0000-0000-0000AF870000}"/>
    <cellStyle name="Normal 66 2 2 2 2 4 4" xfId="35683" xr:uid="{00000000-0005-0000-0000-0000B0870000}"/>
    <cellStyle name="Normal 66 2 2 2 2 4 5" xfId="20450" xr:uid="{00000000-0005-0000-0000-0000B1870000}"/>
    <cellStyle name="Normal 66 2 2 2 2 5" xfId="12040" xr:uid="{00000000-0005-0000-0000-0000B2870000}"/>
    <cellStyle name="Normal 66 2 2 2 2 5 2" xfId="42371" xr:uid="{00000000-0005-0000-0000-0000B3870000}"/>
    <cellStyle name="Normal 66 2 2 2 2 5 3" xfId="27138" xr:uid="{00000000-0005-0000-0000-0000B4870000}"/>
    <cellStyle name="Normal 66 2 2 2 2 6" xfId="7019" xr:uid="{00000000-0005-0000-0000-0000B5870000}"/>
    <cellStyle name="Normal 66 2 2 2 2 6 2" xfId="37354" xr:uid="{00000000-0005-0000-0000-0000B6870000}"/>
    <cellStyle name="Normal 66 2 2 2 2 6 3" xfId="22121" xr:uid="{00000000-0005-0000-0000-0000B7870000}"/>
    <cellStyle name="Normal 66 2 2 2 2 7" xfId="32342" xr:uid="{00000000-0005-0000-0000-0000B8870000}"/>
    <cellStyle name="Normal 66 2 2 2 2 8" xfId="17108" xr:uid="{00000000-0005-0000-0000-0000B9870000}"/>
    <cellStyle name="Normal 66 2 2 2 3" xfId="2366" xr:uid="{00000000-0005-0000-0000-0000BA870000}"/>
    <cellStyle name="Normal 66 2 2 2 3 2" xfId="4056" xr:uid="{00000000-0005-0000-0000-0000BB870000}"/>
    <cellStyle name="Normal 66 2 2 2 3 2 2" xfId="14129" xr:uid="{00000000-0005-0000-0000-0000BC870000}"/>
    <cellStyle name="Normal 66 2 2 2 3 2 2 2" xfId="44460" xr:uid="{00000000-0005-0000-0000-0000BD870000}"/>
    <cellStyle name="Normal 66 2 2 2 3 2 2 3" xfId="29227" xr:uid="{00000000-0005-0000-0000-0000BE870000}"/>
    <cellStyle name="Normal 66 2 2 2 3 2 3" xfId="9109" xr:uid="{00000000-0005-0000-0000-0000BF870000}"/>
    <cellStyle name="Normal 66 2 2 2 3 2 3 2" xfId="39443" xr:uid="{00000000-0005-0000-0000-0000C0870000}"/>
    <cellStyle name="Normal 66 2 2 2 3 2 3 3" xfId="24210" xr:uid="{00000000-0005-0000-0000-0000C1870000}"/>
    <cellStyle name="Normal 66 2 2 2 3 2 4" xfId="34430" xr:uid="{00000000-0005-0000-0000-0000C2870000}"/>
    <cellStyle name="Normal 66 2 2 2 3 2 5" xfId="19197" xr:uid="{00000000-0005-0000-0000-0000C3870000}"/>
    <cellStyle name="Normal 66 2 2 2 3 3" xfId="5748" xr:uid="{00000000-0005-0000-0000-0000C4870000}"/>
    <cellStyle name="Normal 66 2 2 2 3 3 2" xfId="15800" xr:uid="{00000000-0005-0000-0000-0000C5870000}"/>
    <cellStyle name="Normal 66 2 2 2 3 3 2 2" xfId="46131" xr:uid="{00000000-0005-0000-0000-0000C6870000}"/>
    <cellStyle name="Normal 66 2 2 2 3 3 2 3" xfId="30898" xr:uid="{00000000-0005-0000-0000-0000C7870000}"/>
    <cellStyle name="Normal 66 2 2 2 3 3 3" xfId="10780" xr:uid="{00000000-0005-0000-0000-0000C8870000}"/>
    <cellStyle name="Normal 66 2 2 2 3 3 3 2" xfId="41114" xr:uid="{00000000-0005-0000-0000-0000C9870000}"/>
    <cellStyle name="Normal 66 2 2 2 3 3 3 3" xfId="25881" xr:uid="{00000000-0005-0000-0000-0000CA870000}"/>
    <cellStyle name="Normal 66 2 2 2 3 3 4" xfId="36101" xr:uid="{00000000-0005-0000-0000-0000CB870000}"/>
    <cellStyle name="Normal 66 2 2 2 3 3 5" xfId="20868" xr:uid="{00000000-0005-0000-0000-0000CC870000}"/>
    <cellStyle name="Normal 66 2 2 2 3 4" xfId="12458" xr:uid="{00000000-0005-0000-0000-0000CD870000}"/>
    <cellStyle name="Normal 66 2 2 2 3 4 2" xfId="42789" xr:uid="{00000000-0005-0000-0000-0000CE870000}"/>
    <cellStyle name="Normal 66 2 2 2 3 4 3" xfId="27556" xr:uid="{00000000-0005-0000-0000-0000CF870000}"/>
    <cellStyle name="Normal 66 2 2 2 3 5" xfId="7437" xr:uid="{00000000-0005-0000-0000-0000D0870000}"/>
    <cellStyle name="Normal 66 2 2 2 3 5 2" xfId="37772" xr:uid="{00000000-0005-0000-0000-0000D1870000}"/>
    <cellStyle name="Normal 66 2 2 2 3 5 3" xfId="22539" xr:uid="{00000000-0005-0000-0000-0000D2870000}"/>
    <cellStyle name="Normal 66 2 2 2 3 6" xfId="32760" xr:uid="{00000000-0005-0000-0000-0000D3870000}"/>
    <cellStyle name="Normal 66 2 2 2 3 7" xfId="17526" xr:uid="{00000000-0005-0000-0000-0000D4870000}"/>
    <cellStyle name="Normal 66 2 2 2 4" xfId="3219" xr:uid="{00000000-0005-0000-0000-0000D5870000}"/>
    <cellStyle name="Normal 66 2 2 2 4 2" xfId="13293" xr:uid="{00000000-0005-0000-0000-0000D6870000}"/>
    <cellStyle name="Normal 66 2 2 2 4 2 2" xfId="43624" xr:uid="{00000000-0005-0000-0000-0000D7870000}"/>
    <cellStyle name="Normal 66 2 2 2 4 2 3" xfId="28391" xr:uid="{00000000-0005-0000-0000-0000D8870000}"/>
    <cellStyle name="Normal 66 2 2 2 4 3" xfId="8273" xr:uid="{00000000-0005-0000-0000-0000D9870000}"/>
    <cellStyle name="Normal 66 2 2 2 4 3 2" xfId="38607" xr:uid="{00000000-0005-0000-0000-0000DA870000}"/>
    <cellStyle name="Normal 66 2 2 2 4 3 3" xfId="23374" xr:uid="{00000000-0005-0000-0000-0000DB870000}"/>
    <cellStyle name="Normal 66 2 2 2 4 4" xfId="33594" xr:uid="{00000000-0005-0000-0000-0000DC870000}"/>
    <cellStyle name="Normal 66 2 2 2 4 5" xfId="18361" xr:uid="{00000000-0005-0000-0000-0000DD870000}"/>
    <cellStyle name="Normal 66 2 2 2 5" xfId="4912" xr:uid="{00000000-0005-0000-0000-0000DE870000}"/>
    <cellStyle name="Normal 66 2 2 2 5 2" xfId="14964" xr:uid="{00000000-0005-0000-0000-0000DF870000}"/>
    <cellStyle name="Normal 66 2 2 2 5 2 2" xfId="45295" xr:uid="{00000000-0005-0000-0000-0000E0870000}"/>
    <cellStyle name="Normal 66 2 2 2 5 2 3" xfId="30062" xr:uid="{00000000-0005-0000-0000-0000E1870000}"/>
    <cellStyle name="Normal 66 2 2 2 5 3" xfId="9944" xr:uid="{00000000-0005-0000-0000-0000E2870000}"/>
    <cellStyle name="Normal 66 2 2 2 5 3 2" xfId="40278" xr:uid="{00000000-0005-0000-0000-0000E3870000}"/>
    <cellStyle name="Normal 66 2 2 2 5 3 3" xfId="25045" xr:uid="{00000000-0005-0000-0000-0000E4870000}"/>
    <cellStyle name="Normal 66 2 2 2 5 4" xfId="35265" xr:uid="{00000000-0005-0000-0000-0000E5870000}"/>
    <cellStyle name="Normal 66 2 2 2 5 5" xfId="20032" xr:uid="{00000000-0005-0000-0000-0000E6870000}"/>
    <cellStyle name="Normal 66 2 2 2 6" xfId="11622" xr:uid="{00000000-0005-0000-0000-0000E7870000}"/>
    <cellStyle name="Normal 66 2 2 2 6 2" xfId="41953" xr:uid="{00000000-0005-0000-0000-0000E8870000}"/>
    <cellStyle name="Normal 66 2 2 2 6 3" xfId="26720" xr:uid="{00000000-0005-0000-0000-0000E9870000}"/>
    <cellStyle name="Normal 66 2 2 2 7" xfId="6601" xr:uid="{00000000-0005-0000-0000-0000EA870000}"/>
    <cellStyle name="Normal 66 2 2 2 7 2" xfId="36936" xr:uid="{00000000-0005-0000-0000-0000EB870000}"/>
    <cellStyle name="Normal 66 2 2 2 7 3" xfId="21703" xr:uid="{00000000-0005-0000-0000-0000EC870000}"/>
    <cellStyle name="Normal 66 2 2 2 8" xfId="31924" xr:uid="{00000000-0005-0000-0000-0000ED870000}"/>
    <cellStyle name="Normal 66 2 2 2 9" xfId="16690" xr:uid="{00000000-0005-0000-0000-0000EE870000}"/>
    <cellStyle name="Normal 66 2 2 3" xfId="1737" xr:uid="{00000000-0005-0000-0000-0000EF870000}"/>
    <cellStyle name="Normal 66 2 2 3 2" xfId="2576" xr:uid="{00000000-0005-0000-0000-0000F0870000}"/>
    <cellStyle name="Normal 66 2 2 3 2 2" xfId="4266" xr:uid="{00000000-0005-0000-0000-0000F1870000}"/>
    <cellStyle name="Normal 66 2 2 3 2 2 2" xfId="14339" xr:uid="{00000000-0005-0000-0000-0000F2870000}"/>
    <cellStyle name="Normal 66 2 2 3 2 2 2 2" xfId="44670" xr:uid="{00000000-0005-0000-0000-0000F3870000}"/>
    <cellStyle name="Normal 66 2 2 3 2 2 2 3" xfId="29437" xr:uid="{00000000-0005-0000-0000-0000F4870000}"/>
    <cellStyle name="Normal 66 2 2 3 2 2 3" xfId="9319" xr:uid="{00000000-0005-0000-0000-0000F5870000}"/>
    <cellStyle name="Normal 66 2 2 3 2 2 3 2" xfId="39653" xr:uid="{00000000-0005-0000-0000-0000F6870000}"/>
    <cellStyle name="Normal 66 2 2 3 2 2 3 3" xfId="24420" xr:uid="{00000000-0005-0000-0000-0000F7870000}"/>
    <cellStyle name="Normal 66 2 2 3 2 2 4" xfId="34640" xr:uid="{00000000-0005-0000-0000-0000F8870000}"/>
    <cellStyle name="Normal 66 2 2 3 2 2 5" xfId="19407" xr:uid="{00000000-0005-0000-0000-0000F9870000}"/>
    <cellStyle name="Normal 66 2 2 3 2 3" xfId="5958" xr:uid="{00000000-0005-0000-0000-0000FA870000}"/>
    <cellStyle name="Normal 66 2 2 3 2 3 2" xfId="16010" xr:uid="{00000000-0005-0000-0000-0000FB870000}"/>
    <cellStyle name="Normal 66 2 2 3 2 3 2 2" xfId="46341" xr:uid="{00000000-0005-0000-0000-0000FC870000}"/>
    <cellStyle name="Normal 66 2 2 3 2 3 2 3" xfId="31108" xr:uid="{00000000-0005-0000-0000-0000FD870000}"/>
    <cellStyle name="Normal 66 2 2 3 2 3 3" xfId="10990" xr:uid="{00000000-0005-0000-0000-0000FE870000}"/>
    <cellStyle name="Normal 66 2 2 3 2 3 3 2" xfId="41324" xr:uid="{00000000-0005-0000-0000-0000FF870000}"/>
    <cellStyle name="Normal 66 2 2 3 2 3 3 3" xfId="26091" xr:uid="{00000000-0005-0000-0000-000000880000}"/>
    <cellStyle name="Normal 66 2 2 3 2 3 4" xfId="36311" xr:uid="{00000000-0005-0000-0000-000001880000}"/>
    <cellStyle name="Normal 66 2 2 3 2 3 5" xfId="21078" xr:uid="{00000000-0005-0000-0000-000002880000}"/>
    <cellStyle name="Normal 66 2 2 3 2 4" xfId="12668" xr:uid="{00000000-0005-0000-0000-000003880000}"/>
    <cellStyle name="Normal 66 2 2 3 2 4 2" xfId="42999" xr:uid="{00000000-0005-0000-0000-000004880000}"/>
    <cellStyle name="Normal 66 2 2 3 2 4 3" xfId="27766" xr:uid="{00000000-0005-0000-0000-000005880000}"/>
    <cellStyle name="Normal 66 2 2 3 2 5" xfId="7647" xr:uid="{00000000-0005-0000-0000-000006880000}"/>
    <cellStyle name="Normal 66 2 2 3 2 5 2" xfId="37982" xr:uid="{00000000-0005-0000-0000-000007880000}"/>
    <cellStyle name="Normal 66 2 2 3 2 5 3" xfId="22749" xr:uid="{00000000-0005-0000-0000-000008880000}"/>
    <cellStyle name="Normal 66 2 2 3 2 6" xfId="32970" xr:uid="{00000000-0005-0000-0000-000009880000}"/>
    <cellStyle name="Normal 66 2 2 3 2 7" xfId="17736" xr:uid="{00000000-0005-0000-0000-00000A880000}"/>
    <cellStyle name="Normal 66 2 2 3 3" xfId="3429" xr:uid="{00000000-0005-0000-0000-00000B880000}"/>
    <cellStyle name="Normal 66 2 2 3 3 2" xfId="13503" xr:uid="{00000000-0005-0000-0000-00000C880000}"/>
    <cellStyle name="Normal 66 2 2 3 3 2 2" xfId="43834" xr:uid="{00000000-0005-0000-0000-00000D880000}"/>
    <cellStyle name="Normal 66 2 2 3 3 2 3" xfId="28601" xr:uid="{00000000-0005-0000-0000-00000E880000}"/>
    <cellStyle name="Normal 66 2 2 3 3 3" xfId="8483" xr:uid="{00000000-0005-0000-0000-00000F880000}"/>
    <cellStyle name="Normal 66 2 2 3 3 3 2" xfId="38817" xr:uid="{00000000-0005-0000-0000-000010880000}"/>
    <cellStyle name="Normal 66 2 2 3 3 3 3" xfId="23584" xr:uid="{00000000-0005-0000-0000-000011880000}"/>
    <cellStyle name="Normal 66 2 2 3 3 4" xfId="33804" xr:uid="{00000000-0005-0000-0000-000012880000}"/>
    <cellStyle name="Normal 66 2 2 3 3 5" xfId="18571" xr:uid="{00000000-0005-0000-0000-000013880000}"/>
    <cellStyle name="Normal 66 2 2 3 4" xfId="5122" xr:uid="{00000000-0005-0000-0000-000014880000}"/>
    <cellStyle name="Normal 66 2 2 3 4 2" xfId="15174" xr:uid="{00000000-0005-0000-0000-000015880000}"/>
    <cellStyle name="Normal 66 2 2 3 4 2 2" xfId="45505" xr:uid="{00000000-0005-0000-0000-000016880000}"/>
    <cellStyle name="Normal 66 2 2 3 4 2 3" xfId="30272" xr:uid="{00000000-0005-0000-0000-000017880000}"/>
    <cellStyle name="Normal 66 2 2 3 4 3" xfId="10154" xr:uid="{00000000-0005-0000-0000-000018880000}"/>
    <cellStyle name="Normal 66 2 2 3 4 3 2" xfId="40488" xr:uid="{00000000-0005-0000-0000-000019880000}"/>
    <cellStyle name="Normal 66 2 2 3 4 3 3" xfId="25255" xr:uid="{00000000-0005-0000-0000-00001A880000}"/>
    <cellStyle name="Normal 66 2 2 3 4 4" xfId="35475" xr:uid="{00000000-0005-0000-0000-00001B880000}"/>
    <cellStyle name="Normal 66 2 2 3 4 5" xfId="20242" xr:uid="{00000000-0005-0000-0000-00001C880000}"/>
    <cellStyle name="Normal 66 2 2 3 5" xfId="11832" xr:uid="{00000000-0005-0000-0000-00001D880000}"/>
    <cellStyle name="Normal 66 2 2 3 5 2" xfId="42163" xr:uid="{00000000-0005-0000-0000-00001E880000}"/>
    <cellStyle name="Normal 66 2 2 3 5 3" xfId="26930" xr:uid="{00000000-0005-0000-0000-00001F880000}"/>
    <cellStyle name="Normal 66 2 2 3 6" xfId="6811" xr:uid="{00000000-0005-0000-0000-000020880000}"/>
    <cellStyle name="Normal 66 2 2 3 6 2" xfId="37146" xr:uid="{00000000-0005-0000-0000-000021880000}"/>
    <cellStyle name="Normal 66 2 2 3 6 3" xfId="21913" xr:uid="{00000000-0005-0000-0000-000022880000}"/>
    <cellStyle name="Normal 66 2 2 3 7" xfId="32134" xr:uid="{00000000-0005-0000-0000-000023880000}"/>
    <cellStyle name="Normal 66 2 2 3 8" xfId="16900" xr:uid="{00000000-0005-0000-0000-000024880000}"/>
    <cellStyle name="Normal 66 2 2 4" xfId="2158" xr:uid="{00000000-0005-0000-0000-000025880000}"/>
    <cellStyle name="Normal 66 2 2 4 2" xfId="3848" xr:uid="{00000000-0005-0000-0000-000026880000}"/>
    <cellStyle name="Normal 66 2 2 4 2 2" xfId="13921" xr:uid="{00000000-0005-0000-0000-000027880000}"/>
    <cellStyle name="Normal 66 2 2 4 2 2 2" xfId="44252" xr:uid="{00000000-0005-0000-0000-000028880000}"/>
    <cellStyle name="Normal 66 2 2 4 2 2 3" xfId="29019" xr:uid="{00000000-0005-0000-0000-000029880000}"/>
    <cellStyle name="Normal 66 2 2 4 2 3" xfId="8901" xr:uid="{00000000-0005-0000-0000-00002A880000}"/>
    <cellStyle name="Normal 66 2 2 4 2 3 2" xfId="39235" xr:uid="{00000000-0005-0000-0000-00002B880000}"/>
    <cellStyle name="Normal 66 2 2 4 2 3 3" xfId="24002" xr:uid="{00000000-0005-0000-0000-00002C880000}"/>
    <cellStyle name="Normal 66 2 2 4 2 4" xfId="34222" xr:uid="{00000000-0005-0000-0000-00002D880000}"/>
    <cellStyle name="Normal 66 2 2 4 2 5" xfId="18989" xr:uid="{00000000-0005-0000-0000-00002E880000}"/>
    <cellStyle name="Normal 66 2 2 4 3" xfId="5540" xr:uid="{00000000-0005-0000-0000-00002F880000}"/>
    <cellStyle name="Normal 66 2 2 4 3 2" xfId="15592" xr:uid="{00000000-0005-0000-0000-000030880000}"/>
    <cellStyle name="Normal 66 2 2 4 3 2 2" xfId="45923" xr:uid="{00000000-0005-0000-0000-000031880000}"/>
    <cellStyle name="Normal 66 2 2 4 3 2 3" xfId="30690" xr:uid="{00000000-0005-0000-0000-000032880000}"/>
    <cellStyle name="Normal 66 2 2 4 3 3" xfId="10572" xr:uid="{00000000-0005-0000-0000-000033880000}"/>
    <cellStyle name="Normal 66 2 2 4 3 3 2" xfId="40906" xr:uid="{00000000-0005-0000-0000-000034880000}"/>
    <cellStyle name="Normal 66 2 2 4 3 3 3" xfId="25673" xr:uid="{00000000-0005-0000-0000-000035880000}"/>
    <cellStyle name="Normal 66 2 2 4 3 4" xfId="35893" xr:uid="{00000000-0005-0000-0000-000036880000}"/>
    <cellStyle name="Normal 66 2 2 4 3 5" xfId="20660" xr:uid="{00000000-0005-0000-0000-000037880000}"/>
    <cellStyle name="Normal 66 2 2 4 4" xfId="12250" xr:uid="{00000000-0005-0000-0000-000038880000}"/>
    <cellStyle name="Normal 66 2 2 4 4 2" xfId="42581" xr:uid="{00000000-0005-0000-0000-000039880000}"/>
    <cellStyle name="Normal 66 2 2 4 4 3" xfId="27348" xr:uid="{00000000-0005-0000-0000-00003A880000}"/>
    <cellStyle name="Normal 66 2 2 4 5" xfId="7229" xr:uid="{00000000-0005-0000-0000-00003B880000}"/>
    <cellStyle name="Normal 66 2 2 4 5 2" xfId="37564" xr:uid="{00000000-0005-0000-0000-00003C880000}"/>
    <cellStyle name="Normal 66 2 2 4 5 3" xfId="22331" xr:uid="{00000000-0005-0000-0000-00003D880000}"/>
    <cellStyle name="Normal 66 2 2 4 6" xfId="32552" xr:uid="{00000000-0005-0000-0000-00003E880000}"/>
    <cellStyle name="Normal 66 2 2 4 7" xfId="17318" xr:uid="{00000000-0005-0000-0000-00003F880000}"/>
    <cellStyle name="Normal 66 2 2 5" xfId="3011" xr:uid="{00000000-0005-0000-0000-000040880000}"/>
    <cellStyle name="Normal 66 2 2 5 2" xfId="13085" xr:uid="{00000000-0005-0000-0000-000041880000}"/>
    <cellStyle name="Normal 66 2 2 5 2 2" xfId="43416" xr:uid="{00000000-0005-0000-0000-000042880000}"/>
    <cellStyle name="Normal 66 2 2 5 2 3" xfId="28183" xr:uid="{00000000-0005-0000-0000-000043880000}"/>
    <cellStyle name="Normal 66 2 2 5 3" xfId="8065" xr:uid="{00000000-0005-0000-0000-000044880000}"/>
    <cellStyle name="Normal 66 2 2 5 3 2" xfId="38399" xr:uid="{00000000-0005-0000-0000-000045880000}"/>
    <cellStyle name="Normal 66 2 2 5 3 3" xfId="23166" xr:uid="{00000000-0005-0000-0000-000046880000}"/>
    <cellStyle name="Normal 66 2 2 5 4" xfId="33386" xr:uid="{00000000-0005-0000-0000-000047880000}"/>
    <cellStyle name="Normal 66 2 2 5 5" xfId="18153" xr:uid="{00000000-0005-0000-0000-000048880000}"/>
    <cellStyle name="Normal 66 2 2 6" xfId="4704" xr:uid="{00000000-0005-0000-0000-000049880000}"/>
    <cellStyle name="Normal 66 2 2 6 2" xfId="14756" xr:uid="{00000000-0005-0000-0000-00004A880000}"/>
    <cellStyle name="Normal 66 2 2 6 2 2" xfId="45087" xr:uid="{00000000-0005-0000-0000-00004B880000}"/>
    <cellStyle name="Normal 66 2 2 6 2 3" xfId="29854" xr:uid="{00000000-0005-0000-0000-00004C880000}"/>
    <cellStyle name="Normal 66 2 2 6 3" xfId="9736" xr:uid="{00000000-0005-0000-0000-00004D880000}"/>
    <cellStyle name="Normal 66 2 2 6 3 2" xfId="40070" xr:uid="{00000000-0005-0000-0000-00004E880000}"/>
    <cellStyle name="Normal 66 2 2 6 3 3" xfId="24837" xr:uid="{00000000-0005-0000-0000-00004F880000}"/>
    <cellStyle name="Normal 66 2 2 6 4" xfId="35057" xr:uid="{00000000-0005-0000-0000-000050880000}"/>
    <cellStyle name="Normal 66 2 2 6 5" xfId="19824" xr:uid="{00000000-0005-0000-0000-000051880000}"/>
    <cellStyle name="Normal 66 2 2 7" xfId="11414" xr:uid="{00000000-0005-0000-0000-000052880000}"/>
    <cellStyle name="Normal 66 2 2 7 2" xfId="41745" xr:uid="{00000000-0005-0000-0000-000053880000}"/>
    <cellStyle name="Normal 66 2 2 7 3" xfId="26512" xr:uid="{00000000-0005-0000-0000-000054880000}"/>
    <cellStyle name="Normal 66 2 2 8" xfId="6393" xr:uid="{00000000-0005-0000-0000-000055880000}"/>
    <cellStyle name="Normal 66 2 2 8 2" xfId="36728" xr:uid="{00000000-0005-0000-0000-000056880000}"/>
    <cellStyle name="Normal 66 2 2 8 3" xfId="21495" xr:uid="{00000000-0005-0000-0000-000057880000}"/>
    <cellStyle name="Normal 66 2 2 9" xfId="31716" xr:uid="{00000000-0005-0000-0000-000058880000}"/>
    <cellStyle name="Normal 66 2 3" xfId="1420" xr:uid="{00000000-0005-0000-0000-000059880000}"/>
    <cellStyle name="Normal 66 2 3 2" xfId="1841" xr:uid="{00000000-0005-0000-0000-00005A880000}"/>
    <cellStyle name="Normal 66 2 3 2 2" xfId="2680" xr:uid="{00000000-0005-0000-0000-00005B880000}"/>
    <cellStyle name="Normal 66 2 3 2 2 2" xfId="4370" xr:uid="{00000000-0005-0000-0000-00005C880000}"/>
    <cellStyle name="Normal 66 2 3 2 2 2 2" xfId="14443" xr:uid="{00000000-0005-0000-0000-00005D880000}"/>
    <cellStyle name="Normal 66 2 3 2 2 2 2 2" xfId="44774" xr:uid="{00000000-0005-0000-0000-00005E880000}"/>
    <cellStyle name="Normal 66 2 3 2 2 2 2 3" xfId="29541" xr:uid="{00000000-0005-0000-0000-00005F880000}"/>
    <cellStyle name="Normal 66 2 3 2 2 2 3" xfId="9423" xr:uid="{00000000-0005-0000-0000-000060880000}"/>
    <cellStyle name="Normal 66 2 3 2 2 2 3 2" xfId="39757" xr:uid="{00000000-0005-0000-0000-000061880000}"/>
    <cellStyle name="Normal 66 2 3 2 2 2 3 3" xfId="24524" xr:uid="{00000000-0005-0000-0000-000062880000}"/>
    <cellStyle name="Normal 66 2 3 2 2 2 4" xfId="34744" xr:uid="{00000000-0005-0000-0000-000063880000}"/>
    <cellStyle name="Normal 66 2 3 2 2 2 5" xfId="19511" xr:uid="{00000000-0005-0000-0000-000064880000}"/>
    <cellStyle name="Normal 66 2 3 2 2 3" xfId="6062" xr:uid="{00000000-0005-0000-0000-000065880000}"/>
    <cellStyle name="Normal 66 2 3 2 2 3 2" xfId="16114" xr:uid="{00000000-0005-0000-0000-000066880000}"/>
    <cellStyle name="Normal 66 2 3 2 2 3 2 2" xfId="46445" xr:uid="{00000000-0005-0000-0000-000067880000}"/>
    <cellStyle name="Normal 66 2 3 2 2 3 2 3" xfId="31212" xr:uid="{00000000-0005-0000-0000-000068880000}"/>
    <cellStyle name="Normal 66 2 3 2 2 3 3" xfId="11094" xr:uid="{00000000-0005-0000-0000-000069880000}"/>
    <cellStyle name="Normal 66 2 3 2 2 3 3 2" xfId="41428" xr:uid="{00000000-0005-0000-0000-00006A880000}"/>
    <cellStyle name="Normal 66 2 3 2 2 3 3 3" xfId="26195" xr:uid="{00000000-0005-0000-0000-00006B880000}"/>
    <cellStyle name="Normal 66 2 3 2 2 3 4" xfId="36415" xr:uid="{00000000-0005-0000-0000-00006C880000}"/>
    <cellStyle name="Normal 66 2 3 2 2 3 5" xfId="21182" xr:uid="{00000000-0005-0000-0000-00006D880000}"/>
    <cellStyle name="Normal 66 2 3 2 2 4" xfId="12772" xr:uid="{00000000-0005-0000-0000-00006E880000}"/>
    <cellStyle name="Normal 66 2 3 2 2 4 2" xfId="43103" xr:uid="{00000000-0005-0000-0000-00006F880000}"/>
    <cellStyle name="Normal 66 2 3 2 2 4 3" xfId="27870" xr:uid="{00000000-0005-0000-0000-000070880000}"/>
    <cellStyle name="Normal 66 2 3 2 2 5" xfId="7751" xr:uid="{00000000-0005-0000-0000-000071880000}"/>
    <cellStyle name="Normal 66 2 3 2 2 5 2" xfId="38086" xr:uid="{00000000-0005-0000-0000-000072880000}"/>
    <cellStyle name="Normal 66 2 3 2 2 5 3" xfId="22853" xr:uid="{00000000-0005-0000-0000-000073880000}"/>
    <cellStyle name="Normal 66 2 3 2 2 6" xfId="33074" xr:uid="{00000000-0005-0000-0000-000074880000}"/>
    <cellStyle name="Normal 66 2 3 2 2 7" xfId="17840" xr:uid="{00000000-0005-0000-0000-000075880000}"/>
    <cellStyle name="Normal 66 2 3 2 3" xfId="3533" xr:uid="{00000000-0005-0000-0000-000076880000}"/>
    <cellStyle name="Normal 66 2 3 2 3 2" xfId="13607" xr:uid="{00000000-0005-0000-0000-000077880000}"/>
    <cellStyle name="Normal 66 2 3 2 3 2 2" xfId="43938" xr:uid="{00000000-0005-0000-0000-000078880000}"/>
    <cellStyle name="Normal 66 2 3 2 3 2 3" xfId="28705" xr:uid="{00000000-0005-0000-0000-000079880000}"/>
    <cellStyle name="Normal 66 2 3 2 3 3" xfId="8587" xr:uid="{00000000-0005-0000-0000-00007A880000}"/>
    <cellStyle name="Normal 66 2 3 2 3 3 2" xfId="38921" xr:uid="{00000000-0005-0000-0000-00007B880000}"/>
    <cellStyle name="Normal 66 2 3 2 3 3 3" xfId="23688" xr:uid="{00000000-0005-0000-0000-00007C880000}"/>
    <cellStyle name="Normal 66 2 3 2 3 4" xfId="33908" xr:uid="{00000000-0005-0000-0000-00007D880000}"/>
    <cellStyle name="Normal 66 2 3 2 3 5" xfId="18675" xr:uid="{00000000-0005-0000-0000-00007E880000}"/>
    <cellStyle name="Normal 66 2 3 2 4" xfId="5226" xr:uid="{00000000-0005-0000-0000-00007F880000}"/>
    <cellStyle name="Normal 66 2 3 2 4 2" xfId="15278" xr:uid="{00000000-0005-0000-0000-000080880000}"/>
    <cellStyle name="Normal 66 2 3 2 4 2 2" xfId="45609" xr:uid="{00000000-0005-0000-0000-000081880000}"/>
    <cellStyle name="Normal 66 2 3 2 4 2 3" xfId="30376" xr:uid="{00000000-0005-0000-0000-000082880000}"/>
    <cellStyle name="Normal 66 2 3 2 4 3" xfId="10258" xr:uid="{00000000-0005-0000-0000-000083880000}"/>
    <cellStyle name="Normal 66 2 3 2 4 3 2" xfId="40592" xr:uid="{00000000-0005-0000-0000-000084880000}"/>
    <cellStyle name="Normal 66 2 3 2 4 3 3" xfId="25359" xr:uid="{00000000-0005-0000-0000-000085880000}"/>
    <cellStyle name="Normal 66 2 3 2 4 4" xfId="35579" xr:uid="{00000000-0005-0000-0000-000086880000}"/>
    <cellStyle name="Normal 66 2 3 2 4 5" xfId="20346" xr:uid="{00000000-0005-0000-0000-000087880000}"/>
    <cellStyle name="Normal 66 2 3 2 5" xfId="11936" xr:uid="{00000000-0005-0000-0000-000088880000}"/>
    <cellStyle name="Normal 66 2 3 2 5 2" xfId="42267" xr:uid="{00000000-0005-0000-0000-000089880000}"/>
    <cellStyle name="Normal 66 2 3 2 5 3" xfId="27034" xr:uid="{00000000-0005-0000-0000-00008A880000}"/>
    <cellStyle name="Normal 66 2 3 2 6" xfId="6915" xr:uid="{00000000-0005-0000-0000-00008B880000}"/>
    <cellStyle name="Normal 66 2 3 2 6 2" xfId="37250" xr:uid="{00000000-0005-0000-0000-00008C880000}"/>
    <cellStyle name="Normal 66 2 3 2 6 3" xfId="22017" xr:uid="{00000000-0005-0000-0000-00008D880000}"/>
    <cellStyle name="Normal 66 2 3 2 7" xfId="32238" xr:uid="{00000000-0005-0000-0000-00008E880000}"/>
    <cellStyle name="Normal 66 2 3 2 8" xfId="17004" xr:uid="{00000000-0005-0000-0000-00008F880000}"/>
    <cellStyle name="Normal 66 2 3 3" xfId="2262" xr:uid="{00000000-0005-0000-0000-000090880000}"/>
    <cellStyle name="Normal 66 2 3 3 2" xfId="3952" xr:uid="{00000000-0005-0000-0000-000091880000}"/>
    <cellStyle name="Normal 66 2 3 3 2 2" xfId="14025" xr:uid="{00000000-0005-0000-0000-000092880000}"/>
    <cellStyle name="Normal 66 2 3 3 2 2 2" xfId="44356" xr:uid="{00000000-0005-0000-0000-000093880000}"/>
    <cellStyle name="Normal 66 2 3 3 2 2 3" xfId="29123" xr:uid="{00000000-0005-0000-0000-000094880000}"/>
    <cellStyle name="Normal 66 2 3 3 2 3" xfId="9005" xr:uid="{00000000-0005-0000-0000-000095880000}"/>
    <cellStyle name="Normal 66 2 3 3 2 3 2" xfId="39339" xr:uid="{00000000-0005-0000-0000-000096880000}"/>
    <cellStyle name="Normal 66 2 3 3 2 3 3" xfId="24106" xr:uid="{00000000-0005-0000-0000-000097880000}"/>
    <cellStyle name="Normal 66 2 3 3 2 4" xfId="34326" xr:uid="{00000000-0005-0000-0000-000098880000}"/>
    <cellStyle name="Normal 66 2 3 3 2 5" xfId="19093" xr:uid="{00000000-0005-0000-0000-000099880000}"/>
    <cellStyle name="Normal 66 2 3 3 3" xfId="5644" xr:uid="{00000000-0005-0000-0000-00009A880000}"/>
    <cellStyle name="Normal 66 2 3 3 3 2" xfId="15696" xr:uid="{00000000-0005-0000-0000-00009B880000}"/>
    <cellStyle name="Normal 66 2 3 3 3 2 2" xfId="46027" xr:uid="{00000000-0005-0000-0000-00009C880000}"/>
    <cellStyle name="Normal 66 2 3 3 3 2 3" xfId="30794" xr:uid="{00000000-0005-0000-0000-00009D880000}"/>
    <cellStyle name="Normal 66 2 3 3 3 3" xfId="10676" xr:uid="{00000000-0005-0000-0000-00009E880000}"/>
    <cellStyle name="Normal 66 2 3 3 3 3 2" xfId="41010" xr:uid="{00000000-0005-0000-0000-00009F880000}"/>
    <cellStyle name="Normal 66 2 3 3 3 3 3" xfId="25777" xr:uid="{00000000-0005-0000-0000-0000A0880000}"/>
    <cellStyle name="Normal 66 2 3 3 3 4" xfId="35997" xr:uid="{00000000-0005-0000-0000-0000A1880000}"/>
    <cellStyle name="Normal 66 2 3 3 3 5" xfId="20764" xr:uid="{00000000-0005-0000-0000-0000A2880000}"/>
    <cellStyle name="Normal 66 2 3 3 4" xfId="12354" xr:uid="{00000000-0005-0000-0000-0000A3880000}"/>
    <cellStyle name="Normal 66 2 3 3 4 2" xfId="42685" xr:uid="{00000000-0005-0000-0000-0000A4880000}"/>
    <cellStyle name="Normal 66 2 3 3 4 3" xfId="27452" xr:uid="{00000000-0005-0000-0000-0000A5880000}"/>
    <cellStyle name="Normal 66 2 3 3 5" xfId="7333" xr:uid="{00000000-0005-0000-0000-0000A6880000}"/>
    <cellStyle name="Normal 66 2 3 3 5 2" xfId="37668" xr:uid="{00000000-0005-0000-0000-0000A7880000}"/>
    <cellStyle name="Normal 66 2 3 3 5 3" xfId="22435" xr:uid="{00000000-0005-0000-0000-0000A8880000}"/>
    <cellStyle name="Normal 66 2 3 3 6" xfId="32656" xr:uid="{00000000-0005-0000-0000-0000A9880000}"/>
    <cellStyle name="Normal 66 2 3 3 7" xfId="17422" xr:uid="{00000000-0005-0000-0000-0000AA880000}"/>
    <cellStyle name="Normal 66 2 3 4" xfId="3115" xr:uid="{00000000-0005-0000-0000-0000AB880000}"/>
    <cellStyle name="Normal 66 2 3 4 2" xfId="13189" xr:uid="{00000000-0005-0000-0000-0000AC880000}"/>
    <cellStyle name="Normal 66 2 3 4 2 2" xfId="43520" xr:uid="{00000000-0005-0000-0000-0000AD880000}"/>
    <cellStyle name="Normal 66 2 3 4 2 3" xfId="28287" xr:uid="{00000000-0005-0000-0000-0000AE880000}"/>
    <cellStyle name="Normal 66 2 3 4 3" xfId="8169" xr:uid="{00000000-0005-0000-0000-0000AF880000}"/>
    <cellStyle name="Normal 66 2 3 4 3 2" xfId="38503" xr:uid="{00000000-0005-0000-0000-0000B0880000}"/>
    <cellStyle name="Normal 66 2 3 4 3 3" xfId="23270" xr:uid="{00000000-0005-0000-0000-0000B1880000}"/>
    <cellStyle name="Normal 66 2 3 4 4" xfId="33490" xr:uid="{00000000-0005-0000-0000-0000B2880000}"/>
    <cellStyle name="Normal 66 2 3 4 5" xfId="18257" xr:uid="{00000000-0005-0000-0000-0000B3880000}"/>
    <cellStyle name="Normal 66 2 3 5" xfId="4808" xr:uid="{00000000-0005-0000-0000-0000B4880000}"/>
    <cellStyle name="Normal 66 2 3 5 2" xfId="14860" xr:uid="{00000000-0005-0000-0000-0000B5880000}"/>
    <cellStyle name="Normal 66 2 3 5 2 2" xfId="45191" xr:uid="{00000000-0005-0000-0000-0000B6880000}"/>
    <cellStyle name="Normal 66 2 3 5 2 3" xfId="29958" xr:uid="{00000000-0005-0000-0000-0000B7880000}"/>
    <cellStyle name="Normal 66 2 3 5 3" xfId="9840" xr:uid="{00000000-0005-0000-0000-0000B8880000}"/>
    <cellStyle name="Normal 66 2 3 5 3 2" xfId="40174" xr:uid="{00000000-0005-0000-0000-0000B9880000}"/>
    <cellStyle name="Normal 66 2 3 5 3 3" xfId="24941" xr:uid="{00000000-0005-0000-0000-0000BA880000}"/>
    <cellStyle name="Normal 66 2 3 5 4" xfId="35161" xr:uid="{00000000-0005-0000-0000-0000BB880000}"/>
    <cellStyle name="Normal 66 2 3 5 5" xfId="19928" xr:uid="{00000000-0005-0000-0000-0000BC880000}"/>
    <cellStyle name="Normal 66 2 3 6" xfId="11518" xr:uid="{00000000-0005-0000-0000-0000BD880000}"/>
    <cellStyle name="Normal 66 2 3 6 2" xfId="41849" xr:uid="{00000000-0005-0000-0000-0000BE880000}"/>
    <cellStyle name="Normal 66 2 3 6 3" xfId="26616" xr:uid="{00000000-0005-0000-0000-0000BF880000}"/>
    <cellStyle name="Normal 66 2 3 7" xfId="6497" xr:uid="{00000000-0005-0000-0000-0000C0880000}"/>
    <cellStyle name="Normal 66 2 3 7 2" xfId="36832" xr:uid="{00000000-0005-0000-0000-0000C1880000}"/>
    <cellStyle name="Normal 66 2 3 7 3" xfId="21599" xr:uid="{00000000-0005-0000-0000-0000C2880000}"/>
    <cellStyle name="Normal 66 2 3 8" xfId="31820" xr:uid="{00000000-0005-0000-0000-0000C3880000}"/>
    <cellStyle name="Normal 66 2 3 9" xfId="16586" xr:uid="{00000000-0005-0000-0000-0000C4880000}"/>
    <cellStyle name="Normal 66 2 4" xfId="1633" xr:uid="{00000000-0005-0000-0000-0000C5880000}"/>
    <cellStyle name="Normal 66 2 4 2" xfId="2472" xr:uid="{00000000-0005-0000-0000-0000C6880000}"/>
    <cellStyle name="Normal 66 2 4 2 2" xfId="4162" xr:uid="{00000000-0005-0000-0000-0000C7880000}"/>
    <cellStyle name="Normal 66 2 4 2 2 2" xfId="14235" xr:uid="{00000000-0005-0000-0000-0000C8880000}"/>
    <cellStyle name="Normal 66 2 4 2 2 2 2" xfId="44566" xr:uid="{00000000-0005-0000-0000-0000C9880000}"/>
    <cellStyle name="Normal 66 2 4 2 2 2 3" xfId="29333" xr:uid="{00000000-0005-0000-0000-0000CA880000}"/>
    <cellStyle name="Normal 66 2 4 2 2 3" xfId="9215" xr:uid="{00000000-0005-0000-0000-0000CB880000}"/>
    <cellStyle name="Normal 66 2 4 2 2 3 2" xfId="39549" xr:uid="{00000000-0005-0000-0000-0000CC880000}"/>
    <cellStyle name="Normal 66 2 4 2 2 3 3" xfId="24316" xr:uid="{00000000-0005-0000-0000-0000CD880000}"/>
    <cellStyle name="Normal 66 2 4 2 2 4" xfId="34536" xr:uid="{00000000-0005-0000-0000-0000CE880000}"/>
    <cellStyle name="Normal 66 2 4 2 2 5" xfId="19303" xr:uid="{00000000-0005-0000-0000-0000CF880000}"/>
    <cellStyle name="Normal 66 2 4 2 3" xfId="5854" xr:uid="{00000000-0005-0000-0000-0000D0880000}"/>
    <cellStyle name="Normal 66 2 4 2 3 2" xfId="15906" xr:uid="{00000000-0005-0000-0000-0000D1880000}"/>
    <cellStyle name="Normal 66 2 4 2 3 2 2" xfId="46237" xr:uid="{00000000-0005-0000-0000-0000D2880000}"/>
    <cellStyle name="Normal 66 2 4 2 3 2 3" xfId="31004" xr:uid="{00000000-0005-0000-0000-0000D3880000}"/>
    <cellStyle name="Normal 66 2 4 2 3 3" xfId="10886" xr:uid="{00000000-0005-0000-0000-0000D4880000}"/>
    <cellStyle name="Normal 66 2 4 2 3 3 2" xfId="41220" xr:uid="{00000000-0005-0000-0000-0000D5880000}"/>
    <cellStyle name="Normal 66 2 4 2 3 3 3" xfId="25987" xr:uid="{00000000-0005-0000-0000-0000D6880000}"/>
    <cellStyle name="Normal 66 2 4 2 3 4" xfId="36207" xr:uid="{00000000-0005-0000-0000-0000D7880000}"/>
    <cellStyle name="Normal 66 2 4 2 3 5" xfId="20974" xr:uid="{00000000-0005-0000-0000-0000D8880000}"/>
    <cellStyle name="Normal 66 2 4 2 4" xfId="12564" xr:uid="{00000000-0005-0000-0000-0000D9880000}"/>
    <cellStyle name="Normal 66 2 4 2 4 2" xfId="42895" xr:uid="{00000000-0005-0000-0000-0000DA880000}"/>
    <cellStyle name="Normal 66 2 4 2 4 3" xfId="27662" xr:uid="{00000000-0005-0000-0000-0000DB880000}"/>
    <cellStyle name="Normal 66 2 4 2 5" xfId="7543" xr:uid="{00000000-0005-0000-0000-0000DC880000}"/>
    <cellStyle name="Normal 66 2 4 2 5 2" xfId="37878" xr:uid="{00000000-0005-0000-0000-0000DD880000}"/>
    <cellStyle name="Normal 66 2 4 2 5 3" xfId="22645" xr:uid="{00000000-0005-0000-0000-0000DE880000}"/>
    <cellStyle name="Normal 66 2 4 2 6" xfId="32866" xr:uid="{00000000-0005-0000-0000-0000DF880000}"/>
    <cellStyle name="Normal 66 2 4 2 7" xfId="17632" xr:uid="{00000000-0005-0000-0000-0000E0880000}"/>
    <cellStyle name="Normal 66 2 4 3" xfId="3325" xr:uid="{00000000-0005-0000-0000-0000E1880000}"/>
    <cellStyle name="Normal 66 2 4 3 2" xfId="13399" xr:uid="{00000000-0005-0000-0000-0000E2880000}"/>
    <cellStyle name="Normal 66 2 4 3 2 2" xfId="43730" xr:uid="{00000000-0005-0000-0000-0000E3880000}"/>
    <cellStyle name="Normal 66 2 4 3 2 3" xfId="28497" xr:uid="{00000000-0005-0000-0000-0000E4880000}"/>
    <cellStyle name="Normal 66 2 4 3 3" xfId="8379" xr:uid="{00000000-0005-0000-0000-0000E5880000}"/>
    <cellStyle name="Normal 66 2 4 3 3 2" xfId="38713" xr:uid="{00000000-0005-0000-0000-0000E6880000}"/>
    <cellStyle name="Normal 66 2 4 3 3 3" xfId="23480" xr:uid="{00000000-0005-0000-0000-0000E7880000}"/>
    <cellStyle name="Normal 66 2 4 3 4" xfId="33700" xr:uid="{00000000-0005-0000-0000-0000E8880000}"/>
    <cellStyle name="Normal 66 2 4 3 5" xfId="18467" xr:uid="{00000000-0005-0000-0000-0000E9880000}"/>
    <cellStyle name="Normal 66 2 4 4" xfId="5018" xr:uid="{00000000-0005-0000-0000-0000EA880000}"/>
    <cellStyle name="Normal 66 2 4 4 2" xfId="15070" xr:uid="{00000000-0005-0000-0000-0000EB880000}"/>
    <cellStyle name="Normal 66 2 4 4 2 2" xfId="45401" xr:uid="{00000000-0005-0000-0000-0000EC880000}"/>
    <cellStyle name="Normal 66 2 4 4 2 3" xfId="30168" xr:uid="{00000000-0005-0000-0000-0000ED880000}"/>
    <cellStyle name="Normal 66 2 4 4 3" xfId="10050" xr:uid="{00000000-0005-0000-0000-0000EE880000}"/>
    <cellStyle name="Normal 66 2 4 4 3 2" xfId="40384" xr:uid="{00000000-0005-0000-0000-0000EF880000}"/>
    <cellStyle name="Normal 66 2 4 4 3 3" xfId="25151" xr:uid="{00000000-0005-0000-0000-0000F0880000}"/>
    <cellStyle name="Normal 66 2 4 4 4" xfId="35371" xr:uid="{00000000-0005-0000-0000-0000F1880000}"/>
    <cellStyle name="Normal 66 2 4 4 5" xfId="20138" xr:uid="{00000000-0005-0000-0000-0000F2880000}"/>
    <cellStyle name="Normal 66 2 4 5" xfId="11728" xr:uid="{00000000-0005-0000-0000-0000F3880000}"/>
    <cellStyle name="Normal 66 2 4 5 2" xfId="42059" xr:uid="{00000000-0005-0000-0000-0000F4880000}"/>
    <cellStyle name="Normal 66 2 4 5 3" xfId="26826" xr:uid="{00000000-0005-0000-0000-0000F5880000}"/>
    <cellStyle name="Normal 66 2 4 6" xfId="6707" xr:uid="{00000000-0005-0000-0000-0000F6880000}"/>
    <cellStyle name="Normal 66 2 4 6 2" xfId="37042" xr:uid="{00000000-0005-0000-0000-0000F7880000}"/>
    <cellStyle name="Normal 66 2 4 6 3" xfId="21809" xr:uid="{00000000-0005-0000-0000-0000F8880000}"/>
    <cellStyle name="Normal 66 2 4 7" xfId="32030" xr:uid="{00000000-0005-0000-0000-0000F9880000}"/>
    <cellStyle name="Normal 66 2 4 8" xfId="16796" xr:uid="{00000000-0005-0000-0000-0000FA880000}"/>
    <cellStyle name="Normal 66 2 5" xfId="2054" xr:uid="{00000000-0005-0000-0000-0000FB880000}"/>
    <cellStyle name="Normal 66 2 5 2" xfId="3744" xr:uid="{00000000-0005-0000-0000-0000FC880000}"/>
    <cellStyle name="Normal 66 2 5 2 2" xfId="13817" xr:uid="{00000000-0005-0000-0000-0000FD880000}"/>
    <cellStyle name="Normal 66 2 5 2 2 2" xfId="44148" xr:uid="{00000000-0005-0000-0000-0000FE880000}"/>
    <cellStyle name="Normal 66 2 5 2 2 3" xfId="28915" xr:uid="{00000000-0005-0000-0000-0000FF880000}"/>
    <cellStyle name="Normal 66 2 5 2 3" xfId="8797" xr:uid="{00000000-0005-0000-0000-000000890000}"/>
    <cellStyle name="Normal 66 2 5 2 3 2" xfId="39131" xr:uid="{00000000-0005-0000-0000-000001890000}"/>
    <cellStyle name="Normal 66 2 5 2 3 3" xfId="23898" xr:uid="{00000000-0005-0000-0000-000002890000}"/>
    <cellStyle name="Normal 66 2 5 2 4" xfId="34118" xr:uid="{00000000-0005-0000-0000-000003890000}"/>
    <cellStyle name="Normal 66 2 5 2 5" xfId="18885" xr:uid="{00000000-0005-0000-0000-000004890000}"/>
    <cellStyle name="Normal 66 2 5 3" xfId="5436" xr:uid="{00000000-0005-0000-0000-000005890000}"/>
    <cellStyle name="Normal 66 2 5 3 2" xfId="15488" xr:uid="{00000000-0005-0000-0000-000006890000}"/>
    <cellStyle name="Normal 66 2 5 3 2 2" xfId="45819" xr:uid="{00000000-0005-0000-0000-000007890000}"/>
    <cellStyle name="Normal 66 2 5 3 2 3" xfId="30586" xr:uid="{00000000-0005-0000-0000-000008890000}"/>
    <cellStyle name="Normal 66 2 5 3 3" xfId="10468" xr:uid="{00000000-0005-0000-0000-000009890000}"/>
    <cellStyle name="Normal 66 2 5 3 3 2" xfId="40802" xr:uid="{00000000-0005-0000-0000-00000A890000}"/>
    <cellStyle name="Normal 66 2 5 3 3 3" xfId="25569" xr:uid="{00000000-0005-0000-0000-00000B890000}"/>
    <cellStyle name="Normal 66 2 5 3 4" xfId="35789" xr:uid="{00000000-0005-0000-0000-00000C890000}"/>
    <cellStyle name="Normal 66 2 5 3 5" xfId="20556" xr:uid="{00000000-0005-0000-0000-00000D890000}"/>
    <cellStyle name="Normal 66 2 5 4" xfId="12146" xr:uid="{00000000-0005-0000-0000-00000E890000}"/>
    <cellStyle name="Normal 66 2 5 4 2" xfId="42477" xr:uid="{00000000-0005-0000-0000-00000F890000}"/>
    <cellStyle name="Normal 66 2 5 4 3" xfId="27244" xr:uid="{00000000-0005-0000-0000-000010890000}"/>
    <cellStyle name="Normal 66 2 5 5" xfId="7125" xr:uid="{00000000-0005-0000-0000-000011890000}"/>
    <cellStyle name="Normal 66 2 5 5 2" xfId="37460" xr:uid="{00000000-0005-0000-0000-000012890000}"/>
    <cellStyle name="Normal 66 2 5 5 3" xfId="22227" xr:uid="{00000000-0005-0000-0000-000013890000}"/>
    <cellStyle name="Normal 66 2 5 6" xfId="32448" xr:uid="{00000000-0005-0000-0000-000014890000}"/>
    <cellStyle name="Normal 66 2 5 7" xfId="17214" xr:uid="{00000000-0005-0000-0000-000015890000}"/>
    <cellStyle name="Normal 66 2 6" xfId="2907" xr:uid="{00000000-0005-0000-0000-000016890000}"/>
    <cellStyle name="Normal 66 2 6 2" xfId="12981" xr:uid="{00000000-0005-0000-0000-000017890000}"/>
    <cellStyle name="Normal 66 2 6 2 2" xfId="43312" xr:uid="{00000000-0005-0000-0000-000018890000}"/>
    <cellStyle name="Normal 66 2 6 2 3" xfId="28079" xr:uid="{00000000-0005-0000-0000-000019890000}"/>
    <cellStyle name="Normal 66 2 6 3" xfId="7961" xr:uid="{00000000-0005-0000-0000-00001A890000}"/>
    <cellStyle name="Normal 66 2 6 3 2" xfId="38295" xr:uid="{00000000-0005-0000-0000-00001B890000}"/>
    <cellStyle name="Normal 66 2 6 3 3" xfId="23062" xr:uid="{00000000-0005-0000-0000-00001C890000}"/>
    <cellStyle name="Normal 66 2 6 4" xfId="33282" xr:uid="{00000000-0005-0000-0000-00001D890000}"/>
    <cellStyle name="Normal 66 2 6 5" xfId="18049" xr:uid="{00000000-0005-0000-0000-00001E890000}"/>
    <cellStyle name="Normal 66 2 7" xfId="4600" xr:uid="{00000000-0005-0000-0000-00001F890000}"/>
    <cellStyle name="Normal 66 2 7 2" xfId="14652" xr:uid="{00000000-0005-0000-0000-000020890000}"/>
    <cellStyle name="Normal 66 2 7 2 2" xfId="44983" xr:uid="{00000000-0005-0000-0000-000021890000}"/>
    <cellStyle name="Normal 66 2 7 2 3" xfId="29750" xr:uid="{00000000-0005-0000-0000-000022890000}"/>
    <cellStyle name="Normal 66 2 7 3" xfId="9632" xr:uid="{00000000-0005-0000-0000-000023890000}"/>
    <cellStyle name="Normal 66 2 7 3 2" xfId="39966" xr:uid="{00000000-0005-0000-0000-000024890000}"/>
    <cellStyle name="Normal 66 2 7 3 3" xfId="24733" xr:uid="{00000000-0005-0000-0000-000025890000}"/>
    <cellStyle name="Normal 66 2 7 4" xfId="34953" xr:uid="{00000000-0005-0000-0000-000026890000}"/>
    <cellStyle name="Normal 66 2 7 5" xfId="19720" xr:uid="{00000000-0005-0000-0000-000027890000}"/>
    <cellStyle name="Normal 66 2 8" xfId="11310" xr:uid="{00000000-0005-0000-0000-000028890000}"/>
    <cellStyle name="Normal 66 2 8 2" xfId="41641" xr:uid="{00000000-0005-0000-0000-000029890000}"/>
    <cellStyle name="Normal 66 2 8 3" xfId="26408" xr:uid="{00000000-0005-0000-0000-00002A890000}"/>
    <cellStyle name="Normal 66 2 9" xfId="6289" xr:uid="{00000000-0005-0000-0000-00002B890000}"/>
    <cellStyle name="Normal 66 2 9 2" xfId="36624" xr:uid="{00000000-0005-0000-0000-00002C890000}"/>
    <cellStyle name="Normal 66 2 9 3" xfId="21391" xr:uid="{00000000-0005-0000-0000-00002D890000}"/>
    <cellStyle name="Normal 66 3" xfId="1253" xr:uid="{00000000-0005-0000-0000-00002E890000}"/>
    <cellStyle name="Normal 66 3 10" xfId="16430" xr:uid="{00000000-0005-0000-0000-00002F890000}"/>
    <cellStyle name="Normal 66 3 2" xfId="1472" xr:uid="{00000000-0005-0000-0000-000030890000}"/>
    <cellStyle name="Normal 66 3 2 2" xfId="1893" xr:uid="{00000000-0005-0000-0000-000031890000}"/>
    <cellStyle name="Normal 66 3 2 2 2" xfId="2732" xr:uid="{00000000-0005-0000-0000-000032890000}"/>
    <cellStyle name="Normal 66 3 2 2 2 2" xfId="4422" xr:uid="{00000000-0005-0000-0000-000033890000}"/>
    <cellStyle name="Normal 66 3 2 2 2 2 2" xfId="14495" xr:uid="{00000000-0005-0000-0000-000034890000}"/>
    <cellStyle name="Normal 66 3 2 2 2 2 2 2" xfId="44826" xr:uid="{00000000-0005-0000-0000-000035890000}"/>
    <cellStyle name="Normal 66 3 2 2 2 2 2 3" xfId="29593" xr:uid="{00000000-0005-0000-0000-000036890000}"/>
    <cellStyle name="Normal 66 3 2 2 2 2 3" xfId="9475" xr:uid="{00000000-0005-0000-0000-000037890000}"/>
    <cellStyle name="Normal 66 3 2 2 2 2 3 2" xfId="39809" xr:uid="{00000000-0005-0000-0000-000038890000}"/>
    <cellStyle name="Normal 66 3 2 2 2 2 3 3" xfId="24576" xr:uid="{00000000-0005-0000-0000-000039890000}"/>
    <cellStyle name="Normal 66 3 2 2 2 2 4" xfId="34796" xr:uid="{00000000-0005-0000-0000-00003A890000}"/>
    <cellStyle name="Normal 66 3 2 2 2 2 5" xfId="19563" xr:uid="{00000000-0005-0000-0000-00003B890000}"/>
    <cellStyle name="Normal 66 3 2 2 2 3" xfId="6114" xr:uid="{00000000-0005-0000-0000-00003C890000}"/>
    <cellStyle name="Normal 66 3 2 2 2 3 2" xfId="16166" xr:uid="{00000000-0005-0000-0000-00003D890000}"/>
    <cellStyle name="Normal 66 3 2 2 2 3 2 2" xfId="46497" xr:uid="{00000000-0005-0000-0000-00003E890000}"/>
    <cellStyle name="Normal 66 3 2 2 2 3 2 3" xfId="31264" xr:uid="{00000000-0005-0000-0000-00003F890000}"/>
    <cellStyle name="Normal 66 3 2 2 2 3 3" xfId="11146" xr:uid="{00000000-0005-0000-0000-000040890000}"/>
    <cellStyle name="Normal 66 3 2 2 2 3 3 2" xfId="41480" xr:uid="{00000000-0005-0000-0000-000041890000}"/>
    <cellStyle name="Normal 66 3 2 2 2 3 3 3" xfId="26247" xr:uid="{00000000-0005-0000-0000-000042890000}"/>
    <cellStyle name="Normal 66 3 2 2 2 3 4" xfId="36467" xr:uid="{00000000-0005-0000-0000-000043890000}"/>
    <cellStyle name="Normal 66 3 2 2 2 3 5" xfId="21234" xr:uid="{00000000-0005-0000-0000-000044890000}"/>
    <cellStyle name="Normal 66 3 2 2 2 4" xfId="12824" xr:uid="{00000000-0005-0000-0000-000045890000}"/>
    <cellStyle name="Normal 66 3 2 2 2 4 2" xfId="43155" xr:uid="{00000000-0005-0000-0000-000046890000}"/>
    <cellStyle name="Normal 66 3 2 2 2 4 3" xfId="27922" xr:uid="{00000000-0005-0000-0000-000047890000}"/>
    <cellStyle name="Normal 66 3 2 2 2 5" xfId="7803" xr:uid="{00000000-0005-0000-0000-000048890000}"/>
    <cellStyle name="Normal 66 3 2 2 2 5 2" xfId="38138" xr:uid="{00000000-0005-0000-0000-000049890000}"/>
    <cellStyle name="Normal 66 3 2 2 2 5 3" xfId="22905" xr:uid="{00000000-0005-0000-0000-00004A890000}"/>
    <cellStyle name="Normal 66 3 2 2 2 6" xfId="33126" xr:uid="{00000000-0005-0000-0000-00004B890000}"/>
    <cellStyle name="Normal 66 3 2 2 2 7" xfId="17892" xr:uid="{00000000-0005-0000-0000-00004C890000}"/>
    <cellStyle name="Normal 66 3 2 2 3" xfId="3585" xr:uid="{00000000-0005-0000-0000-00004D890000}"/>
    <cellStyle name="Normal 66 3 2 2 3 2" xfId="13659" xr:uid="{00000000-0005-0000-0000-00004E890000}"/>
    <cellStyle name="Normal 66 3 2 2 3 2 2" xfId="43990" xr:uid="{00000000-0005-0000-0000-00004F890000}"/>
    <cellStyle name="Normal 66 3 2 2 3 2 3" xfId="28757" xr:uid="{00000000-0005-0000-0000-000050890000}"/>
    <cellStyle name="Normal 66 3 2 2 3 3" xfId="8639" xr:uid="{00000000-0005-0000-0000-000051890000}"/>
    <cellStyle name="Normal 66 3 2 2 3 3 2" xfId="38973" xr:uid="{00000000-0005-0000-0000-000052890000}"/>
    <cellStyle name="Normal 66 3 2 2 3 3 3" xfId="23740" xr:uid="{00000000-0005-0000-0000-000053890000}"/>
    <cellStyle name="Normal 66 3 2 2 3 4" xfId="33960" xr:uid="{00000000-0005-0000-0000-000054890000}"/>
    <cellStyle name="Normal 66 3 2 2 3 5" xfId="18727" xr:uid="{00000000-0005-0000-0000-000055890000}"/>
    <cellStyle name="Normal 66 3 2 2 4" xfId="5278" xr:uid="{00000000-0005-0000-0000-000056890000}"/>
    <cellStyle name="Normal 66 3 2 2 4 2" xfId="15330" xr:uid="{00000000-0005-0000-0000-000057890000}"/>
    <cellStyle name="Normal 66 3 2 2 4 2 2" xfId="45661" xr:uid="{00000000-0005-0000-0000-000058890000}"/>
    <cellStyle name="Normal 66 3 2 2 4 2 3" xfId="30428" xr:uid="{00000000-0005-0000-0000-000059890000}"/>
    <cellStyle name="Normal 66 3 2 2 4 3" xfId="10310" xr:uid="{00000000-0005-0000-0000-00005A890000}"/>
    <cellStyle name="Normal 66 3 2 2 4 3 2" xfId="40644" xr:uid="{00000000-0005-0000-0000-00005B890000}"/>
    <cellStyle name="Normal 66 3 2 2 4 3 3" xfId="25411" xr:uid="{00000000-0005-0000-0000-00005C890000}"/>
    <cellStyle name="Normal 66 3 2 2 4 4" xfId="35631" xr:uid="{00000000-0005-0000-0000-00005D890000}"/>
    <cellStyle name="Normal 66 3 2 2 4 5" xfId="20398" xr:uid="{00000000-0005-0000-0000-00005E890000}"/>
    <cellStyle name="Normal 66 3 2 2 5" xfId="11988" xr:uid="{00000000-0005-0000-0000-00005F890000}"/>
    <cellStyle name="Normal 66 3 2 2 5 2" xfId="42319" xr:uid="{00000000-0005-0000-0000-000060890000}"/>
    <cellStyle name="Normal 66 3 2 2 5 3" xfId="27086" xr:uid="{00000000-0005-0000-0000-000061890000}"/>
    <cellStyle name="Normal 66 3 2 2 6" xfId="6967" xr:uid="{00000000-0005-0000-0000-000062890000}"/>
    <cellStyle name="Normal 66 3 2 2 6 2" xfId="37302" xr:uid="{00000000-0005-0000-0000-000063890000}"/>
    <cellStyle name="Normal 66 3 2 2 6 3" xfId="22069" xr:uid="{00000000-0005-0000-0000-000064890000}"/>
    <cellStyle name="Normal 66 3 2 2 7" xfId="32290" xr:uid="{00000000-0005-0000-0000-000065890000}"/>
    <cellStyle name="Normal 66 3 2 2 8" xfId="17056" xr:uid="{00000000-0005-0000-0000-000066890000}"/>
    <cellStyle name="Normal 66 3 2 3" xfId="2314" xr:uid="{00000000-0005-0000-0000-000067890000}"/>
    <cellStyle name="Normal 66 3 2 3 2" xfId="4004" xr:uid="{00000000-0005-0000-0000-000068890000}"/>
    <cellStyle name="Normal 66 3 2 3 2 2" xfId="14077" xr:uid="{00000000-0005-0000-0000-000069890000}"/>
    <cellStyle name="Normal 66 3 2 3 2 2 2" xfId="44408" xr:uid="{00000000-0005-0000-0000-00006A890000}"/>
    <cellStyle name="Normal 66 3 2 3 2 2 3" xfId="29175" xr:uid="{00000000-0005-0000-0000-00006B890000}"/>
    <cellStyle name="Normal 66 3 2 3 2 3" xfId="9057" xr:uid="{00000000-0005-0000-0000-00006C890000}"/>
    <cellStyle name="Normal 66 3 2 3 2 3 2" xfId="39391" xr:uid="{00000000-0005-0000-0000-00006D890000}"/>
    <cellStyle name="Normal 66 3 2 3 2 3 3" xfId="24158" xr:uid="{00000000-0005-0000-0000-00006E890000}"/>
    <cellStyle name="Normal 66 3 2 3 2 4" xfId="34378" xr:uid="{00000000-0005-0000-0000-00006F890000}"/>
    <cellStyle name="Normal 66 3 2 3 2 5" xfId="19145" xr:uid="{00000000-0005-0000-0000-000070890000}"/>
    <cellStyle name="Normal 66 3 2 3 3" xfId="5696" xr:uid="{00000000-0005-0000-0000-000071890000}"/>
    <cellStyle name="Normal 66 3 2 3 3 2" xfId="15748" xr:uid="{00000000-0005-0000-0000-000072890000}"/>
    <cellStyle name="Normal 66 3 2 3 3 2 2" xfId="46079" xr:uid="{00000000-0005-0000-0000-000073890000}"/>
    <cellStyle name="Normal 66 3 2 3 3 2 3" xfId="30846" xr:uid="{00000000-0005-0000-0000-000074890000}"/>
    <cellStyle name="Normal 66 3 2 3 3 3" xfId="10728" xr:uid="{00000000-0005-0000-0000-000075890000}"/>
    <cellStyle name="Normal 66 3 2 3 3 3 2" xfId="41062" xr:uid="{00000000-0005-0000-0000-000076890000}"/>
    <cellStyle name="Normal 66 3 2 3 3 3 3" xfId="25829" xr:uid="{00000000-0005-0000-0000-000077890000}"/>
    <cellStyle name="Normal 66 3 2 3 3 4" xfId="36049" xr:uid="{00000000-0005-0000-0000-000078890000}"/>
    <cellStyle name="Normal 66 3 2 3 3 5" xfId="20816" xr:uid="{00000000-0005-0000-0000-000079890000}"/>
    <cellStyle name="Normal 66 3 2 3 4" xfId="12406" xr:uid="{00000000-0005-0000-0000-00007A890000}"/>
    <cellStyle name="Normal 66 3 2 3 4 2" xfId="42737" xr:uid="{00000000-0005-0000-0000-00007B890000}"/>
    <cellStyle name="Normal 66 3 2 3 4 3" xfId="27504" xr:uid="{00000000-0005-0000-0000-00007C890000}"/>
    <cellStyle name="Normal 66 3 2 3 5" xfId="7385" xr:uid="{00000000-0005-0000-0000-00007D890000}"/>
    <cellStyle name="Normal 66 3 2 3 5 2" xfId="37720" xr:uid="{00000000-0005-0000-0000-00007E890000}"/>
    <cellStyle name="Normal 66 3 2 3 5 3" xfId="22487" xr:uid="{00000000-0005-0000-0000-00007F890000}"/>
    <cellStyle name="Normal 66 3 2 3 6" xfId="32708" xr:uid="{00000000-0005-0000-0000-000080890000}"/>
    <cellStyle name="Normal 66 3 2 3 7" xfId="17474" xr:uid="{00000000-0005-0000-0000-000081890000}"/>
    <cellStyle name="Normal 66 3 2 4" xfId="3167" xr:uid="{00000000-0005-0000-0000-000082890000}"/>
    <cellStyle name="Normal 66 3 2 4 2" xfId="13241" xr:uid="{00000000-0005-0000-0000-000083890000}"/>
    <cellStyle name="Normal 66 3 2 4 2 2" xfId="43572" xr:uid="{00000000-0005-0000-0000-000084890000}"/>
    <cellStyle name="Normal 66 3 2 4 2 3" xfId="28339" xr:uid="{00000000-0005-0000-0000-000085890000}"/>
    <cellStyle name="Normal 66 3 2 4 3" xfId="8221" xr:uid="{00000000-0005-0000-0000-000086890000}"/>
    <cellStyle name="Normal 66 3 2 4 3 2" xfId="38555" xr:uid="{00000000-0005-0000-0000-000087890000}"/>
    <cellStyle name="Normal 66 3 2 4 3 3" xfId="23322" xr:uid="{00000000-0005-0000-0000-000088890000}"/>
    <cellStyle name="Normal 66 3 2 4 4" xfId="33542" xr:uid="{00000000-0005-0000-0000-000089890000}"/>
    <cellStyle name="Normal 66 3 2 4 5" xfId="18309" xr:uid="{00000000-0005-0000-0000-00008A890000}"/>
    <cellStyle name="Normal 66 3 2 5" xfId="4860" xr:uid="{00000000-0005-0000-0000-00008B890000}"/>
    <cellStyle name="Normal 66 3 2 5 2" xfId="14912" xr:uid="{00000000-0005-0000-0000-00008C890000}"/>
    <cellStyle name="Normal 66 3 2 5 2 2" xfId="45243" xr:uid="{00000000-0005-0000-0000-00008D890000}"/>
    <cellStyle name="Normal 66 3 2 5 2 3" xfId="30010" xr:uid="{00000000-0005-0000-0000-00008E890000}"/>
    <cellStyle name="Normal 66 3 2 5 3" xfId="9892" xr:uid="{00000000-0005-0000-0000-00008F890000}"/>
    <cellStyle name="Normal 66 3 2 5 3 2" xfId="40226" xr:uid="{00000000-0005-0000-0000-000090890000}"/>
    <cellStyle name="Normal 66 3 2 5 3 3" xfId="24993" xr:uid="{00000000-0005-0000-0000-000091890000}"/>
    <cellStyle name="Normal 66 3 2 5 4" xfId="35213" xr:uid="{00000000-0005-0000-0000-000092890000}"/>
    <cellStyle name="Normal 66 3 2 5 5" xfId="19980" xr:uid="{00000000-0005-0000-0000-000093890000}"/>
    <cellStyle name="Normal 66 3 2 6" xfId="11570" xr:uid="{00000000-0005-0000-0000-000094890000}"/>
    <cellStyle name="Normal 66 3 2 6 2" xfId="41901" xr:uid="{00000000-0005-0000-0000-000095890000}"/>
    <cellStyle name="Normal 66 3 2 6 3" xfId="26668" xr:uid="{00000000-0005-0000-0000-000096890000}"/>
    <cellStyle name="Normal 66 3 2 7" xfId="6549" xr:uid="{00000000-0005-0000-0000-000097890000}"/>
    <cellStyle name="Normal 66 3 2 7 2" xfId="36884" xr:uid="{00000000-0005-0000-0000-000098890000}"/>
    <cellStyle name="Normal 66 3 2 7 3" xfId="21651" xr:uid="{00000000-0005-0000-0000-000099890000}"/>
    <cellStyle name="Normal 66 3 2 8" xfId="31872" xr:uid="{00000000-0005-0000-0000-00009A890000}"/>
    <cellStyle name="Normal 66 3 2 9" xfId="16638" xr:uid="{00000000-0005-0000-0000-00009B890000}"/>
    <cellStyle name="Normal 66 3 3" xfId="1685" xr:uid="{00000000-0005-0000-0000-00009C890000}"/>
    <cellStyle name="Normal 66 3 3 2" xfId="2524" xr:uid="{00000000-0005-0000-0000-00009D890000}"/>
    <cellStyle name="Normal 66 3 3 2 2" xfId="4214" xr:uid="{00000000-0005-0000-0000-00009E890000}"/>
    <cellStyle name="Normal 66 3 3 2 2 2" xfId="14287" xr:uid="{00000000-0005-0000-0000-00009F890000}"/>
    <cellStyle name="Normal 66 3 3 2 2 2 2" xfId="44618" xr:uid="{00000000-0005-0000-0000-0000A0890000}"/>
    <cellStyle name="Normal 66 3 3 2 2 2 3" xfId="29385" xr:uid="{00000000-0005-0000-0000-0000A1890000}"/>
    <cellStyle name="Normal 66 3 3 2 2 3" xfId="9267" xr:uid="{00000000-0005-0000-0000-0000A2890000}"/>
    <cellStyle name="Normal 66 3 3 2 2 3 2" xfId="39601" xr:uid="{00000000-0005-0000-0000-0000A3890000}"/>
    <cellStyle name="Normal 66 3 3 2 2 3 3" xfId="24368" xr:uid="{00000000-0005-0000-0000-0000A4890000}"/>
    <cellStyle name="Normal 66 3 3 2 2 4" xfId="34588" xr:uid="{00000000-0005-0000-0000-0000A5890000}"/>
    <cellStyle name="Normal 66 3 3 2 2 5" xfId="19355" xr:uid="{00000000-0005-0000-0000-0000A6890000}"/>
    <cellStyle name="Normal 66 3 3 2 3" xfId="5906" xr:uid="{00000000-0005-0000-0000-0000A7890000}"/>
    <cellStyle name="Normal 66 3 3 2 3 2" xfId="15958" xr:uid="{00000000-0005-0000-0000-0000A8890000}"/>
    <cellStyle name="Normal 66 3 3 2 3 2 2" xfId="46289" xr:uid="{00000000-0005-0000-0000-0000A9890000}"/>
    <cellStyle name="Normal 66 3 3 2 3 2 3" xfId="31056" xr:uid="{00000000-0005-0000-0000-0000AA890000}"/>
    <cellStyle name="Normal 66 3 3 2 3 3" xfId="10938" xr:uid="{00000000-0005-0000-0000-0000AB890000}"/>
    <cellStyle name="Normal 66 3 3 2 3 3 2" xfId="41272" xr:uid="{00000000-0005-0000-0000-0000AC890000}"/>
    <cellStyle name="Normal 66 3 3 2 3 3 3" xfId="26039" xr:uid="{00000000-0005-0000-0000-0000AD890000}"/>
    <cellStyle name="Normal 66 3 3 2 3 4" xfId="36259" xr:uid="{00000000-0005-0000-0000-0000AE890000}"/>
    <cellStyle name="Normal 66 3 3 2 3 5" xfId="21026" xr:uid="{00000000-0005-0000-0000-0000AF890000}"/>
    <cellStyle name="Normal 66 3 3 2 4" xfId="12616" xr:uid="{00000000-0005-0000-0000-0000B0890000}"/>
    <cellStyle name="Normal 66 3 3 2 4 2" xfId="42947" xr:uid="{00000000-0005-0000-0000-0000B1890000}"/>
    <cellStyle name="Normal 66 3 3 2 4 3" xfId="27714" xr:uid="{00000000-0005-0000-0000-0000B2890000}"/>
    <cellStyle name="Normal 66 3 3 2 5" xfId="7595" xr:uid="{00000000-0005-0000-0000-0000B3890000}"/>
    <cellStyle name="Normal 66 3 3 2 5 2" xfId="37930" xr:uid="{00000000-0005-0000-0000-0000B4890000}"/>
    <cellStyle name="Normal 66 3 3 2 5 3" xfId="22697" xr:uid="{00000000-0005-0000-0000-0000B5890000}"/>
    <cellStyle name="Normal 66 3 3 2 6" xfId="32918" xr:uid="{00000000-0005-0000-0000-0000B6890000}"/>
    <cellStyle name="Normal 66 3 3 2 7" xfId="17684" xr:uid="{00000000-0005-0000-0000-0000B7890000}"/>
    <cellStyle name="Normal 66 3 3 3" xfId="3377" xr:uid="{00000000-0005-0000-0000-0000B8890000}"/>
    <cellStyle name="Normal 66 3 3 3 2" xfId="13451" xr:uid="{00000000-0005-0000-0000-0000B9890000}"/>
    <cellStyle name="Normal 66 3 3 3 2 2" xfId="43782" xr:uid="{00000000-0005-0000-0000-0000BA890000}"/>
    <cellStyle name="Normal 66 3 3 3 2 3" xfId="28549" xr:uid="{00000000-0005-0000-0000-0000BB890000}"/>
    <cellStyle name="Normal 66 3 3 3 3" xfId="8431" xr:uid="{00000000-0005-0000-0000-0000BC890000}"/>
    <cellStyle name="Normal 66 3 3 3 3 2" xfId="38765" xr:uid="{00000000-0005-0000-0000-0000BD890000}"/>
    <cellStyle name="Normal 66 3 3 3 3 3" xfId="23532" xr:uid="{00000000-0005-0000-0000-0000BE890000}"/>
    <cellStyle name="Normal 66 3 3 3 4" xfId="33752" xr:uid="{00000000-0005-0000-0000-0000BF890000}"/>
    <cellStyle name="Normal 66 3 3 3 5" xfId="18519" xr:uid="{00000000-0005-0000-0000-0000C0890000}"/>
    <cellStyle name="Normal 66 3 3 4" xfId="5070" xr:uid="{00000000-0005-0000-0000-0000C1890000}"/>
    <cellStyle name="Normal 66 3 3 4 2" xfId="15122" xr:uid="{00000000-0005-0000-0000-0000C2890000}"/>
    <cellStyle name="Normal 66 3 3 4 2 2" xfId="45453" xr:uid="{00000000-0005-0000-0000-0000C3890000}"/>
    <cellStyle name="Normal 66 3 3 4 2 3" xfId="30220" xr:uid="{00000000-0005-0000-0000-0000C4890000}"/>
    <cellStyle name="Normal 66 3 3 4 3" xfId="10102" xr:uid="{00000000-0005-0000-0000-0000C5890000}"/>
    <cellStyle name="Normal 66 3 3 4 3 2" xfId="40436" xr:uid="{00000000-0005-0000-0000-0000C6890000}"/>
    <cellStyle name="Normal 66 3 3 4 3 3" xfId="25203" xr:uid="{00000000-0005-0000-0000-0000C7890000}"/>
    <cellStyle name="Normal 66 3 3 4 4" xfId="35423" xr:uid="{00000000-0005-0000-0000-0000C8890000}"/>
    <cellStyle name="Normal 66 3 3 4 5" xfId="20190" xr:uid="{00000000-0005-0000-0000-0000C9890000}"/>
    <cellStyle name="Normal 66 3 3 5" xfId="11780" xr:uid="{00000000-0005-0000-0000-0000CA890000}"/>
    <cellStyle name="Normal 66 3 3 5 2" xfId="42111" xr:uid="{00000000-0005-0000-0000-0000CB890000}"/>
    <cellStyle name="Normal 66 3 3 5 3" xfId="26878" xr:uid="{00000000-0005-0000-0000-0000CC890000}"/>
    <cellStyle name="Normal 66 3 3 6" xfId="6759" xr:uid="{00000000-0005-0000-0000-0000CD890000}"/>
    <cellStyle name="Normal 66 3 3 6 2" xfId="37094" xr:uid="{00000000-0005-0000-0000-0000CE890000}"/>
    <cellStyle name="Normal 66 3 3 6 3" xfId="21861" xr:uid="{00000000-0005-0000-0000-0000CF890000}"/>
    <cellStyle name="Normal 66 3 3 7" xfId="32082" xr:uid="{00000000-0005-0000-0000-0000D0890000}"/>
    <cellStyle name="Normal 66 3 3 8" xfId="16848" xr:uid="{00000000-0005-0000-0000-0000D1890000}"/>
    <cellStyle name="Normal 66 3 4" xfId="2106" xr:uid="{00000000-0005-0000-0000-0000D2890000}"/>
    <cellStyle name="Normal 66 3 4 2" xfId="3796" xr:uid="{00000000-0005-0000-0000-0000D3890000}"/>
    <cellStyle name="Normal 66 3 4 2 2" xfId="13869" xr:uid="{00000000-0005-0000-0000-0000D4890000}"/>
    <cellStyle name="Normal 66 3 4 2 2 2" xfId="44200" xr:uid="{00000000-0005-0000-0000-0000D5890000}"/>
    <cellStyle name="Normal 66 3 4 2 2 3" xfId="28967" xr:uid="{00000000-0005-0000-0000-0000D6890000}"/>
    <cellStyle name="Normal 66 3 4 2 3" xfId="8849" xr:uid="{00000000-0005-0000-0000-0000D7890000}"/>
    <cellStyle name="Normal 66 3 4 2 3 2" xfId="39183" xr:uid="{00000000-0005-0000-0000-0000D8890000}"/>
    <cellStyle name="Normal 66 3 4 2 3 3" xfId="23950" xr:uid="{00000000-0005-0000-0000-0000D9890000}"/>
    <cellStyle name="Normal 66 3 4 2 4" xfId="34170" xr:uid="{00000000-0005-0000-0000-0000DA890000}"/>
    <cellStyle name="Normal 66 3 4 2 5" xfId="18937" xr:uid="{00000000-0005-0000-0000-0000DB890000}"/>
    <cellStyle name="Normal 66 3 4 3" xfId="5488" xr:uid="{00000000-0005-0000-0000-0000DC890000}"/>
    <cellStyle name="Normal 66 3 4 3 2" xfId="15540" xr:uid="{00000000-0005-0000-0000-0000DD890000}"/>
    <cellStyle name="Normal 66 3 4 3 2 2" xfId="45871" xr:uid="{00000000-0005-0000-0000-0000DE890000}"/>
    <cellStyle name="Normal 66 3 4 3 2 3" xfId="30638" xr:uid="{00000000-0005-0000-0000-0000DF890000}"/>
    <cellStyle name="Normal 66 3 4 3 3" xfId="10520" xr:uid="{00000000-0005-0000-0000-0000E0890000}"/>
    <cellStyle name="Normal 66 3 4 3 3 2" xfId="40854" xr:uid="{00000000-0005-0000-0000-0000E1890000}"/>
    <cellStyle name="Normal 66 3 4 3 3 3" xfId="25621" xr:uid="{00000000-0005-0000-0000-0000E2890000}"/>
    <cellStyle name="Normal 66 3 4 3 4" xfId="35841" xr:uid="{00000000-0005-0000-0000-0000E3890000}"/>
    <cellStyle name="Normal 66 3 4 3 5" xfId="20608" xr:uid="{00000000-0005-0000-0000-0000E4890000}"/>
    <cellStyle name="Normal 66 3 4 4" xfId="12198" xr:uid="{00000000-0005-0000-0000-0000E5890000}"/>
    <cellStyle name="Normal 66 3 4 4 2" xfId="42529" xr:uid="{00000000-0005-0000-0000-0000E6890000}"/>
    <cellStyle name="Normal 66 3 4 4 3" xfId="27296" xr:uid="{00000000-0005-0000-0000-0000E7890000}"/>
    <cellStyle name="Normal 66 3 4 5" xfId="7177" xr:uid="{00000000-0005-0000-0000-0000E8890000}"/>
    <cellStyle name="Normal 66 3 4 5 2" xfId="37512" xr:uid="{00000000-0005-0000-0000-0000E9890000}"/>
    <cellStyle name="Normal 66 3 4 5 3" xfId="22279" xr:uid="{00000000-0005-0000-0000-0000EA890000}"/>
    <cellStyle name="Normal 66 3 4 6" xfId="32500" xr:uid="{00000000-0005-0000-0000-0000EB890000}"/>
    <cellStyle name="Normal 66 3 4 7" xfId="17266" xr:uid="{00000000-0005-0000-0000-0000EC890000}"/>
    <cellStyle name="Normal 66 3 5" xfId="2959" xr:uid="{00000000-0005-0000-0000-0000ED890000}"/>
    <cellStyle name="Normal 66 3 5 2" xfId="13033" xr:uid="{00000000-0005-0000-0000-0000EE890000}"/>
    <cellStyle name="Normal 66 3 5 2 2" xfId="43364" xr:uid="{00000000-0005-0000-0000-0000EF890000}"/>
    <cellStyle name="Normal 66 3 5 2 3" xfId="28131" xr:uid="{00000000-0005-0000-0000-0000F0890000}"/>
    <cellStyle name="Normal 66 3 5 3" xfId="8013" xr:uid="{00000000-0005-0000-0000-0000F1890000}"/>
    <cellStyle name="Normal 66 3 5 3 2" xfId="38347" xr:uid="{00000000-0005-0000-0000-0000F2890000}"/>
    <cellStyle name="Normal 66 3 5 3 3" xfId="23114" xr:uid="{00000000-0005-0000-0000-0000F3890000}"/>
    <cellStyle name="Normal 66 3 5 4" xfId="33334" xr:uid="{00000000-0005-0000-0000-0000F4890000}"/>
    <cellStyle name="Normal 66 3 5 5" xfId="18101" xr:uid="{00000000-0005-0000-0000-0000F5890000}"/>
    <cellStyle name="Normal 66 3 6" xfId="4652" xr:uid="{00000000-0005-0000-0000-0000F6890000}"/>
    <cellStyle name="Normal 66 3 6 2" xfId="14704" xr:uid="{00000000-0005-0000-0000-0000F7890000}"/>
    <cellStyle name="Normal 66 3 6 2 2" xfId="45035" xr:uid="{00000000-0005-0000-0000-0000F8890000}"/>
    <cellStyle name="Normal 66 3 6 2 3" xfId="29802" xr:uid="{00000000-0005-0000-0000-0000F9890000}"/>
    <cellStyle name="Normal 66 3 6 3" xfId="9684" xr:uid="{00000000-0005-0000-0000-0000FA890000}"/>
    <cellStyle name="Normal 66 3 6 3 2" xfId="40018" xr:uid="{00000000-0005-0000-0000-0000FB890000}"/>
    <cellStyle name="Normal 66 3 6 3 3" xfId="24785" xr:uid="{00000000-0005-0000-0000-0000FC890000}"/>
    <cellStyle name="Normal 66 3 6 4" xfId="35005" xr:uid="{00000000-0005-0000-0000-0000FD890000}"/>
    <cellStyle name="Normal 66 3 6 5" xfId="19772" xr:uid="{00000000-0005-0000-0000-0000FE890000}"/>
    <cellStyle name="Normal 66 3 7" xfId="11362" xr:uid="{00000000-0005-0000-0000-0000FF890000}"/>
    <cellStyle name="Normal 66 3 7 2" xfId="41693" xr:uid="{00000000-0005-0000-0000-0000008A0000}"/>
    <cellStyle name="Normal 66 3 7 3" xfId="26460" xr:uid="{00000000-0005-0000-0000-0000018A0000}"/>
    <cellStyle name="Normal 66 3 8" xfId="6341" xr:uid="{00000000-0005-0000-0000-0000028A0000}"/>
    <cellStyle name="Normal 66 3 8 2" xfId="36676" xr:uid="{00000000-0005-0000-0000-0000038A0000}"/>
    <cellStyle name="Normal 66 3 8 3" xfId="21443" xr:uid="{00000000-0005-0000-0000-0000048A0000}"/>
    <cellStyle name="Normal 66 3 9" xfId="31665" xr:uid="{00000000-0005-0000-0000-0000058A0000}"/>
    <cellStyle name="Normal 66 4" xfId="1366" xr:uid="{00000000-0005-0000-0000-0000068A0000}"/>
    <cellStyle name="Normal 66 4 2" xfId="1789" xr:uid="{00000000-0005-0000-0000-0000078A0000}"/>
    <cellStyle name="Normal 66 4 2 2" xfId="2628" xr:uid="{00000000-0005-0000-0000-0000088A0000}"/>
    <cellStyle name="Normal 66 4 2 2 2" xfId="4318" xr:uid="{00000000-0005-0000-0000-0000098A0000}"/>
    <cellStyle name="Normal 66 4 2 2 2 2" xfId="14391" xr:uid="{00000000-0005-0000-0000-00000A8A0000}"/>
    <cellStyle name="Normal 66 4 2 2 2 2 2" xfId="44722" xr:uid="{00000000-0005-0000-0000-00000B8A0000}"/>
    <cellStyle name="Normal 66 4 2 2 2 2 3" xfId="29489" xr:uid="{00000000-0005-0000-0000-00000C8A0000}"/>
    <cellStyle name="Normal 66 4 2 2 2 3" xfId="9371" xr:uid="{00000000-0005-0000-0000-00000D8A0000}"/>
    <cellStyle name="Normal 66 4 2 2 2 3 2" xfId="39705" xr:uid="{00000000-0005-0000-0000-00000E8A0000}"/>
    <cellStyle name="Normal 66 4 2 2 2 3 3" xfId="24472" xr:uid="{00000000-0005-0000-0000-00000F8A0000}"/>
    <cellStyle name="Normal 66 4 2 2 2 4" xfId="34692" xr:uid="{00000000-0005-0000-0000-0000108A0000}"/>
    <cellStyle name="Normal 66 4 2 2 2 5" xfId="19459" xr:uid="{00000000-0005-0000-0000-0000118A0000}"/>
    <cellStyle name="Normal 66 4 2 2 3" xfId="6010" xr:uid="{00000000-0005-0000-0000-0000128A0000}"/>
    <cellStyle name="Normal 66 4 2 2 3 2" xfId="16062" xr:uid="{00000000-0005-0000-0000-0000138A0000}"/>
    <cellStyle name="Normal 66 4 2 2 3 2 2" xfId="46393" xr:uid="{00000000-0005-0000-0000-0000148A0000}"/>
    <cellStyle name="Normal 66 4 2 2 3 2 3" xfId="31160" xr:uid="{00000000-0005-0000-0000-0000158A0000}"/>
    <cellStyle name="Normal 66 4 2 2 3 3" xfId="11042" xr:uid="{00000000-0005-0000-0000-0000168A0000}"/>
    <cellStyle name="Normal 66 4 2 2 3 3 2" xfId="41376" xr:uid="{00000000-0005-0000-0000-0000178A0000}"/>
    <cellStyle name="Normal 66 4 2 2 3 3 3" xfId="26143" xr:uid="{00000000-0005-0000-0000-0000188A0000}"/>
    <cellStyle name="Normal 66 4 2 2 3 4" xfId="36363" xr:uid="{00000000-0005-0000-0000-0000198A0000}"/>
    <cellStyle name="Normal 66 4 2 2 3 5" xfId="21130" xr:uid="{00000000-0005-0000-0000-00001A8A0000}"/>
    <cellStyle name="Normal 66 4 2 2 4" xfId="12720" xr:uid="{00000000-0005-0000-0000-00001B8A0000}"/>
    <cellStyle name="Normal 66 4 2 2 4 2" xfId="43051" xr:uid="{00000000-0005-0000-0000-00001C8A0000}"/>
    <cellStyle name="Normal 66 4 2 2 4 3" xfId="27818" xr:uid="{00000000-0005-0000-0000-00001D8A0000}"/>
    <cellStyle name="Normal 66 4 2 2 5" xfId="7699" xr:uid="{00000000-0005-0000-0000-00001E8A0000}"/>
    <cellStyle name="Normal 66 4 2 2 5 2" xfId="38034" xr:uid="{00000000-0005-0000-0000-00001F8A0000}"/>
    <cellStyle name="Normal 66 4 2 2 5 3" xfId="22801" xr:uid="{00000000-0005-0000-0000-0000208A0000}"/>
    <cellStyle name="Normal 66 4 2 2 6" xfId="33022" xr:uid="{00000000-0005-0000-0000-0000218A0000}"/>
    <cellStyle name="Normal 66 4 2 2 7" xfId="17788" xr:uid="{00000000-0005-0000-0000-0000228A0000}"/>
    <cellStyle name="Normal 66 4 2 3" xfId="3481" xr:uid="{00000000-0005-0000-0000-0000238A0000}"/>
    <cellStyle name="Normal 66 4 2 3 2" xfId="13555" xr:uid="{00000000-0005-0000-0000-0000248A0000}"/>
    <cellStyle name="Normal 66 4 2 3 2 2" xfId="43886" xr:uid="{00000000-0005-0000-0000-0000258A0000}"/>
    <cellStyle name="Normal 66 4 2 3 2 3" xfId="28653" xr:uid="{00000000-0005-0000-0000-0000268A0000}"/>
    <cellStyle name="Normal 66 4 2 3 3" xfId="8535" xr:uid="{00000000-0005-0000-0000-0000278A0000}"/>
    <cellStyle name="Normal 66 4 2 3 3 2" xfId="38869" xr:uid="{00000000-0005-0000-0000-0000288A0000}"/>
    <cellStyle name="Normal 66 4 2 3 3 3" xfId="23636" xr:uid="{00000000-0005-0000-0000-0000298A0000}"/>
    <cellStyle name="Normal 66 4 2 3 4" xfId="33856" xr:uid="{00000000-0005-0000-0000-00002A8A0000}"/>
    <cellStyle name="Normal 66 4 2 3 5" xfId="18623" xr:uid="{00000000-0005-0000-0000-00002B8A0000}"/>
    <cellStyle name="Normal 66 4 2 4" xfId="5174" xr:uid="{00000000-0005-0000-0000-00002C8A0000}"/>
    <cellStyle name="Normal 66 4 2 4 2" xfId="15226" xr:uid="{00000000-0005-0000-0000-00002D8A0000}"/>
    <cellStyle name="Normal 66 4 2 4 2 2" xfId="45557" xr:uid="{00000000-0005-0000-0000-00002E8A0000}"/>
    <cellStyle name="Normal 66 4 2 4 2 3" xfId="30324" xr:uid="{00000000-0005-0000-0000-00002F8A0000}"/>
    <cellStyle name="Normal 66 4 2 4 3" xfId="10206" xr:uid="{00000000-0005-0000-0000-0000308A0000}"/>
    <cellStyle name="Normal 66 4 2 4 3 2" xfId="40540" xr:uid="{00000000-0005-0000-0000-0000318A0000}"/>
    <cellStyle name="Normal 66 4 2 4 3 3" xfId="25307" xr:uid="{00000000-0005-0000-0000-0000328A0000}"/>
    <cellStyle name="Normal 66 4 2 4 4" xfId="35527" xr:uid="{00000000-0005-0000-0000-0000338A0000}"/>
    <cellStyle name="Normal 66 4 2 4 5" xfId="20294" xr:uid="{00000000-0005-0000-0000-0000348A0000}"/>
    <cellStyle name="Normal 66 4 2 5" xfId="11884" xr:uid="{00000000-0005-0000-0000-0000358A0000}"/>
    <cellStyle name="Normal 66 4 2 5 2" xfId="42215" xr:uid="{00000000-0005-0000-0000-0000368A0000}"/>
    <cellStyle name="Normal 66 4 2 5 3" xfId="26982" xr:uid="{00000000-0005-0000-0000-0000378A0000}"/>
    <cellStyle name="Normal 66 4 2 6" xfId="6863" xr:uid="{00000000-0005-0000-0000-0000388A0000}"/>
    <cellStyle name="Normal 66 4 2 6 2" xfId="37198" xr:uid="{00000000-0005-0000-0000-0000398A0000}"/>
    <cellStyle name="Normal 66 4 2 6 3" xfId="21965" xr:uid="{00000000-0005-0000-0000-00003A8A0000}"/>
    <cellStyle name="Normal 66 4 2 7" xfId="32186" xr:uid="{00000000-0005-0000-0000-00003B8A0000}"/>
    <cellStyle name="Normal 66 4 2 8" xfId="16952" xr:uid="{00000000-0005-0000-0000-00003C8A0000}"/>
    <cellStyle name="Normal 66 4 3" xfId="2210" xr:uid="{00000000-0005-0000-0000-00003D8A0000}"/>
    <cellStyle name="Normal 66 4 3 2" xfId="3900" xr:uid="{00000000-0005-0000-0000-00003E8A0000}"/>
    <cellStyle name="Normal 66 4 3 2 2" xfId="13973" xr:uid="{00000000-0005-0000-0000-00003F8A0000}"/>
    <cellStyle name="Normal 66 4 3 2 2 2" xfId="44304" xr:uid="{00000000-0005-0000-0000-0000408A0000}"/>
    <cellStyle name="Normal 66 4 3 2 2 3" xfId="29071" xr:uid="{00000000-0005-0000-0000-0000418A0000}"/>
    <cellStyle name="Normal 66 4 3 2 3" xfId="8953" xr:uid="{00000000-0005-0000-0000-0000428A0000}"/>
    <cellStyle name="Normal 66 4 3 2 3 2" xfId="39287" xr:uid="{00000000-0005-0000-0000-0000438A0000}"/>
    <cellStyle name="Normal 66 4 3 2 3 3" xfId="24054" xr:uid="{00000000-0005-0000-0000-0000448A0000}"/>
    <cellStyle name="Normal 66 4 3 2 4" xfId="34274" xr:uid="{00000000-0005-0000-0000-0000458A0000}"/>
    <cellStyle name="Normal 66 4 3 2 5" xfId="19041" xr:uid="{00000000-0005-0000-0000-0000468A0000}"/>
    <cellStyle name="Normal 66 4 3 3" xfId="5592" xr:uid="{00000000-0005-0000-0000-0000478A0000}"/>
    <cellStyle name="Normal 66 4 3 3 2" xfId="15644" xr:uid="{00000000-0005-0000-0000-0000488A0000}"/>
    <cellStyle name="Normal 66 4 3 3 2 2" xfId="45975" xr:uid="{00000000-0005-0000-0000-0000498A0000}"/>
    <cellStyle name="Normal 66 4 3 3 2 3" xfId="30742" xr:uid="{00000000-0005-0000-0000-00004A8A0000}"/>
    <cellStyle name="Normal 66 4 3 3 3" xfId="10624" xr:uid="{00000000-0005-0000-0000-00004B8A0000}"/>
    <cellStyle name="Normal 66 4 3 3 3 2" xfId="40958" xr:uid="{00000000-0005-0000-0000-00004C8A0000}"/>
    <cellStyle name="Normal 66 4 3 3 3 3" xfId="25725" xr:uid="{00000000-0005-0000-0000-00004D8A0000}"/>
    <cellStyle name="Normal 66 4 3 3 4" xfId="35945" xr:uid="{00000000-0005-0000-0000-00004E8A0000}"/>
    <cellStyle name="Normal 66 4 3 3 5" xfId="20712" xr:uid="{00000000-0005-0000-0000-00004F8A0000}"/>
    <cellStyle name="Normal 66 4 3 4" xfId="12302" xr:uid="{00000000-0005-0000-0000-0000508A0000}"/>
    <cellStyle name="Normal 66 4 3 4 2" xfId="42633" xr:uid="{00000000-0005-0000-0000-0000518A0000}"/>
    <cellStyle name="Normal 66 4 3 4 3" xfId="27400" xr:uid="{00000000-0005-0000-0000-0000528A0000}"/>
    <cellStyle name="Normal 66 4 3 5" xfId="7281" xr:uid="{00000000-0005-0000-0000-0000538A0000}"/>
    <cellStyle name="Normal 66 4 3 5 2" xfId="37616" xr:uid="{00000000-0005-0000-0000-0000548A0000}"/>
    <cellStyle name="Normal 66 4 3 5 3" xfId="22383" xr:uid="{00000000-0005-0000-0000-0000558A0000}"/>
    <cellStyle name="Normal 66 4 3 6" xfId="32604" xr:uid="{00000000-0005-0000-0000-0000568A0000}"/>
    <cellStyle name="Normal 66 4 3 7" xfId="17370" xr:uid="{00000000-0005-0000-0000-0000578A0000}"/>
    <cellStyle name="Normal 66 4 4" xfId="3063" xr:uid="{00000000-0005-0000-0000-0000588A0000}"/>
    <cellStyle name="Normal 66 4 4 2" xfId="13137" xr:uid="{00000000-0005-0000-0000-0000598A0000}"/>
    <cellStyle name="Normal 66 4 4 2 2" xfId="43468" xr:uid="{00000000-0005-0000-0000-00005A8A0000}"/>
    <cellStyle name="Normal 66 4 4 2 3" xfId="28235" xr:uid="{00000000-0005-0000-0000-00005B8A0000}"/>
    <cellStyle name="Normal 66 4 4 3" xfId="8117" xr:uid="{00000000-0005-0000-0000-00005C8A0000}"/>
    <cellStyle name="Normal 66 4 4 3 2" xfId="38451" xr:uid="{00000000-0005-0000-0000-00005D8A0000}"/>
    <cellStyle name="Normal 66 4 4 3 3" xfId="23218" xr:uid="{00000000-0005-0000-0000-00005E8A0000}"/>
    <cellStyle name="Normal 66 4 4 4" xfId="33438" xr:uid="{00000000-0005-0000-0000-00005F8A0000}"/>
    <cellStyle name="Normal 66 4 4 5" xfId="18205" xr:uid="{00000000-0005-0000-0000-0000608A0000}"/>
    <cellStyle name="Normal 66 4 5" xfId="4756" xr:uid="{00000000-0005-0000-0000-0000618A0000}"/>
    <cellStyle name="Normal 66 4 5 2" xfId="14808" xr:uid="{00000000-0005-0000-0000-0000628A0000}"/>
    <cellStyle name="Normal 66 4 5 2 2" xfId="45139" xr:uid="{00000000-0005-0000-0000-0000638A0000}"/>
    <cellStyle name="Normal 66 4 5 2 3" xfId="29906" xr:uid="{00000000-0005-0000-0000-0000648A0000}"/>
    <cellStyle name="Normal 66 4 5 3" xfId="9788" xr:uid="{00000000-0005-0000-0000-0000658A0000}"/>
    <cellStyle name="Normal 66 4 5 3 2" xfId="40122" xr:uid="{00000000-0005-0000-0000-0000668A0000}"/>
    <cellStyle name="Normal 66 4 5 3 3" xfId="24889" xr:uid="{00000000-0005-0000-0000-0000678A0000}"/>
    <cellStyle name="Normal 66 4 5 4" xfId="35109" xr:uid="{00000000-0005-0000-0000-0000688A0000}"/>
    <cellStyle name="Normal 66 4 5 5" xfId="19876" xr:uid="{00000000-0005-0000-0000-0000698A0000}"/>
    <cellStyle name="Normal 66 4 6" xfId="11466" xr:uid="{00000000-0005-0000-0000-00006A8A0000}"/>
    <cellStyle name="Normal 66 4 6 2" xfId="41797" xr:uid="{00000000-0005-0000-0000-00006B8A0000}"/>
    <cellStyle name="Normal 66 4 6 3" xfId="26564" xr:uid="{00000000-0005-0000-0000-00006C8A0000}"/>
    <cellStyle name="Normal 66 4 7" xfId="6445" xr:uid="{00000000-0005-0000-0000-00006D8A0000}"/>
    <cellStyle name="Normal 66 4 7 2" xfId="36780" xr:uid="{00000000-0005-0000-0000-00006E8A0000}"/>
    <cellStyle name="Normal 66 4 7 3" xfId="21547" xr:uid="{00000000-0005-0000-0000-00006F8A0000}"/>
    <cellStyle name="Normal 66 4 8" xfId="31768" xr:uid="{00000000-0005-0000-0000-0000708A0000}"/>
    <cellStyle name="Normal 66 4 9" xfId="16534" xr:uid="{00000000-0005-0000-0000-0000718A0000}"/>
    <cellStyle name="Normal 66 5" xfId="1579" xr:uid="{00000000-0005-0000-0000-0000728A0000}"/>
    <cellStyle name="Normal 66 5 2" xfId="2420" xr:uid="{00000000-0005-0000-0000-0000738A0000}"/>
    <cellStyle name="Normal 66 5 2 2" xfId="4110" xr:uid="{00000000-0005-0000-0000-0000748A0000}"/>
    <cellStyle name="Normal 66 5 2 2 2" xfId="14183" xr:uid="{00000000-0005-0000-0000-0000758A0000}"/>
    <cellStyle name="Normal 66 5 2 2 2 2" xfId="44514" xr:uid="{00000000-0005-0000-0000-0000768A0000}"/>
    <cellStyle name="Normal 66 5 2 2 2 3" xfId="29281" xr:uid="{00000000-0005-0000-0000-0000778A0000}"/>
    <cellStyle name="Normal 66 5 2 2 3" xfId="9163" xr:uid="{00000000-0005-0000-0000-0000788A0000}"/>
    <cellStyle name="Normal 66 5 2 2 3 2" xfId="39497" xr:uid="{00000000-0005-0000-0000-0000798A0000}"/>
    <cellStyle name="Normal 66 5 2 2 3 3" xfId="24264" xr:uid="{00000000-0005-0000-0000-00007A8A0000}"/>
    <cellStyle name="Normal 66 5 2 2 4" xfId="34484" xr:uid="{00000000-0005-0000-0000-00007B8A0000}"/>
    <cellStyle name="Normal 66 5 2 2 5" xfId="19251" xr:uid="{00000000-0005-0000-0000-00007C8A0000}"/>
    <cellStyle name="Normal 66 5 2 3" xfId="5802" xr:uid="{00000000-0005-0000-0000-00007D8A0000}"/>
    <cellStyle name="Normal 66 5 2 3 2" xfId="15854" xr:uid="{00000000-0005-0000-0000-00007E8A0000}"/>
    <cellStyle name="Normal 66 5 2 3 2 2" xfId="46185" xr:uid="{00000000-0005-0000-0000-00007F8A0000}"/>
    <cellStyle name="Normal 66 5 2 3 2 3" xfId="30952" xr:uid="{00000000-0005-0000-0000-0000808A0000}"/>
    <cellStyle name="Normal 66 5 2 3 3" xfId="10834" xr:uid="{00000000-0005-0000-0000-0000818A0000}"/>
    <cellStyle name="Normal 66 5 2 3 3 2" xfId="41168" xr:uid="{00000000-0005-0000-0000-0000828A0000}"/>
    <cellStyle name="Normal 66 5 2 3 3 3" xfId="25935" xr:uid="{00000000-0005-0000-0000-0000838A0000}"/>
    <cellStyle name="Normal 66 5 2 3 4" xfId="36155" xr:uid="{00000000-0005-0000-0000-0000848A0000}"/>
    <cellStyle name="Normal 66 5 2 3 5" xfId="20922" xr:uid="{00000000-0005-0000-0000-0000858A0000}"/>
    <cellStyle name="Normal 66 5 2 4" xfId="12512" xr:uid="{00000000-0005-0000-0000-0000868A0000}"/>
    <cellStyle name="Normal 66 5 2 4 2" xfId="42843" xr:uid="{00000000-0005-0000-0000-0000878A0000}"/>
    <cellStyle name="Normal 66 5 2 4 3" xfId="27610" xr:uid="{00000000-0005-0000-0000-0000888A0000}"/>
    <cellStyle name="Normal 66 5 2 5" xfId="7491" xr:uid="{00000000-0005-0000-0000-0000898A0000}"/>
    <cellStyle name="Normal 66 5 2 5 2" xfId="37826" xr:uid="{00000000-0005-0000-0000-00008A8A0000}"/>
    <cellStyle name="Normal 66 5 2 5 3" xfId="22593" xr:uid="{00000000-0005-0000-0000-00008B8A0000}"/>
    <cellStyle name="Normal 66 5 2 6" xfId="32814" xr:uid="{00000000-0005-0000-0000-00008C8A0000}"/>
    <cellStyle name="Normal 66 5 2 7" xfId="17580" xr:uid="{00000000-0005-0000-0000-00008D8A0000}"/>
    <cellStyle name="Normal 66 5 3" xfId="3273" xr:uid="{00000000-0005-0000-0000-00008E8A0000}"/>
    <cellStyle name="Normal 66 5 3 2" xfId="13347" xr:uid="{00000000-0005-0000-0000-00008F8A0000}"/>
    <cellStyle name="Normal 66 5 3 2 2" xfId="43678" xr:uid="{00000000-0005-0000-0000-0000908A0000}"/>
    <cellStyle name="Normal 66 5 3 2 3" xfId="28445" xr:uid="{00000000-0005-0000-0000-0000918A0000}"/>
    <cellStyle name="Normal 66 5 3 3" xfId="8327" xr:uid="{00000000-0005-0000-0000-0000928A0000}"/>
    <cellStyle name="Normal 66 5 3 3 2" xfId="38661" xr:uid="{00000000-0005-0000-0000-0000938A0000}"/>
    <cellStyle name="Normal 66 5 3 3 3" xfId="23428" xr:uid="{00000000-0005-0000-0000-0000948A0000}"/>
    <cellStyle name="Normal 66 5 3 4" xfId="33648" xr:uid="{00000000-0005-0000-0000-0000958A0000}"/>
    <cellStyle name="Normal 66 5 3 5" xfId="18415" xr:uid="{00000000-0005-0000-0000-0000968A0000}"/>
    <cellStyle name="Normal 66 5 4" xfId="4966" xr:uid="{00000000-0005-0000-0000-0000978A0000}"/>
    <cellStyle name="Normal 66 5 4 2" xfId="15018" xr:uid="{00000000-0005-0000-0000-0000988A0000}"/>
    <cellStyle name="Normal 66 5 4 2 2" xfId="45349" xr:uid="{00000000-0005-0000-0000-0000998A0000}"/>
    <cellStyle name="Normal 66 5 4 2 3" xfId="30116" xr:uid="{00000000-0005-0000-0000-00009A8A0000}"/>
    <cellStyle name="Normal 66 5 4 3" xfId="9998" xr:uid="{00000000-0005-0000-0000-00009B8A0000}"/>
    <cellStyle name="Normal 66 5 4 3 2" xfId="40332" xr:uid="{00000000-0005-0000-0000-00009C8A0000}"/>
    <cellStyle name="Normal 66 5 4 3 3" xfId="25099" xr:uid="{00000000-0005-0000-0000-00009D8A0000}"/>
    <cellStyle name="Normal 66 5 4 4" xfId="35319" xr:uid="{00000000-0005-0000-0000-00009E8A0000}"/>
    <cellStyle name="Normal 66 5 4 5" xfId="20086" xr:uid="{00000000-0005-0000-0000-00009F8A0000}"/>
    <cellStyle name="Normal 66 5 5" xfId="11676" xr:uid="{00000000-0005-0000-0000-0000A08A0000}"/>
    <cellStyle name="Normal 66 5 5 2" xfId="42007" xr:uid="{00000000-0005-0000-0000-0000A18A0000}"/>
    <cellStyle name="Normal 66 5 5 3" xfId="26774" xr:uid="{00000000-0005-0000-0000-0000A28A0000}"/>
    <cellStyle name="Normal 66 5 6" xfId="6655" xr:uid="{00000000-0005-0000-0000-0000A38A0000}"/>
    <cellStyle name="Normal 66 5 6 2" xfId="36990" xr:uid="{00000000-0005-0000-0000-0000A48A0000}"/>
    <cellStyle name="Normal 66 5 6 3" xfId="21757" xr:uid="{00000000-0005-0000-0000-0000A58A0000}"/>
    <cellStyle name="Normal 66 5 7" xfId="31978" xr:uid="{00000000-0005-0000-0000-0000A68A0000}"/>
    <cellStyle name="Normal 66 5 8" xfId="16744" xr:uid="{00000000-0005-0000-0000-0000A78A0000}"/>
    <cellStyle name="Normal 66 6" xfId="2000" xr:uid="{00000000-0005-0000-0000-0000A88A0000}"/>
    <cellStyle name="Normal 66 6 2" xfId="3692" xr:uid="{00000000-0005-0000-0000-0000A98A0000}"/>
    <cellStyle name="Normal 66 6 2 2" xfId="13765" xr:uid="{00000000-0005-0000-0000-0000AA8A0000}"/>
    <cellStyle name="Normal 66 6 2 2 2" xfId="44096" xr:uid="{00000000-0005-0000-0000-0000AB8A0000}"/>
    <cellStyle name="Normal 66 6 2 2 3" xfId="28863" xr:uid="{00000000-0005-0000-0000-0000AC8A0000}"/>
    <cellStyle name="Normal 66 6 2 3" xfId="8745" xr:uid="{00000000-0005-0000-0000-0000AD8A0000}"/>
    <cellStyle name="Normal 66 6 2 3 2" xfId="39079" xr:uid="{00000000-0005-0000-0000-0000AE8A0000}"/>
    <cellStyle name="Normal 66 6 2 3 3" xfId="23846" xr:uid="{00000000-0005-0000-0000-0000AF8A0000}"/>
    <cellStyle name="Normal 66 6 2 4" xfId="34066" xr:uid="{00000000-0005-0000-0000-0000B08A0000}"/>
    <cellStyle name="Normal 66 6 2 5" xfId="18833" xr:uid="{00000000-0005-0000-0000-0000B18A0000}"/>
    <cellStyle name="Normal 66 6 3" xfId="5384" xr:uid="{00000000-0005-0000-0000-0000B28A0000}"/>
    <cellStyle name="Normal 66 6 3 2" xfId="15436" xr:uid="{00000000-0005-0000-0000-0000B38A0000}"/>
    <cellStyle name="Normal 66 6 3 2 2" xfId="45767" xr:uid="{00000000-0005-0000-0000-0000B48A0000}"/>
    <cellStyle name="Normal 66 6 3 2 3" xfId="30534" xr:uid="{00000000-0005-0000-0000-0000B58A0000}"/>
    <cellStyle name="Normal 66 6 3 3" xfId="10416" xr:uid="{00000000-0005-0000-0000-0000B68A0000}"/>
    <cellStyle name="Normal 66 6 3 3 2" xfId="40750" xr:uid="{00000000-0005-0000-0000-0000B78A0000}"/>
    <cellStyle name="Normal 66 6 3 3 3" xfId="25517" xr:uid="{00000000-0005-0000-0000-0000B88A0000}"/>
    <cellStyle name="Normal 66 6 3 4" xfId="35737" xr:uid="{00000000-0005-0000-0000-0000B98A0000}"/>
    <cellStyle name="Normal 66 6 3 5" xfId="20504" xr:uid="{00000000-0005-0000-0000-0000BA8A0000}"/>
    <cellStyle name="Normal 66 6 4" xfId="12094" xr:uid="{00000000-0005-0000-0000-0000BB8A0000}"/>
    <cellStyle name="Normal 66 6 4 2" xfId="42425" xr:uid="{00000000-0005-0000-0000-0000BC8A0000}"/>
    <cellStyle name="Normal 66 6 4 3" xfId="27192" xr:uid="{00000000-0005-0000-0000-0000BD8A0000}"/>
    <cellStyle name="Normal 66 6 5" xfId="7073" xr:uid="{00000000-0005-0000-0000-0000BE8A0000}"/>
    <cellStyle name="Normal 66 6 5 2" xfId="37408" xr:uid="{00000000-0005-0000-0000-0000BF8A0000}"/>
    <cellStyle name="Normal 66 6 5 3" xfId="22175" xr:uid="{00000000-0005-0000-0000-0000C08A0000}"/>
    <cellStyle name="Normal 66 6 6" xfId="32396" xr:uid="{00000000-0005-0000-0000-0000C18A0000}"/>
    <cellStyle name="Normal 66 6 7" xfId="17162" xr:uid="{00000000-0005-0000-0000-0000C28A0000}"/>
    <cellStyle name="Normal 66 7" xfId="2852" xr:uid="{00000000-0005-0000-0000-0000C38A0000}"/>
    <cellStyle name="Normal 66 7 2" xfId="12929" xr:uid="{00000000-0005-0000-0000-0000C48A0000}"/>
    <cellStyle name="Normal 66 7 2 2" xfId="43260" xr:uid="{00000000-0005-0000-0000-0000C58A0000}"/>
    <cellStyle name="Normal 66 7 2 3" xfId="28027" xr:uid="{00000000-0005-0000-0000-0000C68A0000}"/>
    <cellStyle name="Normal 66 7 3" xfId="7909" xr:uid="{00000000-0005-0000-0000-0000C78A0000}"/>
    <cellStyle name="Normal 66 7 3 2" xfId="38243" xr:uid="{00000000-0005-0000-0000-0000C88A0000}"/>
    <cellStyle name="Normal 66 7 3 3" xfId="23010" xr:uid="{00000000-0005-0000-0000-0000C98A0000}"/>
    <cellStyle name="Normal 66 7 4" xfId="33230" xr:uid="{00000000-0005-0000-0000-0000CA8A0000}"/>
    <cellStyle name="Normal 66 7 5" xfId="17997" xr:uid="{00000000-0005-0000-0000-0000CB8A0000}"/>
    <cellStyle name="Normal 66 8" xfId="4546" xr:uid="{00000000-0005-0000-0000-0000CC8A0000}"/>
    <cellStyle name="Normal 66 8 2" xfId="14600" xr:uid="{00000000-0005-0000-0000-0000CD8A0000}"/>
    <cellStyle name="Normal 66 8 2 2" xfId="44931" xr:uid="{00000000-0005-0000-0000-0000CE8A0000}"/>
    <cellStyle name="Normal 66 8 2 3" xfId="29698" xr:uid="{00000000-0005-0000-0000-0000CF8A0000}"/>
    <cellStyle name="Normal 66 8 3" xfId="9580" xr:uid="{00000000-0005-0000-0000-0000D08A0000}"/>
    <cellStyle name="Normal 66 8 3 2" xfId="39914" xr:uid="{00000000-0005-0000-0000-0000D18A0000}"/>
    <cellStyle name="Normal 66 8 3 3" xfId="24681" xr:uid="{00000000-0005-0000-0000-0000D28A0000}"/>
    <cellStyle name="Normal 66 8 4" xfId="34901" xr:uid="{00000000-0005-0000-0000-0000D38A0000}"/>
    <cellStyle name="Normal 66 8 5" xfId="19668" xr:uid="{00000000-0005-0000-0000-0000D48A0000}"/>
    <cellStyle name="Normal 66 9" xfId="11256" xr:uid="{00000000-0005-0000-0000-0000D58A0000}"/>
    <cellStyle name="Normal 66 9 2" xfId="41589" xr:uid="{00000000-0005-0000-0000-0000D68A0000}"/>
    <cellStyle name="Normal 66 9 3" xfId="26356" xr:uid="{00000000-0005-0000-0000-0000D78A0000}"/>
    <cellStyle name="Normal 67" xfId="894" xr:uid="{00000000-0005-0000-0000-0000D88A0000}"/>
    <cellStyle name="Normal 67 10" xfId="6236" xr:uid="{00000000-0005-0000-0000-0000D98A0000}"/>
    <cellStyle name="Normal 67 10 2" xfId="36573" xr:uid="{00000000-0005-0000-0000-0000DA8A0000}"/>
    <cellStyle name="Normal 67 10 3" xfId="21340" xr:uid="{00000000-0005-0000-0000-0000DB8A0000}"/>
    <cellStyle name="Normal 67 11" xfId="31564" xr:uid="{00000000-0005-0000-0000-0000DC8A0000}"/>
    <cellStyle name="Normal 67 12" xfId="16325" xr:uid="{00000000-0005-0000-0000-0000DD8A0000}"/>
    <cellStyle name="Normal 67 2" xfId="1200" xr:uid="{00000000-0005-0000-0000-0000DE8A0000}"/>
    <cellStyle name="Normal 67 2 10" xfId="31615" xr:uid="{00000000-0005-0000-0000-0000DF8A0000}"/>
    <cellStyle name="Normal 67 2 11" xfId="16379" xr:uid="{00000000-0005-0000-0000-0000E08A0000}"/>
    <cellStyle name="Normal 67 2 2" xfId="1308" xr:uid="{00000000-0005-0000-0000-0000E18A0000}"/>
    <cellStyle name="Normal 67 2 2 10" xfId="16483" xr:uid="{00000000-0005-0000-0000-0000E28A0000}"/>
    <cellStyle name="Normal 67 2 2 2" xfId="1525" xr:uid="{00000000-0005-0000-0000-0000E38A0000}"/>
    <cellStyle name="Normal 67 2 2 2 2" xfId="1946" xr:uid="{00000000-0005-0000-0000-0000E48A0000}"/>
    <cellStyle name="Normal 67 2 2 2 2 2" xfId="2785" xr:uid="{00000000-0005-0000-0000-0000E58A0000}"/>
    <cellStyle name="Normal 67 2 2 2 2 2 2" xfId="4475" xr:uid="{00000000-0005-0000-0000-0000E68A0000}"/>
    <cellStyle name="Normal 67 2 2 2 2 2 2 2" xfId="14548" xr:uid="{00000000-0005-0000-0000-0000E78A0000}"/>
    <cellStyle name="Normal 67 2 2 2 2 2 2 2 2" xfId="44879" xr:uid="{00000000-0005-0000-0000-0000E88A0000}"/>
    <cellStyle name="Normal 67 2 2 2 2 2 2 2 3" xfId="29646" xr:uid="{00000000-0005-0000-0000-0000E98A0000}"/>
    <cellStyle name="Normal 67 2 2 2 2 2 2 3" xfId="9528" xr:uid="{00000000-0005-0000-0000-0000EA8A0000}"/>
    <cellStyle name="Normal 67 2 2 2 2 2 2 3 2" xfId="39862" xr:uid="{00000000-0005-0000-0000-0000EB8A0000}"/>
    <cellStyle name="Normal 67 2 2 2 2 2 2 3 3" xfId="24629" xr:uid="{00000000-0005-0000-0000-0000EC8A0000}"/>
    <cellStyle name="Normal 67 2 2 2 2 2 2 4" xfId="34849" xr:uid="{00000000-0005-0000-0000-0000ED8A0000}"/>
    <cellStyle name="Normal 67 2 2 2 2 2 2 5" xfId="19616" xr:uid="{00000000-0005-0000-0000-0000EE8A0000}"/>
    <cellStyle name="Normal 67 2 2 2 2 2 3" xfId="6167" xr:uid="{00000000-0005-0000-0000-0000EF8A0000}"/>
    <cellStyle name="Normal 67 2 2 2 2 2 3 2" xfId="16219" xr:uid="{00000000-0005-0000-0000-0000F08A0000}"/>
    <cellStyle name="Normal 67 2 2 2 2 2 3 2 2" xfId="46550" xr:uid="{00000000-0005-0000-0000-0000F18A0000}"/>
    <cellStyle name="Normal 67 2 2 2 2 2 3 2 3" xfId="31317" xr:uid="{00000000-0005-0000-0000-0000F28A0000}"/>
    <cellStyle name="Normal 67 2 2 2 2 2 3 3" xfId="11199" xr:uid="{00000000-0005-0000-0000-0000F38A0000}"/>
    <cellStyle name="Normal 67 2 2 2 2 2 3 3 2" xfId="41533" xr:uid="{00000000-0005-0000-0000-0000F48A0000}"/>
    <cellStyle name="Normal 67 2 2 2 2 2 3 3 3" xfId="26300" xr:uid="{00000000-0005-0000-0000-0000F58A0000}"/>
    <cellStyle name="Normal 67 2 2 2 2 2 3 4" xfId="36520" xr:uid="{00000000-0005-0000-0000-0000F68A0000}"/>
    <cellStyle name="Normal 67 2 2 2 2 2 3 5" xfId="21287" xr:uid="{00000000-0005-0000-0000-0000F78A0000}"/>
    <cellStyle name="Normal 67 2 2 2 2 2 4" xfId="12877" xr:uid="{00000000-0005-0000-0000-0000F88A0000}"/>
    <cellStyle name="Normal 67 2 2 2 2 2 4 2" xfId="43208" xr:uid="{00000000-0005-0000-0000-0000F98A0000}"/>
    <cellStyle name="Normal 67 2 2 2 2 2 4 3" xfId="27975" xr:uid="{00000000-0005-0000-0000-0000FA8A0000}"/>
    <cellStyle name="Normal 67 2 2 2 2 2 5" xfId="7856" xr:uid="{00000000-0005-0000-0000-0000FB8A0000}"/>
    <cellStyle name="Normal 67 2 2 2 2 2 5 2" xfId="38191" xr:uid="{00000000-0005-0000-0000-0000FC8A0000}"/>
    <cellStyle name="Normal 67 2 2 2 2 2 5 3" xfId="22958" xr:uid="{00000000-0005-0000-0000-0000FD8A0000}"/>
    <cellStyle name="Normal 67 2 2 2 2 2 6" xfId="33179" xr:uid="{00000000-0005-0000-0000-0000FE8A0000}"/>
    <cellStyle name="Normal 67 2 2 2 2 2 7" xfId="17945" xr:uid="{00000000-0005-0000-0000-0000FF8A0000}"/>
    <cellStyle name="Normal 67 2 2 2 2 3" xfId="3638" xr:uid="{00000000-0005-0000-0000-0000008B0000}"/>
    <cellStyle name="Normal 67 2 2 2 2 3 2" xfId="13712" xr:uid="{00000000-0005-0000-0000-0000018B0000}"/>
    <cellStyle name="Normal 67 2 2 2 2 3 2 2" xfId="44043" xr:uid="{00000000-0005-0000-0000-0000028B0000}"/>
    <cellStyle name="Normal 67 2 2 2 2 3 2 3" xfId="28810" xr:uid="{00000000-0005-0000-0000-0000038B0000}"/>
    <cellStyle name="Normal 67 2 2 2 2 3 3" xfId="8692" xr:uid="{00000000-0005-0000-0000-0000048B0000}"/>
    <cellStyle name="Normal 67 2 2 2 2 3 3 2" xfId="39026" xr:uid="{00000000-0005-0000-0000-0000058B0000}"/>
    <cellStyle name="Normal 67 2 2 2 2 3 3 3" xfId="23793" xr:uid="{00000000-0005-0000-0000-0000068B0000}"/>
    <cellStyle name="Normal 67 2 2 2 2 3 4" xfId="34013" xr:uid="{00000000-0005-0000-0000-0000078B0000}"/>
    <cellStyle name="Normal 67 2 2 2 2 3 5" xfId="18780" xr:uid="{00000000-0005-0000-0000-0000088B0000}"/>
    <cellStyle name="Normal 67 2 2 2 2 4" xfId="5331" xr:uid="{00000000-0005-0000-0000-0000098B0000}"/>
    <cellStyle name="Normal 67 2 2 2 2 4 2" xfId="15383" xr:uid="{00000000-0005-0000-0000-00000A8B0000}"/>
    <cellStyle name="Normal 67 2 2 2 2 4 2 2" xfId="45714" xr:uid="{00000000-0005-0000-0000-00000B8B0000}"/>
    <cellStyle name="Normal 67 2 2 2 2 4 2 3" xfId="30481" xr:uid="{00000000-0005-0000-0000-00000C8B0000}"/>
    <cellStyle name="Normal 67 2 2 2 2 4 3" xfId="10363" xr:uid="{00000000-0005-0000-0000-00000D8B0000}"/>
    <cellStyle name="Normal 67 2 2 2 2 4 3 2" xfId="40697" xr:uid="{00000000-0005-0000-0000-00000E8B0000}"/>
    <cellStyle name="Normal 67 2 2 2 2 4 3 3" xfId="25464" xr:uid="{00000000-0005-0000-0000-00000F8B0000}"/>
    <cellStyle name="Normal 67 2 2 2 2 4 4" xfId="35684" xr:uid="{00000000-0005-0000-0000-0000108B0000}"/>
    <cellStyle name="Normal 67 2 2 2 2 4 5" xfId="20451" xr:uid="{00000000-0005-0000-0000-0000118B0000}"/>
    <cellStyle name="Normal 67 2 2 2 2 5" xfId="12041" xr:uid="{00000000-0005-0000-0000-0000128B0000}"/>
    <cellStyle name="Normal 67 2 2 2 2 5 2" xfId="42372" xr:uid="{00000000-0005-0000-0000-0000138B0000}"/>
    <cellStyle name="Normal 67 2 2 2 2 5 3" xfId="27139" xr:uid="{00000000-0005-0000-0000-0000148B0000}"/>
    <cellStyle name="Normal 67 2 2 2 2 6" xfId="7020" xr:uid="{00000000-0005-0000-0000-0000158B0000}"/>
    <cellStyle name="Normal 67 2 2 2 2 6 2" xfId="37355" xr:uid="{00000000-0005-0000-0000-0000168B0000}"/>
    <cellStyle name="Normal 67 2 2 2 2 6 3" xfId="22122" xr:uid="{00000000-0005-0000-0000-0000178B0000}"/>
    <cellStyle name="Normal 67 2 2 2 2 7" xfId="32343" xr:uid="{00000000-0005-0000-0000-0000188B0000}"/>
    <cellStyle name="Normal 67 2 2 2 2 8" xfId="17109" xr:uid="{00000000-0005-0000-0000-0000198B0000}"/>
    <cellStyle name="Normal 67 2 2 2 3" xfId="2367" xr:uid="{00000000-0005-0000-0000-00001A8B0000}"/>
    <cellStyle name="Normal 67 2 2 2 3 2" xfId="4057" xr:uid="{00000000-0005-0000-0000-00001B8B0000}"/>
    <cellStyle name="Normal 67 2 2 2 3 2 2" xfId="14130" xr:uid="{00000000-0005-0000-0000-00001C8B0000}"/>
    <cellStyle name="Normal 67 2 2 2 3 2 2 2" xfId="44461" xr:uid="{00000000-0005-0000-0000-00001D8B0000}"/>
    <cellStyle name="Normal 67 2 2 2 3 2 2 3" xfId="29228" xr:uid="{00000000-0005-0000-0000-00001E8B0000}"/>
    <cellStyle name="Normal 67 2 2 2 3 2 3" xfId="9110" xr:uid="{00000000-0005-0000-0000-00001F8B0000}"/>
    <cellStyle name="Normal 67 2 2 2 3 2 3 2" xfId="39444" xr:uid="{00000000-0005-0000-0000-0000208B0000}"/>
    <cellStyle name="Normal 67 2 2 2 3 2 3 3" xfId="24211" xr:uid="{00000000-0005-0000-0000-0000218B0000}"/>
    <cellStyle name="Normal 67 2 2 2 3 2 4" xfId="34431" xr:uid="{00000000-0005-0000-0000-0000228B0000}"/>
    <cellStyle name="Normal 67 2 2 2 3 2 5" xfId="19198" xr:uid="{00000000-0005-0000-0000-0000238B0000}"/>
    <cellStyle name="Normal 67 2 2 2 3 3" xfId="5749" xr:uid="{00000000-0005-0000-0000-0000248B0000}"/>
    <cellStyle name="Normal 67 2 2 2 3 3 2" xfId="15801" xr:uid="{00000000-0005-0000-0000-0000258B0000}"/>
    <cellStyle name="Normal 67 2 2 2 3 3 2 2" xfId="46132" xr:uid="{00000000-0005-0000-0000-0000268B0000}"/>
    <cellStyle name="Normal 67 2 2 2 3 3 2 3" xfId="30899" xr:uid="{00000000-0005-0000-0000-0000278B0000}"/>
    <cellStyle name="Normal 67 2 2 2 3 3 3" xfId="10781" xr:uid="{00000000-0005-0000-0000-0000288B0000}"/>
    <cellStyle name="Normal 67 2 2 2 3 3 3 2" xfId="41115" xr:uid="{00000000-0005-0000-0000-0000298B0000}"/>
    <cellStyle name="Normal 67 2 2 2 3 3 3 3" xfId="25882" xr:uid="{00000000-0005-0000-0000-00002A8B0000}"/>
    <cellStyle name="Normal 67 2 2 2 3 3 4" xfId="36102" xr:uid="{00000000-0005-0000-0000-00002B8B0000}"/>
    <cellStyle name="Normal 67 2 2 2 3 3 5" xfId="20869" xr:uid="{00000000-0005-0000-0000-00002C8B0000}"/>
    <cellStyle name="Normal 67 2 2 2 3 4" xfId="12459" xr:uid="{00000000-0005-0000-0000-00002D8B0000}"/>
    <cellStyle name="Normal 67 2 2 2 3 4 2" xfId="42790" xr:uid="{00000000-0005-0000-0000-00002E8B0000}"/>
    <cellStyle name="Normal 67 2 2 2 3 4 3" xfId="27557" xr:uid="{00000000-0005-0000-0000-00002F8B0000}"/>
    <cellStyle name="Normal 67 2 2 2 3 5" xfId="7438" xr:uid="{00000000-0005-0000-0000-0000308B0000}"/>
    <cellStyle name="Normal 67 2 2 2 3 5 2" xfId="37773" xr:uid="{00000000-0005-0000-0000-0000318B0000}"/>
    <cellStyle name="Normal 67 2 2 2 3 5 3" xfId="22540" xr:uid="{00000000-0005-0000-0000-0000328B0000}"/>
    <cellStyle name="Normal 67 2 2 2 3 6" xfId="32761" xr:uid="{00000000-0005-0000-0000-0000338B0000}"/>
    <cellStyle name="Normal 67 2 2 2 3 7" xfId="17527" xr:uid="{00000000-0005-0000-0000-0000348B0000}"/>
    <cellStyle name="Normal 67 2 2 2 4" xfId="3220" xr:uid="{00000000-0005-0000-0000-0000358B0000}"/>
    <cellStyle name="Normal 67 2 2 2 4 2" xfId="13294" xr:uid="{00000000-0005-0000-0000-0000368B0000}"/>
    <cellStyle name="Normal 67 2 2 2 4 2 2" xfId="43625" xr:uid="{00000000-0005-0000-0000-0000378B0000}"/>
    <cellStyle name="Normal 67 2 2 2 4 2 3" xfId="28392" xr:uid="{00000000-0005-0000-0000-0000388B0000}"/>
    <cellStyle name="Normal 67 2 2 2 4 3" xfId="8274" xr:uid="{00000000-0005-0000-0000-0000398B0000}"/>
    <cellStyle name="Normal 67 2 2 2 4 3 2" xfId="38608" xr:uid="{00000000-0005-0000-0000-00003A8B0000}"/>
    <cellStyle name="Normal 67 2 2 2 4 3 3" xfId="23375" xr:uid="{00000000-0005-0000-0000-00003B8B0000}"/>
    <cellStyle name="Normal 67 2 2 2 4 4" xfId="33595" xr:uid="{00000000-0005-0000-0000-00003C8B0000}"/>
    <cellStyle name="Normal 67 2 2 2 4 5" xfId="18362" xr:uid="{00000000-0005-0000-0000-00003D8B0000}"/>
    <cellStyle name="Normal 67 2 2 2 5" xfId="4913" xr:uid="{00000000-0005-0000-0000-00003E8B0000}"/>
    <cellStyle name="Normal 67 2 2 2 5 2" xfId="14965" xr:uid="{00000000-0005-0000-0000-00003F8B0000}"/>
    <cellStyle name="Normal 67 2 2 2 5 2 2" xfId="45296" xr:uid="{00000000-0005-0000-0000-0000408B0000}"/>
    <cellStyle name="Normal 67 2 2 2 5 2 3" xfId="30063" xr:uid="{00000000-0005-0000-0000-0000418B0000}"/>
    <cellStyle name="Normal 67 2 2 2 5 3" xfId="9945" xr:uid="{00000000-0005-0000-0000-0000428B0000}"/>
    <cellStyle name="Normal 67 2 2 2 5 3 2" xfId="40279" xr:uid="{00000000-0005-0000-0000-0000438B0000}"/>
    <cellStyle name="Normal 67 2 2 2 5 3 3" xfId="25046" xr:uid="{00000000-0005-0000-0000-0000448B0000}"/>
    <cellStyle name="Normal 67 2 2 2 5 4" xfId="35266" xr:uid="{00000000-0005-0000-0000-0000458B0000}"/>
    <cellStyle name="Normal 67 2 2 2 5 5" xfId="20033" xr:uid="{00000000-0005-0000-0000-0000468B0000}"/>
    <cellStyle name="Normal 67 2 2 2 6" xfId="11623" xr:uid="{00000000-0005-0000-0000-0000478B0000}"/>
    <cellStyle name="Normal 67 2 2 2 6 2" xfId="41954" xr:uid="{00000000-0005-0000-0000-0000488B0000}"/>
    <cellStyle name="Normal 67 2 2 2 6 3" xfId="26721" xr:uid="{00000000-0005-0000-0000-0000498B0000}"/>
    <cellStyle name="Normal 67 2 2 2 7" xfId="6602" xr:uid="{00000000-0005-0000-0000-00004A8B0000}"/>
    <cellStyle name="Normal 67 2 2 2 7 2" xfId="36937" xr:uid="{00000000-0005-0000-0000-00004B8B0000}"/>
    <cellStyle name="Normal 67 2 2 2 7 3" xfId="21704" xr:uid="{00000000-0005-0000-0000-00004C8B0000}"/>
    <cellStyle name="Normal 67 2 2 2 8" xfId="31925" xr:uid="{00000000-0005-0000-0000-00004D8B0000}"/>
    <cellStyle name="Normal 67 2 2 2 9" xfId="16691" xr:uid="{00000000-0005-0000-0000-00004E8B0000}"/>
    <cellStyle name="Normal 67 2 2 3" xfId="1738" xr:uid="{00000000-0005-0000-0000-00004F8B0000}"/>
    <cellStyle name="Normal 67 2 2 3 2" xfId="2577" xr:uid="{00000000-0005-0000-0000-0000508B0000}"/>
    <cellStyle name="Normal 67 2 2 3 2 2" xfId="4267" xr:uid="{00000000-0005-0000-0000-0000518B0000}"/>
    <cellStyle name="Normal 67 2 2 3 2 2 2" xfId="14340" xr:uid="{00000000-0005-0000-0000-0000528B0000}"/>
    <cellStyle name="Normal 67 2 2 3 2 2 2 2" xfId="44671" xr:uid="{00000000-0005-0000-0000-0000538B0000}"/>
    <cellStyle name="Normal 67 2 2 3 2 2 2 3" xfId="29438" xr:uid="{00000000-0005-0000-0000-0000548B0000}"/>
    <cellStyle name="Normal 67 2 2 3 2 2 3" xfId="9320" xr:uid="{00000000-0005-0000-0000-0000558B0000}"/>
    <cellStyle name="Normal 67 2 2 3 2 2 3 2" xfId="39654" xr:uid="{00000000-0005-0000-0000-0000568B0000}"/>
    <cellStyle name="Normal 67 2 2 3 2 2 3 3" xfId="24421" xr:uid="{00000000-0005-0000-0000-0000578B0000}"/>
    <cellStyle name="Normal 67 2 2 3 2 2 4" xfId="34641" xr:uid="{00000000-0005-0000-0000-0000588B0000}"/>
    <cellStyle name="Normal 67 2 2 3 2 2 5" xfId="19408" xr:uid="{00000000-0005-0000-0000-0000598B0000}"/>
    <cellStyle name="Normal 67 2 2 3 2 3" xfId="5959" xr:uid="{00000000-0005-0000-0000-00005A8B0000}"/>
    <cellStyle name="Normal 67 2 2 3 2 3 2" xfId="16011" xr:uid="{00000000-0005-0000-0000-00005B8B0000}"/>
    <cellStyle name="Normal 67 2 2 3 2 3 2 2" xfId="46342" xr:uid="{00000000-0005-0000-0000-00005C8B0000}"/>
    <cellStyle name="Normal 67 2 2 3 2 3 2 3" xfId="31109" xr:uid="{00000000-0005-0000-0000-00005D8B0000}"/>
    <cellStyle name="Normal 67 2 2 3 2 3 3" xfId="10991" xr:uid="{00000000-0005-0000-0000-00005E8B0000}"/>
    <cellStyle name="Normal 67 2 2 3 2 3 3 2" xfId="41325" xr:uid="{00000000-0005-0000-0000-00005F8B0000}"/>
    <cellStyle name="Normal 67 2 2 3 2 3 3 3" xfId="26092" xr:uid="{00000000-0005-0000-0000-0000608B0000}"/>
    <cellStyle name="Normal 67 2 2 3 2 3 4" xfId="36312" xr:uid="{00000000-0005-0000-0000-0000618B0000}"/>
    <cellStyle name="Normal 67 2 2 3 2 3 5" xfId="21079" xr:uid="{00000000-0005-0000-0000-0000628B0000}"/>
    <cellStyle name="Normal 67 2 2 3 2 4" xfId="12669" xr:uid="{00000000-0005-0000-0000-0000638B0000}"/>
    <cellStyle name="Normal 67 2 2 3 2 4 2" xfId="43000" xr:uid="{00000000-0005-0000-0000-0000648B0000}"/>
    <cellStyle name="Normal 67 2 2 3 2 4 3" xfId="27767" xr:uid="{00000000-0005-0000-0000-0000658B0000}"/>
    <cellStyle name="Normal 67 2 2 3 2 5" xfId="7648" xr:uid="{00000000-0005-0000-0000-0000668B0000}"/>
    <cellStyle name="Normal 67 2 2 3 2 5 2" xfId="37983" xr:uid="{00000000-0005-0000-0000-0000678B0000}"/>
    <cellStyle name="Normal 67 2 2 3 2 5 3" xfId="22750" xr:uid="{00000000-0005-0000-0000-0000688B0000}"/>
    <cellStyle name="Normal 67 2 2 3 2 6" xfId="32971" xr:uid="{00000000-0005-0000-0000-0000698B0000}"/>
    <cellStyle name="Normal 67 2 2 3 2 7" xfId="17737" xr:uid="{00000000-0005-0000-0000-00006A8B0000}"/>
    <cellStyle name="Normal 67 2 2 3 3" xfId="3430" xr:uid="{00000000-0005-0000-0000-00006B8B0000}"/>
    <cellStyle name="Normal 67 2 2 3 3 2" xfId="13504" xr:uid="{00000000-0005-0000-0000-00006C8B0000}"/>
    <cellStyle name="Normal 67 2 2 3 3 2 2" xfId="43835" xr:uid="{00000000-0005-0000-0000-00006D8B0000}"/>
    <cellStyle name="Normal 67 2 2 3 3 2 3" xfId="28602" xr:uid="{00000000-0005-0000-0000-00006E8B0000}"/>
    <cellStyle name="Normal 67 2 2 3 3 3" xfId="8484" xr:uid="{00000000-0005-0000-0000-00006F8B0000}"/>
    <cellStyle name="Normal 67 2 2 3 3 3 2" xfId="38818" xr:uid="{00000000-0005-0000-0000-0000708B0000}"/>
    <cellStyle name="Normal 67 2 2 3 3 3 3" xfId="23585" xr:uid="{00000000-0005-0000-0000-0000718B0000}"/>
    <cellStyle name="Normal 67 2 2 3 3 4" xfId="33805" xr:uid="{00000000-0005-0000-0000-0000728B0000}"/>
    <cellStyle name="Normal 67 2 2 3 3 5" xfId="18572" xr:uid="{00000000-0005-0000-0000-0000738B0000}"/>
    <cellStyle name="Normal 67 2 2 3 4" xfId="5123" xr:uid="{00000000-0005-0000-0000-0000748B0000}"/>
    <cellStyle name="Normal 67 2 2 3 4 2" xfId="15175" xr:uid="{00000000-0005-0000-0000-0000758B0000}"/>
    <cellStyle name="Normal 67 2 2 3 4 2 2" xfId="45506" xr:uid="{00000000-0005-0000-0000-0000768B0000}"/>
    <cellStyle name="Normal 67 2 2 3 4 2 3" xfId="30273" xr:uid="{00000000-0005-0000-0000-0000778B0000}"/>
    <cellStyle name="Normal 67 2 2 3 4 3" xfId="10155" xr:uid="{00000000-0005-0000-0000-0000788B0000}"/>
    <cellStyle name="Normal 67 2 2 3 4 3 2" xfId="40489" xr:uid="{00000000-0005-0000-0000-0000798B0000}"/>
    <cellStyle name="Normal 67 2 2 3 4 3 3" xfId="25256" xr:uid="{00000000-0005-0000-0000-00007A8B0000}"/>
    <cellStyle name="Normal 67 2 2 3 4 4" xfId="35476" xr:uid="{00000000-0005-0000-0000-00007B8B0000}"/>
    <cellStyle name="Normal 67 2 2 3 4 5" xfId="20243" xr:uid="{00000000-0005-0000-0000-00007C8B0000}"/>
    <cellStyle name="Normal 67 2 2 3 5" xfId="11833" xr:uid="{00000000-0005-0000-0000-00007D8B0000}"/>
    <cellStyle name="Normal 67 2 2 3 5 2" xfId="42164" xr:uid="{00000000-0005-0000-0000-00007E8B0000}"/>
    <cellStyle name="Normal 67 2 2 3 5 3" xfId="26931" xr:uid="{00000000-0005-0000-0000-00007F8B0000}"/>
    <cellStyle name="Normal 67 2 2 3 6" xfId="6812" xr:uid="{00000000-0005-0000-0000-0000808B0000}"/>
    <cellStyle name="Normal 67 2 2 3 6 2" xfId="37147" xr:uid="{00000000-0005-0000-0000-0000818B0000}"/>
    <cellStyle name="Normal 67 2 2 3 6 3" xfId="21914" xr:uid="{00000000-0005-0000-0000-0000828B0000}"/>
    <cellStyle name="Normal 67 2 2 3 7" xfId="32135" xr:uid="{00000000-0005-0000-0000-0000838B0000}"/>
    <cellStyle name="Normal 67 2 2 3 8" xfId="16901" xr:uid="{00000000-0005-0000-0000-0000848B0000}"/>
    <cellStyle name="Normal 67 2 2 4" xfId="2159" xr:uid="{00000000-0005-0000-0000-0000858B0000}"/>
    <cellStyle name="Normal 67 2 2 4 2" xfId="3849" xr:uid="{00000000-0005-0000-0000-0000868B0000}"/>
    <cellStyle name="Normal 67 2 2 4 2 2" xfId="13922" xr:uid="{00000000-0005-0000-0000-0000878B0000}"/>
    <cellStyle name="Normal 67 2 2 4 2 2 2" xfId="44253" xr:uid="{00000000-0005-0000-0000-0000888B0000}"/>
    <cellStyle name="Normal 67 2 2 4 2 2 3" xfId="29020" xr:uid="{00000000-0005-0000-0000-0000898B0000}"/>
    <cellStyle name="Normal 67 2 2 4 2 3" xfId="8902" xr:uid="{00000000-0005-0000-0000-00008A8B0000}"/>
    <cellStyle name="Normal 67 2 2 4 2 3 2" xfId="39236" xr:uid="{00000000-0005-0000-0000-00008B8B0000}"/>
    <cellStyle name="Normal 67 2 2 4 2 3 3" xfId="24003" xr:uid="{00000000-0005-0000-0000-00008C8B0000}"/>
    <cellStyle name="Normal 67 2 2 4 2 4" xfId="34223" xr:uid="{00000000-0005-0000-0000-00008D8B0000}"/>
    <cellStyle name="Normal 67 2 2 4 2 5" xfId="18990" xr:uid="{00000000-0005-0000-0000-00008E8B0000}"/>
    <cellStyle name="Normal 67 2 2 4 3" xfId="5541" xr:uid="{00000000-0005-0000-0000-00008F8B0000}"/>
    <cellStyle name="Normal 67 2 2 4 3 2" xfId="15593" xr:uid="{00000000-0005-0000-0000-0000908B0000}"/>
    <cellStyle name="Normal 67 2 2 4 3 2 2" xfId="45924" xr:uid="{00000000-0005-0000-0000-0000918B0000}"/>
    <cellStyle name="Normal 67 2 2 4 3 2 3" xfId="30691" xr:uid="{00000000-0005-0000-0000-0000928B0000}"/>
    <cellStyle name="Normal 67 2 2 4 3 3" xfId="10573" xr:uid="{00000000-0005-0000-0000-0000938B0000}"/>
    <cellStyle name="Normal 67 2 2 4 3 3 2" xfId="40907" xr:uid="{00000000-0005-0000-0000-0000948B0000}"/>
    <cellStyle name="Normal 67 2 2 4 3 3 3" xfId="25674" xr:uid="{00000000-0005-0000-0000-0000958B0000}"/>
    <cellStyle name="Normal 67 2 2 4 3 4" xfId="35894" xr:uid="{00000000-0005-0000-0000-0000968B0000}"/>
    <cellStyle name="Normal 67 2 2 4 3 5" xfId="20661" xr:uid="{00000000-0005-0000-0000-0000978B0000}"/>
    <cellStyle name="Normal 67 2 2 4 4" xfId="12251" xr:uid="{00000000-0005-0000-0000-0000988B0000}"/>
    <cellStyle name="Normal 67 2 2 4 4 2" xfId="42582" xr:uid="{00000000-0005-0000-0000-0000998B0000}"/>
    <cellStyle name="Normal 67 2 2 4 4 3" xfId="27349" xr:uid="{00000000-0005-0000-0000-00009A8B0000}"/>
    <cellStyle name="Normal 67 2 2 4 5" xfId="7230" xr:uid="{00000000-0005-0000-0000-00009B8B0000}"/>
    <cellStyle name="Normal 67 2 2 4 5 2" xfId="37565" xr:uid="{00000000-0005-0000-0000-00009C8B0000}"/>
    <cellStyle name="Normal 67 2 2 4 5 3" xfId="22332" xr:uid="{00000000-0005-0000-0000-00009D8B0000}"/>
    <cellStyle name="Normal 67 2 2 4 6" xfId="32553" xr:uid="{00000000-0005-0000-0000-00009E8B0000}"/>
    <cellStyle name="Normal 67 2 2 4 7" xfId="17319" xr:uid="{00000000-0005-0000-0000-00009F8B0000}"/>
    <cellStyle name="Normal 67 2 2 5" xfId="3012" xr:uid="{00000000-0005-0000-0000-0000A08B0000}"/>
    <cellStyle name="Normal 67 2 2 5 2" xfId="13086" xr:uid="{00000000-0005-0000-0000-0000A18B0000}"/>
    <cellStyle name="Normal 67 2 2 5 2 2" xfId="43417" xr:uid="{00000000-0005-0000-0000-0000A28B0000}"/>
    <cellStyle name="Normal 67 2 2 5 2 3" xfId="28184" xr:uid="{00000000-0005-0000-0000-0000A38B0000}"/>
    <cellStyle name="Normal 67 2 2 5 3" xfId="8066" xr:uid="{00000000-0005-0000-0000-0000A48B0000}"/>
    <cellStyle name="Normal 67 2 2 5 3 2" xfId="38400" xr:uid="{00000000-0005-0000-0000-0000A58B0000}"/>
    <cellStyle name="Normal 67 2 2 5 3 3" xfId="23167" xr:uid="{00000000-0005-0000-0000-0000A68B0000}"/>
    <cellStyle name="Normal 67 2 2 5 4" xfId="33387" xr:uid="{00000000-0005-0000-0000-0000A78B0000}"/>
    <cellStyle name="Normal 67 2 2 5 5" xfId="18154" xr:uid="{00000000-0005-0000-0000-0000A88B0000}"/>
    <cellStyle name="Normal 67 2 2 6" xfId="4705" xr:uid="{00000000-0005-0000-0000-0000A98B0000}"/>
    <cellStyle name="Normal 67 2 2 6 2" xfId="14757" xr:uid="{00000000-0005-0000-0000-0000AA8B0000}"/>
    <cellStyle name="Normal 67 2 2 6 2 2" xfId="45088" xr:uid="{00000000-0005-0000-0000-0000AB8B0000}"/>
    <cellStyle name="Normal 67 2 2 6 2 3" xfId="29855" xr:uid="{00000000-0005-0000-0000-0000AC8B0000}"/>
    <cellStyle name="Normal 67 2 2 6 3" xfId="9737" xr:uid="{00000000-0005-0000-0000-0000AD8B0000}"/>
    <cellStyle name="Normal 67 2 2 6 3 2" xfId="40071" xr:uid="{00000000-0005-0000-0000-0000AE8B0000}"/>
    <cellStyle name="Normal 67 2 2 6 3 3" xfId="24838" xr:uid="{00000000-0005-0000-0000-0000AF8B0000}"/>
    <cellStyle name="Normal 67 2 2 6 4" xfId="35058" xr:uid="{00000000-0005-0000-0000-0000B08B0000}"/>
    <cellStyle name="Normal 67 2 2 6 5" xfId="19825" xr:uid="{00000000-0005-0000-0000-0000B18B0000}"/>
    <cellStyle name="Normal 67 2 2 7" xfId="11415" xr:uid="{00000000-0005-0000-0000-0000B28B0000}"/>
    <cellStyle name="Normal 67 2 2 7 2" xfId="41746" xr:uid="{00000000-0005-0000-0000-0000B38B0000}"/>
    <cellStyle name="Normal 67 2 2 7 3" xfId="26513" xr:uid="{00000000-0005-0000-0000-0000B48B0000}"/>
    <cellStyle name="Normal 67 2 2 8" xfId="6394" xr:uid="{00000000-0005-0000-0000-0000B58B0000}"/>
    <cellStyle name="Normal 67 2 2 8 2" xfId="36729" xr:uid="{00000000-0005-0000-0000-0000B68B0000}"/>
    <cellStyle name="Normal 67 2 2 8 3" xfId="21496" xr:uid="{00000000-0005-0000-0000-0000B78B0000}"/>
    <cellStyle name="Normal 67 2 2 9" xfId="31717" xr:uid="{00000000-0005-0000-0000-0000B88B0000}"/>
    <cellStyle name="Normal 67 2 3" xfId="1421" xr:uid="{00000000-0005-0000-0000-0000B98B0000}"/>
    <cellStyle name="Normal 67 2 3 2" xfId="1842" xr:uid="{00000000-0005-0000-0000-0000BA8B0000}"/>
    <cellStyle name="Normal 67 2 3 2 2" xfId="2681" xr:uid="{00000000-0005-0000-0000-0000BB8B0000}"/>
    <cellStyle name="Normal 67 2 3 2 2 2" xfId="4371" xr:uid="{00000000-0005-0000-0000-0000BC8B0000}"/>
    <cellStyle name="Normal 67 2 3 2 2 2 2" xfId="14444" xr:uid="{00000000-0005-0000-0000-0000BD8B0000}"/>
    <cellStyle name="Normal 67 2 3 2 2 2 2 2" xfId="44775" xr:uid="{00000000-0005-0000-0000-0000BE8B0000}"/>
    <cellStyle name="Normal 67 2 3 2 2 2 2 3" xfId="29542" xr:uid="{00000000-0005-0000-0000-0000BF8B0000}"/>
    <cellStyle name="Normal 67 2 3 2 2 2 3" xfId="9424" xr:uid="{00000000-0005-0000-0000-0000C08B0000}"/>
    <cellStyle name="Normal 67 2 3 2 2 2 3 2" xfId="39758" xr:uid="{00000000-0005-0000-0000-0000C18B0000}"/>
    <cellStyle name="Normal 67 2 3 2 2 2 3 3" xfId="24525" xr:uid="{00000000-0005-0000-0000-0000C28B0000}"/>
    <cellStyle name="Normal 67 2 3 2 2 2 4" xfId="34745" xr:uid="{00000000-0005-0000-0000-0000C38B0000}"/>
    <cellStyle name="Normal 67 2 3 2 2 2 5" xfId="19512" xr:uid="{00000000-0005-0000-0000-0000C48B0000}"/>
    <cellStyle name="Normal 67 2 3 2 2 3" xfId="6063" xr:uid="{00000000-0005-0000-0000-0000C58B0000}"/>
    <cellStyle name="Normal 67 2 3 2 2 3 2" xfId="16115" xr:uid="{00000000-0005-0000-0000-0000C68B0000}"/>
    <cellStyle name="Normal 67 2 3 2 2 3 2 2" xfId="46446" xr:uid="{00000000-0005-0000-0000-0000C78B0000}"/>
    <cellStyle name="Normal 67 2 3 2 2 3 2 3" xfId="31213" xr:uid="{00000000-0005-0000-0000-0000C88B0000}"/>
    <cellStyle name="Normal 67 2 3 2 2 3 3" xfId="11095" xr:uid="{00000000-0005-0000-0000-0000C98B0000}"/>
    <cellStyle name="Normal 67 2 3 2 2 3 3 2" xfId="41429" xr:uid="{00000000-0005-0000-0000-0000CA8B0000}"/>
    <cellStyle name="Normal 67 2 3 2 2 3 3 3" xfId="26196" xr:uid="{00000000-0005-0000-0000-0000CB8B0000}"/>
    <cellStyle name="Normal 67 2 3 2 2 3 4" xfId="36416" xr:uid="{00000000-0005-0000-0000-0000CC8B0000}"/>
    <cellStyle name="Normal 67 2 3 2 2 3 5" xfId="21183" xr:uid="{00000000-0005-0000-0000-0000CD8B0000}"/>
    <cellStyle name="Normal 67 2 3 2 2 4" xfId="12773" xr:uid="{00000000-0005-0000-0000-0000CE8B0000}"/>
    <cellStyle name="Normal 67 2 3 2 2 4 2" xfId="43104" xr:uid="{00000000-0005-0000-0000-0000CF8B0000}"/>
    <cellStyle name="Normal 67 2 3 2 2 4 3" xfId="27871" xr:uid="{00000000-0005-0000-0000-0000D08B0000}"/>
    <cellStyle name="Normal 67 2 3 2 2 5" xfId="7752" xr:uid="{00000000-0005-0000-0000-0000D18B0000}"/>
    <cellStyle name="Normal 67 2 3 2 2 5 2" xfId="38087" xr:uid="{00000000-0005-0000-0000-0000D28B0000}"/>
    <cellStyle name="Normal 67 2 3 2 2 5 3" xfId="22854" xr:uid="{00000000-0005-0000-0000-0000D38B0000}"/>
    <cellStyle name="Normal 67 2 3 2 2 6" xfId="33075" xr:uid="{00000000-0005-0000-0000-0000D48B0000}"/>
    <cellStyle name="Normal 67 2 3 2 2 7" xfId="17841" xr:uid="{00000000-0005-0000-0000-0000D58B0000}"/>
    <cellStyle name="Normal 67 2 3 2 3" xfId="3534" xr:uid="{00000000-0005-0000-0000-0000D68B0000}"/>
    <cellStyle name="Normal 67 2 3 2 3 2" xfId="13608" xr:uid="{00000000-0005-0000-0000-0000D78B0000}"/>
    <cellStyle name="Normal 67 2 3 2 3 2 2" xfId="43939" xr:uid="{00000000-0005-0000-0000-0000D88B0000}"/>
    <cellStyle name="Normal 67 2 3 2 3 2 3" xfId="28706" xr:uid="{00000000-0005-0000-0000-0000D98B0000}"/>
    <cellStyle name="Normal 67 2 3 2 3 3" xfId="8588" xr:uid="{00000000-0005-0000-0000-0000DA8B0000}"/>
    <cellStyle name="Normal 67 2 3 2 3 3 2" xfId="38922" xr:uid="{00000000-0005-0000-0000-0000DB8B0000}"/>
    <cellStyle name="Normal 67 2 3 2 3 3 3" xfId="23689" xr:uid="{00000000-0005-0000-0000-0000DC8B0000}"/>
    <cellStyle name="Normal 67 2 3 2 3 4" xfId="33909" xr:uid="{00000000-0005-0000-0000-0000DD8B0000}"/>
    <cellStyle name="Normal 67 2 3 2 3 5" xfId="18676" xr:uid="{00000000-0005-0000-0000-0000DE8B0000}"/>
    <cellStyle name="Normal 67 2 3 2 4" xfId="5227" xr:uid="{00000000-0005-0000-0000-0000DF8B0000}"/>
    <cellStyle name="Normal 67 2 3 2 4 2" xfId="15279" xr:uid="{00000000-0005-0000-0000-0000E08B0000}"/>
    <cellStyle name="Normal 67 2 3 2 4 2 2" xfId="45610" xr:uid="{00000000-0005-0000-0000-0000E18B0000}"/>
    <cellStyle name="Normal 67 2 3 2 4 2 3" xfId="30377" xr:uid="{00000000-0005-0000-0000-0000E28B0000}"/>
    <cellStyle name="Normal 67 2 3 2 4 3" xfId="10259" xr:uid="{00000000-0005-0000-0000-0000E38B0000}"/>
    <cellStyle name="Normal 67 2 3 2 4 3 2" xfId="40593" xr:uid="{00000000-0005-0000-0000-0000E48B0000}"/>
    <cellStyle name="Normal 67 2 3 2 4 3 3" xfId="25360" xr:uid="{00000000-0005-0000-0000-0000E58B0000}"/>
    <cellStyle name="Normal 67 2 3 2 4 4" xfId="35580" xr:uid="{00000000-0005-0000-0000-0000E68B0000}"/>
    <cellStyle name="Normal 67 2 3 2 4 5" xfId="20347" xr:uid="{00000000-0005-0000-0000-0000E78B0000}"/>
    <cellStyle name="Normal 67 2 3 2 5" xfId="11937" xr:uid="{00000000-0005-0000-0000-0000E88B0000}"/>
    <cellStyle name="Normal 67 2 3 2 5 2" xfId="42268" xr:uid="{00000000-0005-0000-0000-0000E98B0000}"/>
    <cellStyle name="Normal 67 2 3 2 5 3" xfId="27035" xr:uid="{00000000-0005-0000-0000-0000EA8B0000}"/>
    <cellStyle name="Normal 67 2 3 2 6" xfId="6916" xr:uid="{00000000-0005-0000-0000-0000EB8B0000}"/>
    <cellStyle name="Normal 67 2 3 2 6 2" xfId="37251" xr:uid="{00000000-0005-0000-0000-0000EC8B0000}"/>
    <cellStyle name="Normal 67 2 3 2 6 3" xfId="22018" xr:uid="{00000000-0005-0000-0000-0000ED8B0000}"/>
    <cellStyle name="Normal 67 2 3 2 7" xfId="32239" xr:uid="{00000000-0005-0000-0000-0000EE8B0000}"/>
    <cellStyle name="Normal 67 2 3 2 8" xfId="17005" xr:uid="{00000000-0005-0000-0000-0000EF8B0000}"/>
    <cellStyle name="Normal 67 2 3 3" xfId="2263" xr:uid="{00000000-0005-0000-0000-0000F08B0000}"/>
    <cellStyle name="Normal 67 2 3 3 2" xfId="3953" xr:uid="{00000000-0005-0000-0000-0000F18B0000}"/>
    <cellStyle name="Normal 67 2 3 3 2 2" xfId="14026" xr:uid="{00000000-0005-0000-0000-0000F28B0000}"/>
    <cellStyle name="Normal 67 2 3 3 2 2 2" xfId="44357" xr:uid="{00000000-0005-0000-0000-0000F38B0000}"/>
    <cellStyle name="Normal 67 2 3 3 2 2 3" xfId="29124" xr:uid="{00000000-0005-0000-0000-0000F48B0000}"/>
    <cellStyle name="Normal 67 2 3 3 2 3" xfId="9006" xr:uid="{00000000-0005-0000-0000-0000F58B0000}"/>
    <cellStyle name="Normal 67 2 3 3 2 3 2" xfId="39340" xr:uid="{00000000-0005-0000-0000-0000F68B0000}"/>
    <cellStyle name="Normal 67 2 3 3 2 3 3" xfId="24107" xr:uid="{00000000-0005-0000-0000-0000F78B0000}"/>
    <cellStyle name="Normal 67 2 3 3 2 4" xfId="34327" xr:uid="{00000000-0005-0000-0000-0000F88B0000}"/>
    <cellStyle name="Normal 67 2 3 3 2 5" xfId="19094" xr:uid="{00000000-0005-0000-0000-0000F98B0000}"/>
    <cellStyle name="Normal 67 2 3 3 3" xfId="5645" xr:uid="{00000000-0005-0000-0000-0000FA8B0000}"/>
    <cellStyle name="Normal 67 2 3 3 3 2" xfId="15697" xr:uid="{00000000-0005-0000-0000-0000FB8B0000}"/>
    <cellStyle name="Normal 67 2 3 3 3 2 2" xfId="46028" xr:uid="{00000000-0005-0000-0000-0000FC8B0000}"/>
    <cellStyle name="Normal 67 2 3 3 3 2 3" xfId="30795" xr:uid="{00000000-0005-0000-0000-0000FD8B0000}"/>
    <cellStyle name="Normal 67 2 3 3 3 3" xfId="10677" xr:uid="{00000000-0005-0000-0000-0000FE8B0000}"/>
    <cellStyle name="Normal 67 2 3 3 3 3 2" xfId="41011" xr:uid="{00000000-0005-0000-0000-0000FF8B0000}"/>
    <cellStyle name="Normal 67 2 3 3 3 3 3" xfId="25778" xr:uid="{00000000-0005-0000-0000-0000008C0000}"/>
    <cellStyle name="Normal 67 2 3 3 3 4" xfId="35998" xr:uid="{00000000-0005-0000-0000-0000018C0000}"/>
    <cellStyle name="Normal 67 2 3 3 3 5" xfId="20765" xr:uid="{00000000-0005-0000-0000-0000028C0000}"/>
    <cellStyle name="Normal 67 2 3 3 4" xfId="12355" xr:uid="{00000000-0005-0000-0000-0000038C0000}"/>
    <cellStyle name="Normal 67 2 3 3 4 2" xfId="42686" xr:uid="{00000000-0005-0000-0000-0000048C0000}"/>
    <cellStyle name="Normal 67 2 3 3 4 3" xfId="27453" xr:uid="{00000000-0005-0000-0000-0000058C0000}"/>
    <cellStyle name="Normal 67 2 3 3 5" xfId="7334" xr:uid="{00000000-0005-0000-0000-0000068C0000}"/>
    <cellStyle name="Normal 67 2 3 3 5 2" xfId="37669" xr:uid="{00000000-0005-0000-0000-0000078C0000}"/>
    <cellStyle name="Normal 67 2 3 3 5 3" xfId="22436" xr:uid="{00000000-0005-0000-0000-0000088C0000}"/>
    <cellStyle name="Normal 67 2 3 3 6" xfId="32657" xr:uid="{00000000-0005-0000-0000-0000098C0000}"/>
    <cellStyle name="Normal 67 2 3 3 7" xfId="17423" xr:uid="{00000000-0005-0000-0000-00000A8C0000}"/>
    <cellStyle name="Normal 67 2 3 4" xfId="3116" xr:uid="{00000000-0005-0000-0000-00000B8C0000}"/>
    <cellStyle name="Normal 67 2 3 4 2" xfId="13190" xr:uid="{00000000-0005-0000-0000-00000C8C0000}"/>
    <cellStyle name="Normal 67 2 3 4 2 2" xfId="43521" xr:uid="{00000000-0005-0000-0000-00000D8C0000}"/>
    <cellStyle name="Normal 67 2 3 4 2 3" xfId="28288" xr:uid="{00000000-0005-0000-0000-00000E8C0000}"/>
    <cellStyle name="Normal 67 2 3 4 3" xfId="8170" xr:uid="{00000000-0005-0000-0000-00000F8C0000}"/>
    <cellStyle name="Normal 67 2 3 4 3 2" xfId="38504" xr:uid="{00000000-0005-0000-0000-0000108C0000}"/>
    <cellStyle name="Normal 67 2 3 4 3 3" xfId="23271" xr:uid="{00000000-0005-0000-0000-0000118C0000}"/>
    <cellStyle name="Normal 67 2 3 4 4" xfId="33491" xr:uid="{00000000-0005-0000-0000-0000128C0000}"/>
    <cellStyle name="Normal 67 2 3 4 5" xfId="18258" xr:uid="{00000000-0005-0000-0000-0000138C0000}"/>
    <cellStyle name="Normal 67 2 3 5" xfId="4809" xr:uid="{00000000-0005-0000-0000-0000148C0000}"/>
    <cellStyle name="Normal 67 2 3 5 2" xfId="14861" xr:uid="{00000000-0005-0000-0000-0000158C0000}"/>
    <cellStyle name="Normal 67 2 3 5 2 2" xfId="45192" xr:uid="{00000000-0005-0000-0000-0000168C0000}"/>
    <cellStyle name="Normal 67 2 3 5 2 3" xfId="29959" xr:uid="{00000000-0005-0000-0000-0000178C0000}"/>
    <cellStyle name="Normal 67 2 3 5 3" xfId="9841" xr:uid="{00000000-0005-0000-0000-0000188C0000}"/>
    <cellStyle name="Normal 67 2 3 5 3 2" xfId="40175" xr:uid="{00000000-0005-0000-0000-0000198C0000}"/>
    <cellStyle name="Normal 67 2 3 5 3 3" xfId="24942" xr:uid="{00000000-0005-0000-0000-00001A8C0000}"/>
    <cellStyle name="Normal 67 2 3 5 4" xfId="35162" xr:uid="{00000000-0005-0000-0000-00001B8C0000}"/>
    <cellStyle name="Normal 67 2 3 5 5" xfId="19929" xr:uid="{00000000-0005-0000-0000-00001C8C0000}"/>
    <cellStyle name="Normal 67 2 3 6" xfId="11519" xr:uid="{00000000-0005-0000-0000-00001D8C0000}"/>
    <cellStyle name="Normal 67 2 3 6 2" xfId="41850" xr:uid="{00000000-0005-0000-0000-00001E8C0000}"/>
    <cellStyle name="Normal 67 2 3 6 3" xfId="26617" xr:uid="{00000000-0005-0000-0000-00001F8C0000}"/>
    <cellStyle name="Normal 67 2 3 7" xfId="6498" xr:uid="{00000000-0005-0000-0000-0000208C0000}"/>
    <cellStyle name="Normal 67 2 3 7 2" xfId="36833" xr:uid="{00000000-0005-0000-0000-0000218C0000}"/>
    <cellStyle name="Normal 67 2 3 7 3" xfId="21600" xr:uid="{00000000-0005-0000-0000-0000228C0000}"/>
    <cellStyle name="Normal 67 2 3 8" xfId="31821" xr:uid="{00000000-0005-0000-0000-0000238C0000}"/>
    <cellStyle name="Normal 67 2 3 9" xfId="16587" xr:uid="{00000000-0005-0000-0000-0000248C0000}"/>
    <cellStyle name="Normal 67 2 4" xfId="1634" xr:uid="{00000000-0005-0000-0000-0000258C0000}"/>
    <cellStyle name="Normal 67 2 4 2" xfId="2473" xr:uid="{00000000-0005-0000-0000-0000268C0000}"/>
    <cellStyle name="Normal 67 2 4 2 2" xfId="4163" xr:uid="{00000000-0005-0000-0000-0000278C0000}"/>
    <cellStyle name="Normal 67 2 4 2 2 2" xfId="14236" xr:uid="{00000000-0005-0000-0000-0000288C0000}"/>
    <cellStyle name="Normal 67 2 4 2 2 2 2" xfId="44567" xr:uid="{00000000-0005-0000-0000-0000298C0000}"/>
    <cellStyle name="Normal 67 2 4 2 2 2 3" xfId="29334" xr:uid="{00000000-0005-0000-0000-00002A8C0000}"/>
    <cellStyle name="Normal 67 2 4 2 2 3" xfId="9216" xr:uid="{00000000-0005-0000-0000-00002B8C0000}"/>
    <cellStyle name="Normal 67 2 4 2 2 3 2" xfId="39550" xr:uid="{00000000-0005-0000-0000-00002C8C0000}"/>
    <cellStyle name="Normal 67 2 4 2 2 3 3" xfId="24317" xr:uid="{00000000-0005-0000-0000-00002D8C0000}"/>
    <cellStyle name="Normal 67 2 4 2 2 4" xfId="34537" xr:uid="{00000000-0005-0000-0000-00002E8C0000}"/>
    <cellStyle name="Normal 67 2 4 2 2 5" xfId="19304" xr:uid="{00000000-0005-0000-0000-00002F8C0000}"/>
    <cellStyle name="Normal 67 2 4 2 3" xfId="5855" xr:uid="{00000000-0005-0000-0000-0000308C0000}"/>
    <cellStyle name="Normal 67 2 4 2 3 2" xfId="15907" xr:uid="{00000000-0005-0000-0000-0000318C0000}"/>
    <cellStyle name="Normal 67 2 4 2 3 2 2" xfId="46238" xr:uid="{00000000-0005-0000-0000-0000328C0000}"/>
    <cellStyle name="Normal 67 2 4 2 3 2 3" xfId="31005" xr:uid="{00000000-0005-0000-0000-0000338C0000}"/>
    <cellStyle name="Normal 67 2 4 2 3 3" xfId="10887" xr:uid="{00000000-0005-0000-0000-0000348C0000}"/>
    <cellStyle name="Normal 67 2 4 2 3 3 2" xfId="41221" xr:uid="{00000000-0005-0000-0000-0000358C0000}"/>
    <cellStyle name="Normal 67 2 4 2 3 3 3" xfId="25988" xr:uid="{00000000-0005-0000-0000-0000368C0000}"/>
    <cellStyle name="Normal 67 2 4 2 3 4" xfId="36208" xr:uid="{00000000-0005-0000-0000-0000378C0000}"/>
    <cellStyle name="Normal 67 2 4 2 3 5" xfId="20975" xr:uid="{00000000-0005-0000-0000-0000388C0000}"/>
    <cellStyle name="Normal 67 2 4 2 4" xfId="12565" xr:uid="{00000000-0005-0000-0000-0000398C0000}"/>
    <cellStyle name="Normal 67 2 4 2 4 2" xfId="42896" xr:uid="{00000000-0005-0000-0000-00003A8C0000}"/>
    <cellStyle name="Normal 67 2 4 2 4 3" xfId="27663" xr:uid="{00000000-0005-0000-0000-00003B8C0000}"/>
    <cellStyle name="Normal 67 2 4 2 5" xfId="7544" xr:uid="{00000000-0005-0000-0000-00003C8C0000}"/>
    <cellStyle name="Normal 67 2 4 2 5 2" xfId="37879" xr:uid="{00000000-0005-0000-0000-00003D8C0000}"/>
    <cellStyle name="Normal 67 2 4 2 5 3" xfId="22646" xr:uid="{00000000-0005-0000-0000-00003E8C0000}"/>
    <cellStyle name="Normal 67 2 4 2 6" xfId="32867" xr:uid="{00000000-0005-0000-0000-00003F8C0000}"/>
    <cellStyle name="Normal 67 2 4 2 7" xfId="17633" xr:uid="{00000000-0005-0000-0000-0000408C0000}"/>
    <cellStyle name="Normal 67 2 4 3" xfId="3326" xr:uid="{00000000-0005-0000-0000-0000418C0000}"/>
    <cellStyle name="Normal 67 2 4 3 2" xfId="13400" xr:uid="{00000000-0005-0000-0000-0000428C0000}"/>
    <cellStyle name="Normal 67 2 4 3 2 2" xfId="43731" xr:uid="{00000000-0005-0000-0000-0000438C0000}"/>
    <cellStyle name="Normal 67 2 4 3 2 3" xfId="28498" xr:uid="{00000000-0005-0000-0000-0000448C0000}"/>
    <cellStyle name="Normal 67 2 4 3 3" xfId="8380" xr:uid="{00000000-0005-0000-0000-0000458C0000}"/>
    <cellStyle name="Normal 67 2 4 3 3 2" xfId="38714" xr:uid="{00000000-0005-0000-0000-0000468C0000}"/>
    <cellStyle name="Normal 67 2 4 3 3 3" xfId="23481" xr:uid="{00000000-0005-0000-0000-0000478C0000}"/>
    <cellStyle name="Normal 67 2 4 3 4" xfId="33701" xr:uid="{00000000-0005-0000-0000-0000488C0000}"/>
    <cellStyle name="Normal 67 2 4 3 5" xfId="18468" xr:uid="{00000000-0005-0000-0000-0000498C0000}"/>
    <cellStyle name="Normal 67 2 4 4" xfId="5019" xr:uid="{00000000-0005-0000-0000-00004A8C0000}"/>
    <cellStyle name="Normal 67 2 4 4 2" xfId="15071" xr:uid="{00000000-0005-0000-0000-00004B8C0000}"/>
    <cellStyle name="Normal 67 2 4 4 2 2" xfId="45402" xr:uid="{00000000-0005-0000-0000-00004C8C0000}"/>
    <cellStyle name="Normal 67 2 4 4 2 3" xfId="30169" xr:uid="{00000000-0005-0000-0000-00004D8C0000}"/>
    <cellStyle name="Normal 67 2 4 4 3" xfId="10051" xr:uid="{00000000-0005-0000-0000-00004E8C0000}"/>
    <cellStyle name="Normal 67 2 4 4 3 2" xfId="40385" xr:uid="{00000000-0005-0000-0000-00004F8C0000}"/>
    <cellStyle name="Normal 67 2 4 4 3 3" xfId="25152" xr:uid="{00000000-0005-0000-0000-0000508C0000}"/>
    <cellStyle name="Normal 67 2 4 4 4" xfId="35372" xr:uid="{00000000-0005-0000-0000-0000518C0000}"/>
    <cellStyle name="Normal 67 2 4 4 5" xfId="20139" xr:uid="{00000000-0005-0000-0000-0000528C0000}"/>
    <cellStyle name="Normal 67 2 4 5" xfId="11729" xr:uid="{00000000-0005-0000-0000-0000538C0000}"/>
    <cellStyle name="Normal 67 2 4 5 2" xfId="42060" xr:uid="{00000000-0005-0000-0000-0000548C0000}"/>
    <cellStyle name="Normal 67 2 4 5 3" xfId="26827" xr:uid="{00000000-0005-0000-0000-0000558C0000}"/>
    <cellStyle name="Normal 67 2 4 6" xfId="6708" xr:uid="{00000000-0005-0000-0000-0000568C0000}"/>
    <cellStyle name="Normal 67 2 4 6 2" xfId="37043" xr:uid="{00000000-0005-0000-0000-0000578C0000}"/>
    <cellStyle name="Normal 67 2 4 6 3" xfId="21810" xr:uid="{00000000-0005-0000-0000-0000588C0000}"/>
    <cellStyle name="Normal 67 2 4 7" xfId="32031" xr:uid="{00000000-0005-0000-0000-0000598C0000}"/>
    <cellStyle name="Normal 67 2 4 8" xfId="16797" xr:uid="{00000000-0005-0000-0000-00005A8C0000}"/>
    <cellStyle name="Normal 67 2 5" xfId="2055" xr:uid="{00000000-0005-0000-0000-00005B8C0000}"/>
    <cellStyle name="Normal 67 2 5 2" xfId="3745" xr:uid="{00000000-0005-0000-0000-00005C8C0000}"/>
    <cellStyle name="Normal 67 2 5 2 2" xfId="13818" xr:uid="{00000000-0005-0000-0000-00005D8C0000}"/>
    <cellStyle name="Normal 67 2 5 2 2 2" xfId="44149" xr:uid="{00000000-0005-0000-0000-00005E8C0000}"/>
    <cellStyle name="Normal 67 2 5 2 2 3" xfId="28916" xr:uid="{00000000-0005-0000-0000-00005F8C0000}"/>
    <cellStyle name="Normal 67 2 5 2 3" xfId="8798" xr:uid="{00000000-0005-0000-0000-0000608C0000}"/>
    <cellStyle name="Normal 67 2 5 2 3 2" xfId="39132" xr:uid="{00000000-0005-0000-0000-0000618C0000}"/>
    <cellStyle name="Normal 67 2 5 2 3 3" xfId="23899" xr:uid="{00000000-0005-0000-0000-0000628C0000}"/>
    <cellStyle name="Normal 67 2 5 2 4" xfId="34119" xr:uid="{00000000-0005-0000-0000-0000638C0000}"/>
    <cellStyle name="Normal 67 2 5 2 5" xfId="18886" xr:uid="{00000000-0005-0000-0000-0000648C0000}"/>
    <cellStyle name="Normal 67 2 5 3" xfId="5437" xr:uid="{00000000-0005-0000-0000-0000658C0000}"/>
    <cellStyle name="Normal 67 2 5 3 2" xfId="15489" xr:uid="{00000000-0005-0000-0000-0000668C0000}"/>
    <cellStyle name="Normal 67 2 5 3 2 2" xfId="45820" xr:uid="{00000000-0005-0000-0000-0000678C0000}"/>
    <cellStyle name="Normal 67 2 5 3 2 3" xfId="30587" xr:uid="{00000000-0005-0000-0000-0000688C0000}"/>
    <cellStyle name="Normal 67 2 5 3 3" xfId="10469" xr:uid="{00000000-0005-0000-0000-0000698C0000}"/>
    <cellStyle name="Normal 67 2 5 3 3 2" xfId="40803" xr:uid="{00000000-0005-0000-0000-00006A8C0000}"/>
    <cellStyle name="Normal 67 2 5 3 3 3" xfId="25570" xr:uid="{00000000-0005-0000-0000-00006B8C0000}"/>
    <cellStyle name="Normal 67 2 5 3 4" xfId="35790" xr:uid="{00000000-0005-0000-0000-00006C8C0000}"/>
    <cellStyle name="Normal 67 2 5 3 5" xfId="20557" xr:uid="{00000000-0005-0000-0000-00006D8C0000}"/>
    <cellStyle name="Normal 67 2 5 4" xfId="12147" xr:uid="{00000000-0005-0000-0000-00006E8C0000}"/>
    <cellStyle name="Normal 67 2 5 4 2" xfId="42478" xr:uid="{00000000-0005-0000-0000-00006F8C0000}"/>
    <cellStyle name="Normal 67 2 5 4 3" xfId="27245" xr:uid="{00000000-0005-0000-0000-0000708C0000}"/>
    <cellStyle name="Normal 67 2 5 5" xfId="7126" xr:uid="{00000000-0005-0000-0000-0000718C0000}"/>
    <cellStyle name="Normal 67 2 5 5 2" xfId="37461" xr:uid="{00000000-0005-0000-0000-0000728C0000}"/>
    <cellStyle name="Normal 67 2 5 5 3" xfId="22228" xr:uid="{00000000-0005-0000-0000-0000738C0000}"/>
    <cellStyle name="Normal 67 2 5 6" xfId="32449" xr:uid="{00000000-0005-0000-0000-0000748C0000}"/>
    <cellStyle name="Normal 67 2 5 7" xfId="17215" xr:uid="{00000000-0005-0000-0000-0000758C0000}"/>
    <cellStyle name="Normal 67 2 6" xfId="2908" xr:uid="{00000000-0005-0000-0000-0000768C0000}"/>
    <cellStyle name="Normal 67 2 6 2" xfId="12982" xr:uid="{00000000-0005-0000-0000-0000778C0000}"/>
    <cellStyle name="Normal 67 2 6 2 2" xfId="43313" xr:uid="{00000000-0005-0000-0000-0000788C0000}"/>
    <cellStyle name="Normal 67 2 6 2 3" xfId="28080" xr:uid="{00000000-0005-0000-0000-0000798C0000}"/>
    <cellStyle name="Normal 67 2 6 3" xfId="7962" xr:uid="{00000000-0005-0000-0000-00007A8C0000}"/>
    <cellStyle name="Normal 67 2 6 3 2" xfId="38296" xr:uid="{00000000-0005-0000-0000-00007B8C0000}"/>
    <cellStyle name="Normal 67 2 6 3 3" xfId="23063" xr:uid="{00000000-0005-0000-0000-00007C8C0000}"/>
    <cellStyle name="Normal 67 2 6 4" xfId="33283" xr:uid="{00000000-0005-0000-0000-00007D8C0000}"/>
    <cellStyle name="Normal 67 2 6 5" xfId="18050" xr:uid="{00000000-0005-0000-0000-00007E8C0000}"/>
    <cellStyle name="Normal 67 2 7" xfId="4601" xr:uid="{00000000-0005-0000-0000-00007F8C0000}"/>
    <cellStyle name="Normal 67 2 7 2" xfId="14653" xr:uid="{00000000-0005-0000-0000-0000808C0000}"/>
    <cellStyle name="Normal 67 2 7 2 2" xfId="44984" xr:uid="{00000000-0005-0000-0000-0000818C0000}"/>
    <cellStyle name="Normal 67 2 7 2 3" xfId="29751" xr:uid="{00000000-0005-0000-0000-0000828C0000}"/>
    <cellStyle name="Normal 67 2 7 3" xfId="9633" xr:uid="{00000000-0005-0000-0000-0000838C0000}"/>
    <cellStyle name="Normal 67 2 7 3 2" xfId="39967" xr:uid="{00000000-0005-0000-0000-0000848C0000}"/>
    <cellStyle name="Normal 67 2 7 3 3" xfId="24734" xr:uid="{00000000-0005-0000-0000-0000858C0000}"/>
    <cellStyle name="Normal 67 2 7 4" xfId="34954" xr:uid="{00000000-0005-0000-0000-0000868C0000}"/>
    <cellStyle name="Normal 67 2 7 5" xfId="19721" xr:uid="{00000000-0005-0000-0000-0000878C0000}"/>
    <cellStyle name="Normal 67 2 8" xfId="11311" xr:uid="{00000000-0005-0000-0000-0000888C0000}"/>
    <cellStyle name="Normal 67 2 8 2" xfId="41642" xr:uid="{00000000-0005-0000-0000-0000898C0000}"/>
    <cellStyle name="Normal 67 2 8 3" xfId="26409" xr:uid="{00000000-0005-0000-0000-00008A8C0000}"/>
    <cellStyle name="Normal 67 2 9" xfId="6290" xr:uid="{00000000-0005-0000-0000-00008B8C0000}"/>
    <cellStyle name="Normal 67 2 9 2" xfId="36625" xr:uid="{00000000-0005-0000-0000-00008C8C0000}"/>
    <cellStyle name="Normal 67 2 9 3" xfId="21392" xr:uid="{00000000-0005-0000-0000-00008D8C0000}"/>
    <cellStyle name="Normal 67 3" xfId="1254" xr:uid="{00000000-0005-0000-0000-00008E8C0000}"/>
    <cellStyle name="Normal 67 3 10" xfId="16431" xr:uid="{00000000-0005-0000-0000-00008F8C0000}"/>
    <cellStyle name="Normal 67 3 2" xfId="1473" xr:uid="{00000000-0005-0000-0000-0000908C0000}"/>
    <cellStyle name="Normal 67 3 2 2" xfId="1894" xr:uid="{00000000-0005-0000-0000-0000918C0000}"/>
    <cellStyle name="Normal 67 3 2 2 2" xfId="2733" xr:uid="{00000000-0005-0000-0000-0000928C0000}"/>
    <cellStyle name="Normal 67 3 2 2 2 2" xfId="4423" xr:uid="{00000000-0005-0000-0000-0000938C0000}"/>
    <cellStyle name="Normal 67 3 2 2 2 2 2" xfId="14496" xr:uid="{00000000-0005-0000-0000-0000948C0000}"/>
    <cellStyle name="Normal 67 3 2 2 2 2 2 2" xfId="44827" xr:uid="{00000000-0005-0000-0000-0000958C0000}"/>
    <cellStyle name="Normal 67 3 2 2 2 2 2 3" xfId="29594" xr:uid="{00000000-0005-0000-0000-0000968C0000}"/>
    <cellStyle name="Normal 67 3 2 2 2 2 3" xfId="9476" xr:uid="{00000000-0005-0000-0000-0000978C0000}"/>
    <cellStyle name="Normal 67 3 2 2 2 2 3 2" xfId="39810" xr:uid="{00000000-0005-0000-0000-0000988C0000}"/>
    <cellStyle name="Normal 67 3 2 2 2 2 3 3" xfId="24577" xr:uid="{00000000-0005-0000-0000-0000998C0000}"/>
    <cellStyle name="Normal 67 3 2 2 2 2 4" xfId="34797" xr:uid="{00000000-0005-0000-0000-00009A8C0000}"/>
    <cellStyle name="Normal 67 3 2 2 2 2 5" xfId="19564" xr:uid="{00000000-0005-0000-0000-00009B8C0000}"/>
    <cellStyle name="Normal 67 3 2 2 2 3" xfId="6115" xr:uid="{00000000-0005-0000-0000-00009C8C0000}"/>
    <cellStyle name="Normal 67 3 2 2 2 3 2" xfId="16167" xr:uid="{00000000-0005-0000-0000-00009D8C0000}"/>
    <cellStyle name="Normal 67 3 2 2 2 3 2 2" xfId="46498" xr:uid="{00000000-0005-0000-0000-00009E8C0000}"/>
    <cellStyle name="Normal 67 3 2 2 2 3 2 3" xfId="31265" xr:uid="{00000000-0005-0000-0000-00009F8C0000}"/>
    <cellStyle name="Normal 67 3 2 2 2 3 3" xfId="11147" xr:uid="{00000000-0005-0000-0000-0000A08C0000}"/>
    <cellStyle name="Normal 67 3 2 2 2 3 3 2" xfId="41481" xr:uid="{00000000-0005-0000-0000-0000A18C0000}"/>
    <cellStyle name="Normal 67 3 2 2 2 3 3 3" xfId="26248" xr:uid="{00000000-0005-0000-0000-0000A28C0000}"/>
    <cellStyle name="Normal 67 3 2 2 2 3 4" xfId="36468" xr:uid="{00000000-0005-0000-0000-0000A38C0000}"/>
    <cellStyle name="Normal 67 3 2 2 2 3 5" xfId="21235" xr:uid="{00000000-0005-0000-0000-0000A48C0000}"/>
    <cellStyle name="Normal 67 3 2 2 2 4" xfId="12825" xr:uid="{00000000-0005-0000-0000-0000A58C0000}"/>
    <cellStyle name="Normal 67 3 2 2 2 4 2" xfId="43156" xr:uid="{00000000-0005-0000-0000-0000A68C0000}"/>
    <cellStyle name="Normal 67 3 2 2 2 4 3" xfId="27923" xr:uid="{00000000-0005-0000-0000-0000A78C0000}"/>
    <cellStyle name="Normal 67 3 2 2 2 5" xfId="7804" xr:uid="{00000000-0005-0000-0000-0000A88C0000}"/>
    <cellStyle name="Normal 67 3 2 2 2 5 2" xfId="38139" xr:uid="{00000000-0005-0000-0000-0000A98C0000}"/>
    <cellStyle name="Normal 67 3 2 2 2 5 3" xfId="22906" xr:uid="{00000000-0005-0000-0000-0000AA8C0000}"/>
    <cellStyle name="Normal 67 3 2 2 2 6" xfId="33127" xr:uid="{00000000-0005-0000-0000-0000AB8C0000}"/>
    <cellStyle name="Normal 67 3 2 2 2 7" xfId="17893" xr:uid="{00000000-0005-0000-0000-0000AC8C0000}"/>
    <cellStyle name="Normal 67 3 2 2 3" xfId="3586" xr:uid="{00000000-0005-0000-0000-0000AD8C0000}"/>
    <cellStyle name="Normal 67 3 2 2 3 2" xfId="13660" xr:uid="{00000000-0005-0000-0000-0000AE8C0000}"/>
    <cellStyle name="Normal 67 3 2 2 3 2 2" xfId="43991" xr:uid="{00000000-0005-0000-0000-0000AF8C0000}"/>
    <cellStyle name="Normal 67 3 2 2 3 2 3" xfId="28758" xr:uid="{00000000-0005-0000-0000-0000B08C0000}"/>
    <cellStyle name="Normal 67 3 2 2 3 3" xfId="8640" xr:uid="{00000000-0005-0000-0000-0000B18C0000}"/>
    <cellStyle name="Normal 67 3 2 2 3 3 2" xfId="38974" xr:uid="{00000000-0005-0000-0000-0000B28C0000}"/>
    <cellStyle name="Normal 67 3 2 2 3 3 3" xfId="23741" xr:uid="{00000000-0005-0000-0000-0000B38C0000}"/>
    <cellStyle name="Normal 67 3 2 2 3 4" xfId="33961" xr:uid="{00000000-0005-0000-0000-0000B48C0000}"/>
    <cellStyle name="Normal 67 3 2 2 3 5" xfId="18728" xr:uid="{00000000-0005-0000-0000-0000B58C0000}"/>
    <cellStyle name="Normal 67 3 2 2 4" xfId="5279" xr:uid="{00000000-0005-0000-0000-0000B68C0000}"/>
    <cellStyle name="Normal 67 3 2 2 4 2" xfId="15331" xr:uid="{00000000-0005-0000-0000-0000B78C0000}"/>
    <cellStyle name="Normal 67 3 2 2 4 2 2" xfId="45662" xr:uid="{00000000-0005-0000-0000-0000B88C0000}"/>
    <cellStyle name="Normal 67 3 2 2 4 2 3" xfId="30429" xr:uid="{00000000-0005-0000-0000-0000B98C0000}"/>
    <cellStyle name="Normal 67 3 2 2 4 3" xfId="10311" xr:uid="{00000000-0005-0000-0000-0000BA8C0000}"/>
    <cellStyle name="Normal 67 3 2 2 4 3 2" xfId="40645" xr:uid="{00000000-0005-0000-0000-0000BB8C0000}"/>
    <cellStyle name="Normal 67 3 2 2 4 3 3" xfId="25412" xr:uid="{00000000-0005-0000-0000-0000BC8C0000}"/>
    <cellStyle name="Normal 67 3 2 2 4 4" xfId="35632" xr:uid="{00000000-0005-0000-0000-0000BD8C0000}"/>
    <cellStyle name="Normal 67 3 2 2 4 5" xfId="20399" xr:uid="{00000000-0005-0000-0000-0000BE8C0000}"/>
    <cellStyle name="Normal 67 3 2 2 5" xfId="11989" xr:uid="{00000000-0005-0000-0000-0000BF8C0000}"/>
    <cellStyle name="Normal 67 3 2 2 5 2" xfId="42320" xr:uid="{00000000-0005-0000-0000-0000C08C0000}"/>
    <cellStyle name="Normal 67 3 2 2 5 3" xfId="27087" xr:uid="{00000000-0005-0000-0000-0000C18C0000}"/>
    <cellStyle name="Normal 67 3 2 2 6" xfId="6968" xr:uid="{00000000-0005-0000-0000-0000C28C0000}"/>
    <cellStyle name="Normal 67 3 2 2 6 2" xfId="37303" xr:uid="{00000000-0005-0000-0000-0000C38C0000}"/>
    <cellStyle name="Normal 67 3 2 2 6 3" xfId="22070" xr:uid="{00000000-0005-0000-0000-0000C48C0000}"/>
    <cellStyle name="Normal 67 3 2 2 7" xfId="32291" xr:uid="{00000000-0005-0000-0000-0000C58C0000}"/>
    <cellStyle name="Normal 67 3 2 2 8" xfId="17057" xr:uid="{00000000-0005-0000-0000-0000C68C0000}"/>
    <cellStyle name="Normal 67 3 2 3" xfId="2315" xr:uid="{00000000-0005-0000-0000-0000C78C0000}"/>
    <cellStyle name="Normal 67 3 2 3 2" xfId="4005" xr:uid="{00000000-0005-0000-0000-0000C88C0000}"/>
    <cellStyle name="Normal 67 3 2 3 2 2" xfId="14078" xr:uid="{00000000-0005-0000-0000-0000C98C0000}"/>
    <cellStyle name="Normal 67 3 2 3 2 2 2" xfId="44409" xr:uid="{00000000-0005-0000-0000-0000CA8C0000}"/>
    <cellStyle name="Normal 67 3 2 3 2 2 3" xfId="29176" xr:uid="{00000000-0005-0000-0000-0000CB8C0000}"/>
    <cellStyle name="Normal 67 3 2 3 2 3" xfId="9058" xr:uid="{00000000-0005-0000-0000-0000CC8C0000}"/>
    <cellStyle name="Normal 67 3 2 3 2 3 2" xfId="39392" xr:uid="{00000000-0005-0000-0000-0000CD8C0000}"/>
    <cellStyle name="Normal 67 3 2 3 2 3 3" xfId="24159" xr:uid="{00000000-0005-0000-0000-0000CE8C0000}"/>
    <cellStyle name="Normal 67 3 2 3 2 4" xfId="34379" xr:uid="{00000000-0005-0000-0000-0000CF8C0000}"/>
    <cellStyle name="Normal 67 3 2 3 2 5" xfId="19146" xr:uid="{00000000-0005-0000-0000-0000D08C0000}"/>
    <cellStyle name="Normal 67 3 2 3 3" xfId="5697" xr:uid="{00000000-0005-0000-0000-0000D18C0000}"/>
    <cellStyle name="Normal 67 3 2 3 3 2" xfId="15749" xr:uid="{00000000-0005-0000-0000-0000D28C0000}"/>
    <cellStyle name="Normal 67 3 2 3 3 2 2" xfId="46080" xr:uid="{00000000-0005-0000-0000-0000D38C0000}"/>
    <cellStyle name="Normal 67 3 2 3 3 2 3" xfId="30847" xr:uid="{00000000-0005-0000-0000-0000D48C0000}"/>
    <cellStyle name="Normal 67 3 2 3 3 3" xfId="10729" xr:uid="{00000000-0005-0000-0000-0000D58C0000}"/>
    <cellStyle name="Normal 67 3 2 3 3 3 2" xfId="41063" xr:uid="{00000000-0005-0000-0000-0000D68C0000}"/>
    <cellStyle name="Normal 67 3 2 3 3 3 3" xfId="25830" xr:uid="{00000000-0005-0000-0000-0000D78C0000}"/>
    <cellStyle name="Normal 67 3 2 3 3 4" xfId="36050" xr:uid="{00000000-0005-0000-0000-0000D88C0000}"/>
    <cellStyle name="Normal 67 3 2 3 3 5" xfId="20817" xr:uid="{00000000-0005-0000-0000-0000D98C0000}"/>
    <cellStyle name="Normal 67 3 2 3 4" xfId="12407" xr:uid="{00000000-0005-0000-0000-0000DA8C0000}"/>
    <cellStyle name="Normal 67 3 2 3 4 2" xfId="42738" xr:uid="{00000000-0005-0000-0000-0000DB8C0000}"/>
    <cellStyle name="Normal 67 3 2 3 4 3" xfId="27505" xr:uid="{00000000-0005-0000-0000-0000DC8C0000}"/>
    <cellStyle name="Normal 67 3 2 3 5" xfId="7386" xr:uid="{00000000-0005-0000-0000-0000DD8C0000}"/>
    <cellStyle name="Normal 67 3 2 3 5 2" xfId="37721" xr:uid="{00000000-0005-0000-0000-0000DE8C0000}"/>
    <cellStyle name="Normal 67 3 2 3 5 3" xfId="22488" xr:uid="{00000000-0005-0000-0000-0000DF8C0000}"/>
    <cellStyle name="Normal 67 3 2 3 6" xfId="32709" xr:uid="{00000000-0005-0000-0000-0000E08C0000}"/>
    <cellStyle name="Normal 67 3 2 3 7" xfId="17475" xr:uid="{00000000-0005-0000-0000-0000E18C0000}"/>
    <cellStyle name="Normal 67 3 2 4" xfId="3168" xr:uid="{00000000-0005-0000-0000-0000E28C0000}"/>
    <cellStyle name="Normal 67 3 2 4 2" xfId="13242" xr:uid="{00000000-0005-0000-0000-0000E38C0000}"/>
    <cellStyle name="Normal 67 3 2 4 2 2" xfId="43573" xr:uid="{00000000-0005-0000-0000-0000E48C0000}"/>
    <cellStyle name="Normal 67 3 2 4 2 3" xfId="28340" xr:uid="{00000000-0005-0000-0000-0000E58C0000}"/>
    <cellStyle name="Normal 67 3 2 4 3" xfId="8222" xr:uid="{00000000-0005-0000-0000-0000E68C0000}"/>
    <cellStyle name="Normal 67 3 2 4 3 2" xfId="38556" xr:uid="{00000000-0005-0000-0000-0000E78C0000}"/>
    <cellStyle name="Normal 67 3 2 4 3 3" xfId="23323" xr:uid="{00000000-0005-0000-0000-0000E88C0000}"/>
    <cellStyle name="Normal 67 3 2 4 4" xfId="33543" xr:uid="{00000000-0005-0000-0000-0000E98C0000}"/>
    <cellStyle name="Normal 67 3 2 4 5" xfId="18310" xr:uid="{00000000-0005-0000-0000-0000EA8C0000}"/>
    <cellStyle name="Normal 67 3 2 5" xfId="4861" xr:uid="{00000000-0005-0000-0000-0000EB8C0000}"/>
    <cellStyle name="Normal 67 3 2 5 2" xfId="14913" xr:uid="{00000000-0005-0000-0000-0000EC8C0000}"/>
    <cellStyle name="Normal 67 3 2 5 2 2" xfId="45244" xr:uid="{00000000-0005-0000-0000-0000ED8C0000}"/>
    <cellStyle name="Normal 67 3 2 5 2 3" xfId="30011" xr:uid="{00000000-0005-0000-0000-0000EE8C0000}"/>
    <cellStyle name="Normal 67 3 2 5 3" xfId="9893" xr:uid="{00000000-0005-0000-0000-0000EF8C0000}"/>
    <cellStyle name="Normal 67 3 2 5 3 2" xfId="40227" xr:uid="{00000000-0005-0000-0000-0000F08C0000}"/>
    <cellStyle name="Normal 67 3 2 5 3 3" xfId="24994" xr:uid="{00000000-0005-0000-0000-0000F18C0000}"/>
    <cellStyle name="Normal 67 3 2 5 4" xfId="35214" xr:uid="{00000000-0005-0000-0000-0000F28C0000}"/>
    <cellStyle name="Normal 67 3 2 5 5" xfId="19981" xr:uid="{00000000-0005-0000-0000-0000F38C0000}"/>
    <cellStyle name="Normal 67 3 2 6" xfId="11571" xr:uid="{00000000-0005-0000-0000-0000F48C0000}"/>
    <cellStyle name="Normal 67 3 2 6 2" xfId="41902" xr:uid="{00000000-0005-0000-0000-0000F58C0000}"/>
    <cellStyle name="Normal 67 3 2 6 3" xfId="26669" xr:uid="{00000000-0005-0000-0000-0000F68C0000}"/>
    <cellStyle name="Normal 67 3 2 7" xfId="6550" xr:uid="{00000000-0005-0000-0000-0000F78C0000}"/>
    <cellStyle name="Normal 67 3 2 7 2" xfId="36885" xr:uid="{00000000-0005-0000-0000-0000F88C0000}"/>
    <cellStyle name="Normal 67 3 2 7 3" xfId="21652" xr:uid="{00000000-0005-0000-0000-0000F98C0000}"/>
    <cellStyle name="Normal 67 3 2 8" xfId="31873" xr:uid="{00000000-0005-0000-0000-0000FA8C0000}"/>
    <cellStyle name="Normal 67 3 2 9" xfId="16639" xr:uid="{00000000-0005-0000-0000-0000FB8C0000}"/>
    <cellStyle name="Normal 67 3 3" xfId="1686" xr:uid="{00000000-0005-0000-0000-0000FC8C0000}"/>
    <cellStyle name="Normal 67 3 3 2" xfId="2525" xr:uid="{00000000-0005-0000-0000-0000FD8C0000}"/>
    <cellStyle name="Normal 67 3 3 2 2" xfId="4215" xr:uid="{00000000-0005-0000-0000-0000FE8C0000}"/>
    <cellStyle name="Normal 67 3 3 2 2 2" xfId="14288" xr:uid="{00000000-0005-0000-0000-0000FF8C0000}"/>
    <cellStyle name="Normal 67 3 3 2 2 2 2" xfId="44619" xr:uid="{00000000-0005-0000-0000-0000008D0000}"/>
    <cellStyle name="Normal 67 3 3 2 2 2 3" xfId="29386" xr:uid="{00000000-0005-0000-0000-0000018D0000}"/>
    <cellStyle name="Normal 67 3 3 2 2 3" xfId="9268" xr:uid="{00000000-0005-0000-0000-0000028D0000}"/>
    <cellStyle name="Normal 67 3 3 2 2 3 2" xfId="39602" xr:uid="{00000000-0005-0000-0000-0000038D0000}"/>
    <cellStyle name="Normal 67 3 3 2 2 3 3" xfId="24369" xr:uid="{00000000-0005-0000-0000-0000048D0000}"/>
    <cellStyle name="Normal 67 3 3 2 2 4" xfId="34589" xr:uid="{00000000-0005-0000-0000-0000058D0000}"/>
    <cellStyle name="Normal 67 3 3 2 2 5" xfId="19356" xr:uid="{00000000-0005-0000-0000-0000068D0000}"/>
    <cellStyle name="Normal 67 3 3 2 3" xfId="5907" xr:uid="{00000000-0005-0000-0000-0000078D0000}"/>
    <cellStyle name="Normal 67 3 3 2 3 2" xfId="15959" xr:uid="{00000000-0005-0000-0000-0000088D0000}"/>
    <cellStyle name="Normal 67 3 3 2 3 2 2" xfId="46290" xr:uid="{00000000-0005-0000-0000-0000098D0000}"/>
    <cellStyle name="Normal 67 3 3 2 3 2 3" xfId="31057" xr:uid="{00000000-0005-0000-0000-00000A8D0000}"/>
    <cellStyle name="Normal 67 3 3 2 3 3" xfId="10939" xr:uid="{00000000-0005-0000-0000-00000B8D0000}"/>
    <cellStyle name="Normal 67 3 3 2 3 3 2" xfId="41273" xr:uid="{00000000-0005-0000-0000-00000C8D0000}"/>
    <cellStyle name="Normal 67 3 3 2 3 3 3" xfId="26040" xr:uid="{00000000-0005-0000-0000-00000D8D0000}"/>
    <cellStyle name="Normal 67 3 3 2 3 4" xfId="36260" xr:uid="{00000000-0005-0000-0000-00000E8D0000}"/>
    <cellStyle name="Normal 67 3 3 2 3 5" xfId="21027" xr:uid="{00000000-0005-0000-0000-00000F8D0000}"/>
    <cellStyle name="Normal 67 3 3 2 4" xfId="12617" xr:uid="{00000000-0005-0000-0000-0000108D0000}"/>
    <cellStyle name="Normal 67 3 3 2 4 2" xfId="42948" xr:uid="{00000000-0005-0000-0000-0000118D0000}"/>
    <cellStyle name="Normal 67 3 3 2 4 3" xfId="27715" xr:uid="{00000000-0005-0000-0000-0000128D0000}"/>
    <cellStyle name="Normal 67 3 3 2 5" xfId="7596" xr:uid="{00000000-0005-0000-0000-0000138D0000}"/>
    <cellStyle name="Normal 67 3 3 2 5 2" xfId="37931" xr:uid="{00000000-0005-0000-0000-0000148D0000}"/>
    <cellStyle name="Normal 67 3 3 2 5 3" xfId="22698" xr:uid="{00000000-0005-0000-0000-0000158D0000}"/>
    <cellStyle name="Normal 67 3 3 2 6" xfId="32919" xr:uid="{00000000-0005-0000-0000-0000168D0000}"/>
    <cellStyle name="Normal 67 3 3 2 7" xfId="17685" xr:uid="{00000000-0005-0000-0000-0000178D0000}"/>
    <cellStyle name="Normal 67 3 3 3" xfId="3378" xr:uid="{00000000-0005-0000-0000-0000188D0000}"/>
    <cellStyle name="Normal 67 3 3 3 2" xfId="13452" xr:uid="{00000000-0005-0000-0000-0000198D0000}"/>
    <cellStyle name="Normal 67 3 3 3 2 2" xfId="43783" xr:uid="{00000000-0005-0000-0000-00001A8D0000}"/>
    <cellStyle name="Normal 67 3 3 3 2 3" xfId="28550" xr:uid="{00000000-0005-0000-0000-00001B8D0000}"/>
    <cellStyle name="Normal 67 3 3 3 3" xfId="8432" xr:uid="{00000000-0005-0000-0000-00001C8D0000}"/>
    <cellStyle name="Normal 67 3 3 3 3 2" xfId="38766" xr:uid="{00000000-0005-0000-0000-00001D8D0000}"/>
    <cellStyle name="Normal 67 3 3 3 3 3" xfId="23533" xr:uid="{00000000-0005-0000-0000-00001E8D0000}"/>
    <cellStyle name="Normal 67 3 3 3 4" xfId="33753" xr:uid="{00000000-0005-0000-0000-00001F8D0000}"/>
    <cellStyle name="Normal 67 3 3 3 5" xfId="18520" xr:uid="{00000000-0005-0000-0000-0000208D0000}"/>
    <cellStyle name="Normal 67 3 3 4" xfId="5071" xr:uid="{00000000-0005-0000-0000-0000218D0000}"/>
    <cellStyle name="Normal 67 3 3 4 2" xfId="15123" xr:uid="{00000000-0005-0000-0000-0000228D0000}"/>
    <cellStyle name="Normal 67 3 3 4 2 2" xfId="45454" xr:uid="{00000000-0005-0000-0000-0000238D0000}"/>
    <cellStyle name="Normal 67 3 3 4 2 3" xfId="30221" xr:uid="{00000000-0005-0000-0000-0000248D0000}"/>
    <cellStyle name="Normal 67 3 3 4 3" xfId="10103" xr:uid="{00000000-0005-0000-0000-0000258D0000}"/>
    <cellStyle name="Normal 67 3 3 4 3 2" xfId="40437" xr:uid="{00000000-0005-0000-0000-0000268D0000}"/>
    <cellStyle name="Normal 67 3 3 4 3 3" xfId="25204" xr:uid="{00000000-0005-0000-0000-0000278D0000}"/>
    <cellStyle name="Normal 67 3 3 4 4" xfId="35424" xr:uid="{00000000-0005-0000-0000-0000288D0000}"/>
    <cellStyle name="Normal 67 3 3 4 5" xfId="20191" xr:uid="{00000000-0005-0000-0000-0000298D0000}"/>
    <cellStyle name="Normal 67 3 3 5" xfId="11781" xr:uid="{00000000-0005-0000-0000-00002A8D0000}"/>
    <cellStyle name="Normal 67 3 3 5 2" xfId="42112" xr:uid="{00000000-0005-0000-0000-00002B8D0000}"/>
    <cellStyle name="Normal 67 3 3 5 3" xfId="26879" xr:uid="{00000000-0005-0000-0000-00002C8D0000}"/>
    <cellStyle name="Normal 67 3 3 6" xfId="6760" xr:uid="{00000000-0005-0000-0000-00002D8D0000}"/>
    <cellStyle name="Normal 67 3 3 6 2" xfId="37095" xr:uid="{00000000-0005-0000-0000-00002E8D0000}"/>
    <cellStyle name="Normal 67 3 3 6 3" xfId="21862" xr:uid="{00000000-0005-0000-0000-00002F8D0000}"/>
    <cellStyle name="Normal 67 3 3 7" xfId="32083" xr:uid="{00000000-0005-0000-0000-0000308D0000}"/>
    <cellStyle name="Normal 67 3 3 8" xfId="16849" xr:uid="{00000000-0005-0000-0000-0000318D0000}"/>
    <cellStyle name="Normal 67 3 4" xfId="2107" xr:uid="{00000000-0005-0000-0000-0000328D0000}"/>
    <cellStyle name="Normal 67 3 4 2" xfId="3797" xr:uid="{00000000-0005-0000-0000-0000338D0000}"/>
    <cellStyle name="Normal 67 3 4 2 2" xfId="13870" xr:uid="{00000000-0005-0000-0000-0000348D0000}"/>
    <cellStyle name="Normal 67 3 4 2 2 2" xfId="44201" xr:uid="{00000000-0005-0000-0000-0000358D0000}"/>
    <cellStyle name="Normal 67 3 4 2 2 3" xfId="28968" xr:uid="{00000000-0005-0000-0000-0000368D0000}"/>
    <cellStyle name="Normal 67 3 4 2 3" xfId="8850" xr:uid="{00000000-0005-0000-0000-0000378D0000}"/>
    <cellStyle name="Normal 67 3 4 2 3 2" xfId="39184" xr:uid="{00000000-0005-0000-0000-0000388D0000}"/>
    <cellStyle name="Normal 67 3 4 2 3 3" xfId="23951" xr:uid="{00000000-0005-0000-0000-0000398D0000}"/>
    <cellStyle name="Normal 67 3 4 2 4" xfId="34171" xr:uid="{00000000-0005-0000-0000-00003A8D0000}"/>
    <cellStyle name="Normal 67 3 4 2 5" xfId="18938" xr:uid="{00000000-0005-0000-0000-00003B8D0000}"/>
    <cellStyle name="Normal 67 3 4 3" xfId="5489" xr:uid="{00000000-0005-0000-0000-00003C8D0000}"/>
    <cellStyle name="Normal 67 3 4 3 2" xfId="15541" xr:uid="{00000000-0005-0000-0000-00003D8D0000}"/>
    <cellStyle name="Normal 67 3 4 3 2 2" xfId="45872" xr:uid="{00000000-0005-0000-0000-00003E8D0000}"/>
    <cellStyle name="Normal 67 3 4 3 2 3" xfId="30639" xr:uid="{00000000-0005-0000-0000-00003F8D0000}"/>
    <cellStyle name="Normal 67 3 4 3 3" xfId="10521" xr:uid="{00000000-0005-0000-0000-0000408D0000}"/>
    <cellStyle name="Normal 67 3 4 3 3 2" xfId="40855" xr:uid="{00000000-0005-0000-0000-0000418D0000}"/>
    <cellStyle name="Normal 67 3 4 3 3 3" xfId="25622" xr:uid="{00000000-0005-0000-0000-0000428D0000}"/>
    <cellStyle name="Normal 67 3 4 3 4" xfId="35842" xr:uid="{00000000-0005-0000-0000-0000438D0000}"/>
    <cellStyle name="Normal 67 3 4 3 5" xfId="20609" xr:uid="{00000000-0005-0000-0000-0000448D0000}"/>
    <cellStyle name="Normal 67 3 4 4" xfId="12199" xr:uid="{00000000-0005-0000-0000-0000458D0000}"/>
    <cellStyle name="Normal 67 3 4 4 2" xfId="42530" xr:uid="{00000000-0005-0000-0000-0000468D0000}"/>
    <cellStyle name="Normal 67 3 4 4 3" xfId="27297" xr:uid="{00000000-0005-0000-0000-0000478D0000}"/>
    <cellStyle name="Normal 67 3 4 5" xfId="7178" xr:uid="{00000000-0005-0000-0000-0000488D0000}"/>
    <cellStyle name="Normal 67 3 4 5 2" xfId="37513" xr:uid="{00000000-0005-0000-0000-0000498D0000}"/>
    <cellStyle name="Normal 67 3 4 5 3" xfId="22280" xr:uid="{00000000-0005-0000-0000-00004A8D0000}"/>
    <cellStyle name="Normal 67 3 4 6" xfId="32501" xr:uid="{00000000-0005-0000-0000-00004B8D0000}"/>
    <cellStyle name="Normal 67 3 4 7" xfId="17267" xr:uid="{00000000-0005-0000-0000-00004C8D0000}"/>
    <cellStyle name="Normal 67 3 5" xfId="2960" xr:uid="{00000000-0005-0000-0000-00004D8D0000}"/>
    <cellStyle name="Normal 67 3 5 2" xfId="13034" xr:uid="{00000000-0005-0000-0000-00004E8D0000}"/>
    <cellStyle name="Normal 67 3 5 2 2" xfId="43365" xr:uid="{00000000-0005-0000-0000-00004F8D0000}"/>
    <cellStyle name="Normal 67 3 5 2 3" xfId="28132" xr:uid="{00000000-0005-0000-0000-0000508D0000}"/>
    <cellStyle name="Normal 67 3 5 3" xfId="8014" xr:uid="{00000000-0005-0000-0000-0000518D0000}"/>
    <cellStyle name="Normal 67 3 5 3 2" xfId="38348" xr:uid="{00000000-0005-0000-0000-0000528D0000}"/>
    <cellStyle name="Normal 67 3 5 3 3" xfId="23115" xr:uid="{00000000-0005-0000-0000-0000538D0000}"/>
    <cellStyle name="Normal 67 3 5 4" xfId="33335" xr:uid="{00000000-0005-0000-0000-0000548D0000}"/>
    <cellStyle name="Normal 67 3 5 5" xfId="18102" xr:uid="{00000000-0005-0000-0000-0000558D0000}"/>
    <cellStyle name="Normal 67 3 6" xfId="4653" xr:uid="{00000000-0005-0000-0000-0000568D0000}"/>
    <cellStyle name="Normal 67 3 6 2" xfId="14705" xr:uid="{00000000-0005-0000-0000-0000578D0000}"/>
    <cellStyle name="Normal 67 3 6 2 2" xfId="45036" xr:uid="{00000000-0005-0000-0000-0000588D0000}"/>
    <cellStyle name="Normal 67 3 6 2 3" xfId="29803" xr:uid="{00000000-0005-0000-0000-0000598D0000}"/>
    <cellStyle name="Normal 67 3 6 3" xfId="9685" xr:uid="{00000000-0005-0000-0000-00005A8D0000}"/>
    <cellStyle name="Normal 67 3 6 3 2" xfId="40019" xr:uid="{00000000-0005-0000-0000-00005B8D0000}"/>
    <cellStyle name="Normal 67 3 6 3 3" xfId="24786" xr:uid="{00000000-0005-0000-0000-00005C8D0000}"/>
    <cellStyle name="Normal 67 3 6 4" xfId="35006" xr:uid="{00000000-0005-0000-0000-00005D8D0000}"/>
    <cellStyle name="Normal 67 3 6 5" xfId="19773" xr:uid="{00000000-0005-0000-0000-00005E8D0000}"/>
    <cellStyle name="Normal 67 3 7" xfId="11363" xr:uid="{00000000-0005-0000-0000-00005F8D0000}"/>
    <cellStyle name="Normal 67 3 7 2" xfId="41694" xr:uid="{00000000-0005-0000-0000-0000608D0000}"/>
    <cellStyle name="Normal 67 3 7 3" xfId="26461" xr:uid="{00000000-0005-0000-0000-0000618D0000}"/>
    <cellStyle name="Normal 67 3 8" xfId="6342" xr:uid="{00000000-0005-0000-0000-0000628D0000}"/>
    <cellStyle name="Normal 67 3 8 2" xfId="36677" xr:uid="{00000000-0005-0000-0000-0000638D0000}"/>
    <cellStyle name="Normal 67 3 8 3" xfId="21444" xr:uid="{00000000-0005-0000-0000-0000648D0000}"/>
    <cellStyle name="Normal 67 3 9" xfId="31666" xr:uid="{00000000-0005-0000-0000-0000658D0000}"/>
    <cellStyle name="Normal 67 4" xfId="1367" xr:uid="{00000000-0005-0000-0000-0000668D0000}"/>
    <cellStyle name="Normal 67 4 2" xfId="1790" xr:uid="{00000000-0005-0000-0000-0000678D0000}"/>
    <cellStyle name="Normal 67 4 2 2" xfId="2629" xr:uid="{00000000-0005-0000-0000-0000688D0000}"/>
    <cellStyle name="Normal 67 4 2 2 2" xfId="4319" xr:uid="{00000000-0005-0000-0000-0000698D0000}"/>
    <cellStyle name="Normal 67 4 2 2 2 2" xfId="14392" xr:uid="{00000000-0005-0000-0000-00006A8D0000}"/>
    <cellStyle name="Normal 67 4 2 2 2 2 2" xfId="44723" xr:uid="{00000000-0005-0000-0000-00006B8D0000}"/>
    <cellStyle name="Normal 67 4 2 2 2 2 3" xfId="29490" xr:uid="{00000000-0005-0000-0000-00006C8D0000}"/>
    <cellStyle name="Normal 67 4 2 2 2 3" xfId="9372" xr:uid="{00000000-0005-0000-0000-00006D8D0000}"/>
    <cellStyle name="Normal 67 4 2 2 2 3 2" xfId="39706" xr:uid="{00000000-0005-0000-0000-00006E8D0000}"/>
    <cellStyle name="Normal 67 4 2 2 2 3 3" xfId="24473" xr:uid="{00000000-0005-0000-0000-00006F8D0000}"/>
    <cellStyle name="Normal 67 4 2 2 2 4" xfId="34693" xr:uid="{00000000-0005-0000-0000-0000708D0000}"/>
    <cellStyle name="Normal 67 4 2 2 2 5" xfId="19460" xr:uid="{00000000-0005-0000-0000-0000718D0000}"/>
    <cellStyle name="Normal 67 4 2 2 3" xfId="6011" xr:uid="{00000000-0005-0000-0000-0000728D0000}"/>
    <cellStyle name="Normal 67 4 2 2 3 2" xfId="16063" xr:uid="{00000000-0005-0000-0000-0000738D0000}"/>
    <cellStyle name="Normal 67 4 2 2 3 2 2" xfId="46394" xr:uid="{00000000-0005-0000-0000-0000748D0000}"/>
    <cellStyle name="Normal 67 4 2 2 3 2 3" xfId="31161" xr:uid="{00000000-0005-0000-0000-0000758D0000}"/>
    <cellStyle name="Normal 67 4 2 2 3 3" xfId="11043" xr:uid="{00000000-0005-0000-0000-0000768D0000}"/>
    <cellStyle name="Normal 67 4 2 2 3 3 2" xfId="41377" xr:uid="{00000000-0005-0000-0000-0000778D0000}"/>
    <cellStyle name="Normal 67 4 2 2 3 3 3" xfId="26144" xr:uid="{00000000-0005-0000-0000-0000788D0000}"/>
    <cellStyle name="Normal 67 4 2 2 3 4" xfId="36364" xr:uid="{00000000-0005-0000-0000-0000798D0000}"/>
    <cellStyle name="Normal 67 4 2 2 3 5" xfId="21131" xr:uid="{00000000-0005-0000-0000-00007A8D0000}"/>
    <cellStyle name="Normal 67 4 2 2 4" xfId="12721" xr:uid="{00000000-0005-0000-0000-00007B8D0000}"/>
    <cellStyle name="Normal 67 4 2 2 4 2" xfId="43052" xr:uid="{00000000-0005-0000-0000-00007C8D0000}"/>
    <cellStyle name="Normal 67 4 2 2 4 3" xfId="27819" xr:uid="{00000000-0005-0000-0000-00007D8D0000}"/>
    <cellStyle name="Normal 67 4 2 2 5" xfId="7700" xr:uid="{00000000-0005-0000-0000-00007E8D0000}"/>
    <cellStyle name="Normal 67 4 2 2 5 2" xfId="38035" xr:uid="{00000000-0005-0000-0000-00007F8D0000}"/>
    <cellStyle name="Normal 67 4 2 2 5 3" xfId="22802" xr:uid="{00000000-0005-0000-0000-0000808D0000}"/>
    <cellStyle name="Normal 67 4 2 2 6" xfId="33023" xr:uid="{00000000-0005-0000-0000-0000818D0000}"/>
    <cellStyle name="Normal 67 4 2 2 7" xfId="17789" xr:uid="{00000000-0005-0000-0000-0000828D0000}"/>
    <cellStyle name="Normal 67 4 2 3" xfId="3482" xr:uid="{00000000-0005-0000-0000-0000838D0000}"/>
    <cellStyle name="Normal 67 4 2 3 2" xfId="13556" xr:uid="{00000000-0005-0000-0000-0000848D0000}"/>
    <cellStyle name="Normal 67 4 2 3 2 2" xfId="43887" xr:uid="{00000000-0005-0000-0000-0000858D0000}"/>
    <cellStyle name="Normal 67 4 2 3 2 3" xfId="28654" xr:uid="{00000000-0005-0000-0000-0000868D0000}"/>
    <cellStyle name="Normal 67 4 2 3 3" xfId="8536" xr:uid="{00000000-0005-0000-0000-0000878D0000}"/>
    <cellStyle name="Normal 67 4 2 3 3 2" xfId="38870" xr:uid="{00000000-0005-0000-0000-0000888D0000}"/>
    <cellStyle name="Normal 67 4 2 3 3 3" xfId="23637" xr:uid="{00000000-0005-0000-0000-0000898D0000}"/>
    <cellStyle name="Normal 67 4 2 3 4" xfId="33857" xr:uid="{00000000-0005-0000-0000-00008A8D0000}"/>
    <cellStyle name="Normal 67 4 2 3 5" xfId="18624" xr:uid="{00000000-0005-0000-0000-00008B8D0000}"/>
    <cellStyle name="Normal 67 4 2 4" xfId="5175" xr:uid="{00000000-0005-0000-0000-00008C8D0000}"/>
    <cellStyle name="Normal 67 4 2 4 2" xfId="15227" xr:uid="{00000000-0005-0000-0000-00008D8D0000}"/>
    <cellStyle name="Normal 67 4 2 4 2 2" xfId="45558" xr:uid="{00000000-0005-0000-0000-00008E8D0000}"/>
    <cellStyle name="Normal 67 4 2 4 2 3" xfId="30325" xr:uid="{00000000-0005-0000-0000-00008F8D0000}"/>
    <cellStyle name="Normal 67 4 2 4 3" xfId="10207" xr:uid="{00000000-0005-0000-0000-0000908D0000}"/>
    <cellStyle name="Normal 67 4 2 4 3 2" xfId="40541" xr:uid="{00000000-0005-0000-0000-0000918D0000}"/>
    <cellStyle name="Normal 67 4 2 4 3 3" xfId="25308" xr:uid="{00000000-0005-0000-0000-0000928D0000}"/>
    <cellStyle name="Normal 67 4 2 4 4" xfId="35528" xr:uid="{00000000-0005-0000-0000-0000938D0000}"/>
    <cellStyle name="Normal 67 4 2 4 5" xfId="20295" xr:uid="{00000000-0005-0000-0000-0000948D0000}"/>
    <cellStyle name="Normal 67 4 2 5" xfId="11885" xr:uid="{00000000-0005-0000-0000-0000958D0000}"/>
    <cellStyle name="Normal 67 4 2 5 2" xfId="42216" xr:uid="{00000000-0005-0000-0000-0000968D0000}"/>
    <cellStyle name="Normal 67 4 2 5 3" xfId="26983" xr:uid="{00000000-0005-0000-0000-0000978D0000}"/>
    <cellStyle name="Normal 67 4 2 6" xfId="6864" xr:uid="{00000000-0005-0000-0000-0000988D0000}"/>
    <cellStyle name="Normal 67 4 2 6 2" xfId="37199" xr:uid="{00000000-0005-0000-0000-0000998D0000}"/>
    <cellStyle name="Normal 67 4 2 6 3" xfId="21966" xr:uid="{00000000-0005-0000-0000-00009A8D0000}"/>
    <cellStyle name="Normal 67 4 2 7" xfId="32187" xr:uid="{00000000-0005-0000-0000-00009B8D0000}"/>
    <cellStyle name="Normal 67 4 2 8" xfId="16953" xr:uid="{00000000-0005-0000-0000-00009C8D0000}"/>
    <cellStyle name="Normal 67 4 3" xfId="2211" xr:uid="{00000000-0005-0000-0000-00009D8D0000}"/>
    <cellStyle name="Normal 67 4 3 2" xfId="3901" xr:uid="{00000000-0005-0000-0000-00009E8D0000}"/>
    <cellStyle name="Normal 67 4 3 2 2" xfId="13974" xr:uid="{00000000-0005-0000-0000-00009F8D0000}"/>
    <cellStyle name="Normal 67 4 3 2 2 2" xfId="44305" xr:uid="{00000000-0005-0000-0000-0000A08D0000}"/>
    <cellStyle name="Normal 67 4 3 2 2 3" xfId="29072" xr:uid="{00000000-0005-0000-0000-0000A18D0000}"/>
    <cellStyle name="Normal 67 4 3 2 3" xfId="8954" xr:uid="{00000000-0005-0000-0000-0000A28D0000}"/>
    <cellStyle name="Normal 67 4 3 2 3 2" xfId="39288" xr:uid="{00000000-0005-0000-0000-0000A38D0000}"/>
    <cellStyle name="Normal 67 4 3 2 3 3" xfId="24055" xr:uid="{00000000-0005-0000-0000-0000A48D0000}"/>
    <cellStyle name="Normal 67 4 3 2 4" xfId="34275" xr:uid="{00000000-0005-0000-0000-0000A58D0000}"/>
    <cellStyle name="Normal 67 4 3 2 5" xfId="19042" xr:uid="{00000000-0005-0000-0000-0000A68D0000}"/>
    <cellStyle name="Normal 67 4 3 3" xfId="5593" xr:uid="{00000000-0005-0000-0000-0000A78D0000}"/>
    <cellStyle name="Normal 67 4 3 3 2" xfId="15645" xr:uid="{00000000-0005-0000-0000-0000A88D0000}"/>
    <cellStyle name="Normal 67 4 3 3 2 2" xfId="45976" xr:uid="{00000000-0005-0000-0000-0000A98D0000}"/>
    <cellStyle name="Normal 67 4 3 3 2 3" xfId="30743" xr:uid="{00000000-0005-0000-0000-0000AA8D0000}"/>
    <cellStyle name="Normal 67 4 3 3 3" xfId="10625" xr:uid="{00000000-0005-0000-0000-0000AB8D0000}"/>
    <cellStyle name="Normal 67 4 3 3 3 2" xfId="40959" xr:uid="{00000000-0005-0000-0000-0000AC8D0000}"/>
    <cellStyle name="Normal 67 4 3 3 3 3" xfId="25726" xr:uid="{00000000-0005-0000-0000-0000AD8D0000}"/>
    <cellStyle name="Normal 67 4 3 3 4" xfId="35946" xr:uid="{00000000-0005-0000-0000-0000AE8D0000}"/>
    <cellStyle name="Normal 67 4 3 3 5" xfId="20713" xr:uid="{00000000-0005-0000-0000-0000AF8D0000}"/>
    <cellStyle name="Normal 67 4 3 4" xfId="12303" xr:uid="{00000000-0005-0000-0000-0000B08D0000}"/>
    <cellStyle name="Normal 67 4 3 4 2" xfId="42634" xr:uid="{00000000-0005-0000-0000-0000B18D0000}"/>
    <cellStyle name="Normal 67 4 3 4 3" xfId="27401" xr:uid="{00000000-0005-0000-0000-0000B28D0000}"/>
    <cellStyle name="Normal 67 4 3 5" xfId="7282" xr:uid="{00000000-0005-0000-0000-0000B38D0000}"/>
    <cellStyle name="Normal 67 4 3 5 2" xfId="37617" xr:uid="{00000000-0005-0000-0000-0000B48D0000}"/>
    <cellStyle name="Normal 67 4 3 5 3" xfId="22384" xr:uid="{00000000-0005-0000-0000-0000B58D0000}"/>
    <cellStyle name="Normal 67 4 3 6" xfId="32605" xr:uid="{00000000-0005-0000-0000-0000B68D0000}"/>
    <cellStyle name="Normal 67 4 3 7" xfId="17371" xr:uid="{00000000-0005-0000-0000-0000B78D0000}"/>
    <cellStyle name="Normal 67 4 4" xfId="3064" xr:uid="{00000000-0005-0000-0000-0000B88D0000}"/>
    <cellStyle name="Normal 67 4 4 2" xfId="13138" xr:uid="{00000000-0005-0000-0000-0000B98D0000}"/>
    <cellStyle name="Normal 67 4 4 2 2" xfId="43469" xr:uid="{00000000-0005-0000-0000-0000BA8D0000}"/>
    <cellStyle name="Normal 67 4 4 2 3" xfId="28236" xr:uid="{00000000-0005-0000-0000-0000BB8D0000}"/>
    <cellStyle name="Normal 67 4 4 3" xfId="8118" xr:uid="{00000000-0005-0000-0000-0000BC8D0000}"/>
    <cellStyle name="Normal 67 4 4 3 2" xfId="38452" xr:uid="{00000000-0005-0000-0000-0000BD8D0000}"/>
    <cellStyle name="Normal 67 4 4 3 3" xfId="23219" xr:uid="{00000000-0005-0000-0000-0000BE8D0000}"/>
    <cellStyle name="Normal 67 4 4 4" xfId="33439" xr:uid="{00000000-0005-0000-0000-0000BF8D0000}"/>
    <cellStyle name="Normal 67 4 4 5" xfId="18206" xr:uid="{00000000-0005-0000-0000-0000C08D0000}"/>
    <cellStyle name="Normal 67 4 5" xfId="4757" xr:uid="{00000000-0005-0000-0000-0000C18D0000}"/>
    <cellStyle name="Normal 67 4 5 2" xfId="14809" xr:uid="{00000000-0005-0000-0000-0000C28D0000}"/>
    <cellStyle name="Normal 67 4 5 2 2" xfId="45140" xr:uid="{00000000-0005-0000-0000-0000C38D0000}"/>
    <cellStyle name="Normal 67 4 5 2 3" xfId="29907" xr:uid="{00000000-0005-0000-0000-0000C48D0000}"/>
    <cellStyle name="Normal 67 4 5 3" xfId="9789" xr:uid="{00000000-0005-0000-0000-0000C58D0000}"/>
    <cellStyle name="Normal 67 4 5 3 2" xfId="40123" xr:uid="{00000000-0005-0000-0000-0000C68D0000}"/>
    <cellStyle name="Normal 67 4 5 3 3" xfId="24890" xr:uid="{00000000-0005-0000-0000-0000C78D0000}"/>
    <cellStyle name="Normal 67 4 5 4" xfId="35110" xr:uid="{00000000-0005-0000-0000-0000C88D0000}"/>
    <cellStyle name="Normal 67 4 5 5" xfId="19877" xr:uid="{00000000-0005-0000-0000-0000C98D0000}"/>
    <cellStyle name="Normal 67 4 6" xfId="11467" xr:uid="{00000000-0005-0000-0000-0000CA8D0000}"/>
    <cellStyle name="Normal 67 4 6 2" xfId="41798" xr:uid="{00000000-0005-0000-0000-0000CB8D0000}"/>
    <cellStyle name="Normal 67 4 6 3" xfId="26565" xr:uid="{00000000-0005-0000-0000-0000CC8D0000}"/>
    <cellStyle name="Normal 67 4 7" xfId="6446" xr:uid="{00000000-0005-0000-0000-0000CD8D0000}"/>
    <cellStyle name="Normal 67 4 7 2" xfId="36781" xr:uid="{00000000-0005-0000-0000-0000CE8D0000}"/>
    <cellStyle name="Normal 67 4 7 3" xfId="21548" xr:uid="{00000000-0005-0000-0000-0000CF8D0000}"/>
    <cellStyle name="Normal 67 4 8" xfId="31769" xr:uid="{00000000-0005-0000-0000-0000D08D0000}"/>
    <cellStyle name="Normal 67 4 9" xfId="16535" xr:uid="{00000000-0005-0000-0000-0000D18D0000}"/>
    <cellStyle name="Normal 67 5" xfId="1580" xr:uid="{00000000-0005-0000-0000-0000D28D0000}"/>
    <cellStyle name="Normal 67 5 2" xfId="2421" xr:uid="{00000000-0005-0000-0000-0000D38D0000}"/>
    <cellStyle name="Normal 67 5 2 2" xfId="4111" xr:uid="{00000000-0005-0000-0000-0000D48D0000}"/>
    <cellStyle name="Normal 67 5 2 2 2" xfId="14184" xr:uid="{00000000-0005-0000-0000-0000D58D0000}"/>
    <cellStyle name="Normal 67 5 2 2 2 2" xfId="44515" xr:uid="{00000000-0005-0000-0000-0000D68D0000}"/>
    <cellStyle name="Normal 67 5 2 2 2 3" xfId="29282" xr:uid="{00000000-0005-0000-0000-0000D78D0000}"/>
    <cellStyle name="Normal 67 5 2 2 3" xfId="9164" xr:uid="{00000000-0005-0000-0000-0000D88D0000}"/>
    <cellStyle name="Normal 67 5 2 2 3 2" xfId="39498" xr:uid="{00000000-0005-0000-0000-0000D98D0000}"/>
    <cellStyle name="Normal 67 5 2 2 3 3" xfId="24265" xr:uid="{00000000-0005-0000-0000-0000DA8D0000}"/>
    <cellStyle name="Normal 67 5 2 2 4" xfId="34485" xr:uid="{00000000-0005-0000-0000-0000DB8D0000}"/>
    <cellStyle name="Normal 67 5 2 2 5" xfId="19252" xr:uid="{00000000-0005-0000-0000-0000DC8D0000}"/>
    <cellStyle name="Normal 67 5 2 3" xfId="5803" xr:uid="{00000000-0005-0000-0000-0000DD8D0000}"/>
    <cellStyle name="Normal 67 5 2 3 2" xfId="15855" xr:uid="{00000000-0005-0000-0000-0000DE8D0000}"/>
    <cellStyle name="Normal 67 5 2 3 2 2" xfId="46186" xr:uid="{00000000-0005-0000-0000-0000DF8D0000}"/>
    <cellStyle name="Normal 67 5 2 3 2 3" xfId="30953" xr:uid="{00000000-0005-0000-0000-0000E08D0000}"/>
    <cellStyle name="Normal 67 5 2 3 3" xfId="10835" xr:uid="{00000000-0005-0000-0000-0000E18D0000}"/>
    <cellStyle name="Normal 67 5 2 3 3 2" xfId="41169" xr:uid="{00000000-0005-0000-0000-0000E28D0000}"/>
    <cellStyle name="Normal 67 5 2 3 3 3" xfId="25936" xr:uid="{00000000-0005-0000-0000-0000E38D0000}"/>
    <cellStyle name="Normal 67 5 2 3 4" xfId="36156" xr:uid="{00000000-0005-0000-0000-0000E48D0000}"/>
    <cellStyle name="Normal 67 5 2 3 5" xfId="20923" xr:uid="{00000000-0005-0000-0000-0000E58D0000}"/>
    <cellStyle name="Normal 67 5 2 4" xfId="12513" xr:uid="{00000000-0005-0000-0000-0000E68D0000}"/>
    <cellStyle name="Normal 67 5 2 4 2" xfId="42844" xr:uid="{00000000-0005-0000-0000-0000E78D0000}"/>
    <cellStyle name="Normal 67 5 2 4 3" xfId="27611" xr:uid="{00000000-0005-0000-0000-0000E88D0000}"/>
    <cellStyle name="Normal 67 5 2 5" xfId="7492" xr:uid="{00000000-0005-0000-0000-0000E98D0000}"/>
    <cellStyle name="Normal 67 5 2 5 2" xfId="37827" xr:uid="{00000000-0005-0000-0000-0000EA8D0000}"/>
    <cellStyle name="Normal 67 5 2 5 3" xfId="22594" xr:uid="{00000000-0005-0000-0000-0000EB8D0000}"/>
    <cellStyle name="Normal 67 5 2 6" xfId="32815" xr:uid="{00000000-0005-0000-0000-0000EC8D0000}"/>
    <cellStyle name="Normal 67 5 2 7" xfId="17581" xr:uid="{00000000-0005-0000-0000-0000ED8D0000}"/>
    <cellStyle name="Normal 67 5 3" xfId="3274" xr:uid="{00000000-0005-0000-0000-0000EE8D0000}"/>
    <cellStyle name="Normal 67 5 3 2" xfId="13348" xr:uid="{00000000-0005-0000-0000-0000EF8D0000}"/>
    <cellStyle name="Normal 67 5 3 2 2" xfId="43679" xr:uid="{00000000-0005-0000-0000-0000F08D0000}"/>
    <cellStyle name="Normal 67 5 3 2 3" xfId="28446" xr:uid="{00000000-0005-0000-0000-0000F18D0000}"/>
    <cellStyle name="Normal 67 5 3 3" xfId="8328" xr:uid="{00000000-0005-0000-0000-0000F28D0000}"/>
    <cellStyle name="Normal 67 5 3 3 2" xfId="38662" xr:uid="{00000000-0005-0000-0000-0000F38D0000}"/>
    <cellStyle name="Normal 67 5 3 3 3" xfId="23429" xr:uid="{00000000-0005-0000-0000-0000F48D0000}"/>
    <cellStyle name="Normal 67 5 3 4" xfId="33649" xr:uid="{00000000-0005-0000-0000-0000F58D0000}"/>
    <cellStyle name="Normal 67 5 3 5" xfId="18416" xr:uid="{00000000-0005-0000-0000-0000F68D0000}"/>
    <cellStyle name="Normal 67 5 4" xfId="4967" xr:uid="{00000000-0005-0000-0000-0000F78D0000}"/>
    <cellStyle name="Normal 67 5 4 2" xfId="15019" xr:uid="{00000000-0005-0000-0000-0000F88D0000}"/>
    <cellStyle name="Normal 67 5 4 2 2" xfId="45350" xr:uid="{00000000-0005-0000-0000-0000F98D0000}"/>
    <cellStyle name="Normal 67 5 4 2 3" xfId="30117" xr:uid="{00000000-0005-0000-0000-0000FA8D0000}"/>
    <cellStyle name="Normal 67 5 4 3" xfId="9999" xr:uid="{00000000-0005-0000-0000-0000FB8D0000}"/>
    <cellStyle name="Normal 67 5 4 3 2" xfId="40333" xr:uid="{00000000-0005-0000-0000-0000FC8D0000}"/>
    <cellStyle name="Normal 67 5 4 3 3" xfId="25100" xr:uid="{00000000-0005-0000-0000-0000FD8D0000}"/>
    <cellStyle name="Normal 67 5 4 4" xfId="35320" xr:uid="{00000000-0005-0000-0000-0000FE8D0000}"/>
    <cellStyle name="Normal 67 5 4 5" xfId="20087" xr:uid="{00000000-0005-0000-0000-0000FF8D0000}"/>
    <cellStyle name="Normal 67 5 5" xfId="11677" xr:uid="{00000000-0005-0000-0000-0000008E0000}"/>
    <cellStyle name="Normal 67 5 5 2" xfId="42008" xr:uid="{00000000-0005-0000-0000-0000018E0000}"/>
    <cellStyle name="Normal 67 5 5 3" xfId="26775" xr:uid="{00000000-0005-0000-0000-0000028E0000}"/>
    <cellStyle name="Normal 67 5 6" xfId="6656" xr:uid="{00000000-0005-0000-0000-0000038E0000}"/>
    <cellStyle name="Normal 67 5 6 2" xfId="36991" xr:uid="{00000000-0005-0000-0000-0000048E0000}"/>
    <cellStyle name="Normal 67 5 6 3" xfId="21758" xr:uid="{00000000-0005-0000-0000-0000058E0000}"/>
    <cellStyle name="Normal 67 5 7" xfId="31979" xr:uid="{00000000-0005-0000-0000-0000068E0000}"/>
    <cellStyle name="Normal 67 5 8" xfId="16745" xr:uid="{00000000-0005-0000-0000-0000078E0000}"/>
    <cellStyle name="Normal 67 6" xfId="2001" xr:uid="{00000000-0005-0000-0000-0000088E0000}"/>
    <cellStyle name="Normal 67 6 2" xfId="3693" xr:uid="{00000000-0005-0000-0000-0000098E0000}"/>
    <cellStyle name="Normal 67 6 2 2" xfId="13766" xr:uid="{00000000-0005-0000-0000-00000A8E0000}"/>
    <cellStyle name="Normal 67 6 2 2 2" xfId="44097" xr:uid="{00000000-0005-0000-0000-00000B8E0000}"/>
    <cellStyle name="Normal 67 6 2 2 3" xfId="28864" xr:uid="{00000000-0005-0000-0000-00000C8E0000}"/>
    <cellStyle name="Normal 67 6 2 3" xfId="8746" xr:uid="{00000000-0005-0000-0000-00000D8E0000}"/>
    <cellStyle name="Normal 67 6 2 3 2" xfId="39080" xr:uid="{00000000-0005-0000-0000-00000E8E0000}"/>
    <cellStyle name="Normal 67 6 2 3 3" xfId="23847" xr:uid="{00000000-0005-0000-0000-00000F8E0000}"/>
    <cellStyle name="Normal 67 6 2 4" xfId="34067" xr:uid="{00000000-0005-0000-0000-0000108E0000}"/>
    <cellStyle name="Normal 67 6 2 5" xfId="18834" xr:uid="{00000000-0005-0000-0000-0000118E0000}"/>
    <cellStyle name="Normal 67 6 3" xfId="5385" xr:uid="{00000000-0005-0000-0000-0000128E0000}"/>
    <cellStyle name="Normal 67 6 3 2" xfId="15437" xr:uid="{00000000-0005-0000-0000-0000138E0000}"/>
    <cellStyle name="Normal 67 6 3 2 2" xfId="45768" xr:uid="{00000000-0005-0000-0000-0000148E0000}"/>
    <cellStyle name="Normal 67 6 3 2 3" xfId="30535" xr:uid="{00000000-0005-0000-0000-0000158E0000}"/>
    <cellStyle name="Normal 67 6 3 3" xfId="10417" xr:uid="{00000000-0005-0000-0000-0000168E0000}"/>
    <cellStyle name="Normal 67 6 3 3 2" xfId="40751" xr:uid="{00000000-0005-0000-0000-0000178E0000}"/>
    <cellStyle name="Normal 67 6 3 3 3" xfId="25518" xr:uid="{00000000-0005-0000-0000-0000188E0000}"/>
    <cellStyle name="Normal 67 6 3 4" xfId="35738" xr:uid="{00000000-0005-0000-0000-0000198E0000}"/>
    <cellStyle name="Normal 67 6 3 5" xfId="20505" xr:uid="{00000000-0005-0000-0000-00001A8E0000}"/>
    <cellStyle name="Normal 67 6 4" xfId="12095" xr:uid="{00000000-0005-0000-0000-00001B8E0000}"/>
    <cellStyle name="Normal 67 6 4 2" xfId="42426" xr:uid="{00000000-0005-0000-0000-00001C8E0000}"/>
    <cellStyle name="Normal 67 6 4 3" xfId="27193" xr:uid="{00000000-0005-0000-0000-00001D8E0000}"/>
    <cellStyle name="Normal 67 6 5" xfId="7074" xr:uid="{00000000-0005-0000-0000-00001E8E0000}"/>
    <cellStyle name="Normal 67 6 5 2" xfId="37409" xr:uid="{00000000-0005-0000-0000-00001F8E0000}"/>
    <cellStyle name="Normal 67 6 5 3" xfId="22176" xr:uid="{00000000-0005-0000-0000-0000208E0000}"/>
    <cellStyle name="Normal 67 6 6" xfId="32397" xr:uid="{00000000-0005-0000-0000-0000218E0000}"/>
    <cellStyle name="Normal 67 6 7" xfId="17163" xr:uid="{00000000-0005-0000-0000-0000228E0000}"/>
    <cellStyle name="Normal 67 7" xfId="2853" xr:uid="{00000000-0005-0000-0000-0000238E0000}"/>
    <cellStyle name="Normal 67 7 2" xfId="12930" xr:uid="{00000000-0005-0000-0000-0000248E0000}"/>
    <cellStyle name="Normal 67 7 2 2" xfId="43261" xr:uid="{00000000-0005-0000-0000-0000258E0000}"/>
    <cellStyle name="Normal 67 7 2 3" xfId="28028" xr:uid="{00000000-0005-0000-0000-0000268E0000}"/>
    <cellStyle name="Normal 67 7 3" xfId="7910" xr:uid="{00000000-0005-0000-0000-0000278E0000}"/>
    <cellStyle name="Normal 67 7 3 2" xfId="38244" xr:uid="{00000000-0005-0000-0000-0000288E0000}"/>
    <cellStyle name="Normal 67 7 3 3" xfId="23011" xr:uid="{00000000-0005-0000-0000-0000298E0000}"/>
    <cellStyle name="Normal 67 7 4" xfId="33231" xr:uid="{00000000-0005-0000-0000-00002A8E0000}"/>
    <cellStyle name="Normal 67 7 5" xfId="17998" xr:uid="{00000000-0005-0000-0000-00002B8E0000}"/>
    <cellStyle name="Normal 67 8" xfId="4547" xr:uid="{00000000-0005-0000-0000-00002C8E0000}"/>
    <cellStyle name="Normal 67 8 2" xfId="14601" xr:uid="{00000000-0005-0000-0000-00002D8E0000}"/>
    <cellStyle name="Normal 67 8 2 2" xfId="44932" xr:uid="{00000000-0005-0000-0000-00002E8E0000}"/>
    <cellStyle name="Normal 67 8 2 3" xfId="29699" xr:uid="{00000000-0005-0000-0000-00002F8E0000}"/>
    <cellStyle name="Normal 67 8 3" xfId="9581" xr:uid="{00000000-0005-0000-0000-0000308E0000}"/>
    <cellStyle name="Normal 67 8 3 2" xfId="39915" xr:uid="{00000000-0005-0000-0000-0000318E0000}"/>
    <cellStyle name="Normal 67 8 3 3" xfId="24682" xr:uid="{00000000-0005-0000-0000-0000328E0000}"/>
    <cellStyle name="Normal 67 8 4" xfId="34902" xr:uid="{00000000-0005-0000-0000-0000338E0000}"/>
    <cellStyle name="Normal 67 8 5" xfId="19669" xr:uid="{00000000-0005-0000-0000-0000348E0000}"/>
    <cellStyle name="Normal 67 9" xfId="11257" xr:uid="{00000000-0005-0000-0000-0000358E0000}"/>
    <cellStyle name="Normal 67 9 2" xfId="41590" xr:uid="{00000000-0005-0000-0000-0000368E0000}"/>
    <cellStyle name="Normal 67 9 3" xfId="26357"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79" xr:uid="{00000000-0005-0000-0000-00003B8E0000}"/>
    <cellStyle name="Normal 7 11" xfId="46796"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7" xr:uid="{00000000-0005-0000-0000-0000428E0000}"/>
    <cellStyle name="Normal 7 6 10 2" xfId="36574" xr:uid="{00000000-0005-0000-0000-0000438E0000}"/>
    <cellStyle name="Normal 7 6 10 3" xfId="21341" xr:uid="{00000000-0005-0000-0000-0000448E0000}"/>
    <cellStyle name="Normal 7 6 11" xfId="31565" xr:uid="{00000000-0005-0000-0000-0000458E0000}"/>
    <cellStyle name="Normal 7 6 12" xfId="16326" xr:uid="{00000000-0005-0000-0000-0000468E0000}"/>
    <cellStyle name="Normal 7 6 2" xfId="1201" xr:uid="{00000000-0005-0000-0000-0000478E0000}"/>
    <cellStyle name="Normal 7 6 2 10" xfId="31616" xr:uid="{00000000-0005-0000-0000-0000488E0000}"/>
    <cellStyle name="Normal 7 6 2 11" xfId="16380" xr:uid="{00000000-0005-0000-0000-0000498E0000}"/>
    <cellStyle name="Normal 7 6 2 2" xfId="1309" xr:uid="{00000000-0005-0000-0000-00004A8E0000}"/>
    <cellStyle name="Normal 7 6 2 2 10" xfId="16484" xr:uid="{00000000-0005-0000-0000-00004B8E0000}"/>
    <cellStyle name="Normal 7 6 2 2 2" xfId="1526" xr:uid="{00000000-0005-0000-0000-00004C8E0000}"/>
    <cellStyle name="Normal 7 6 2 2 2 2" xfId="1947" xr:uid="{00000000-0005-0000-0000-00004D8E0000}"/>
    <cellStyle name="Normal 7 6 2 2 2 2 2" xfId="2786" xr:uid="{00000000-0005-0000-0000-00004E8E0000}"/>
    <cellStyle name="Normal 7 6 2 2 2 2 2 2" xfId="4476" xr:uid="{00000000-0005-0000-0000-00004F8E0000}"/>
    <cellStyle name="Normal 7 6 2 2 2 2 2 2 2" xfId="14549" xr:uid="{00000000-0005-0000-0000-0000508E0000}"/>
    <cellStyle name="Normal 7 6 2 2 2 2 2 2 2 2" xfId="44880" xr:uid="{00000000-0005-0000-0000-0000518E0000}"/>
    <cellStyle name="Normal 7 6 2 2 2 2 2 2 2 3" xfId="29647" xr:uid="{00000000-0005-0000-0000-0000528E0000}"/>
    <cellStyle name="Normal 7 6 2 2 2 2 2 2 3" xfId="9529" xr:uid="{00000000-0005-0000-0000-0000538E0000}"/>
    <cellStyle name="Normal 7 6 2 2 2 2 2 2 3 2" xfId="39863" xr:uid="{00000000-0005-0000-0000-0000548E0000}"/>
    <cellStyle name="Normal 7 6 2 2 2 2 2 2 3 3" xfId="24630" xr:uid="{00000000-0005-0000-0000-0000558E0000}"/>
    <cellStyle name="Normal 7 6 2 2 2 2 2 2 4" xfId="34850" xr:uid="{00000000-0005-0000-0000-0000568E0000}"/>
    <cellStyle name="Normal 7 6 2 2 2 2 2 2 5" xfId="19617" xr:uid="{00000000-0005-0000-0000-0000578E0000}"/>
    <cellStyle name="Normal 7 6 2 2 2 2 2 3" xfId="6168" xr:uid="{00000000-0005-0000-0000-0000588E0000}"/>
    <cellStyle name="Normal 7 6 2 2 2 2 2 3 2" xfId="16220" xr:uid="{00000000-0005-0000-0000-0000598E0000}"/>
    <cellStyle name="Normal 7 6 2 2 2 2 2 3 2 2" xfId="46551" xr:uid="{00000000-0005-0000-0000-00005A8E0000}"/>
    <cellStyle name="Normal 7 6 2 2 2 2 2 3 2 3" xfId="31318" xr:uid="{00000000-0005-0000-0000-00005B8E0000}"/>
    <cellStyle name="Normal 7 6 2 2 2 2 2 3 3" xfId="11200" xr:uid="{00000000-0005-0000-0000-00005C8E0000}"/>
    <cellStyle name="Normal 7 6 2 2 2 2 2 3 3 2" xfId="41534" xr:uid="{00000000-0005-0000-0000-00005D8E0000}"/>
    <cellStyle name="Normal 7 6 2 2 2 2 2 3 3 3" xfId="26301" xr:uid="{00000000-0005-0000-0000-00005E8E0000}"/>
    <cellStyle name="Normal 7 6 2 2 2 2 2 3 4" xfId="36521" xr:uid="{00000000-0005-0000-0000-00005F8E0000}"/>
    <cellStyle name="Normal 7 6 2 2 2 2 2 3 5" xfId="21288" xr:uid="{00000000-0005-0000-0000-0000608E0000}"/>
    <cellStyle name="Normal 7 6 2 2 2 2 2 4" xfId="12878" xr:uid="{00000000-0005-0000-0000-0000618E0000}"/>
    <cellStyle name="Normal 7 6 2 2 2 2 2 4 2" xfId="43209" xr:uid="{00000000-0005-0000-0000-0000628E0000}"/>
    <cellStyle name="Normal 7 6 2 2 2 2 2 4 3" xfId="27976" xr:uid="{00000000-0005-0000-0000-0000638E0000}"/>
    <cellStyle name="Normal 7 6 2 2 2 2 2 5" xfId="7857" xr:uid="{00000000-0005-0000-0000-0000648E0000}"/>
    <cellStyle name="Normal 7 6 2 2 2 2 2 5 2" xfId="38192" xr:uid="{00000000-0005-0000-0000-0000658E0000}"/>
    <cellStyle name="Normal 7 6 2 2 2 2 2 5 3" xfId="22959" xr:uid="{00000000-0005-0000-0000-0000668E0000}"/>
    <cellStyle name="Normal 7 6 2 2 2 2 2 6" xfId="33180" xr:uid="{00000000-0005-0000-0000-0000678E0000}"/>
    <cellStyle name="Normal 7 6 2 2 2 2 2 7" xfId="17946" xr:uid="{00000000-0005-0000-0000-0000688E0000}"/>
    <cellStyle name="Normal 7 6 2 2 2 2 3" xfId="3639" xr:uid="{00000000-0005-0000-0000-0000698E0000}"/>
    <cellStyle name="Normal 7 6 2 2 2 2 3 2" xfId="13713" xr:uid="{00000000-0005-0000-0000-00006A8E0000}"/>
    <cellStyle name="Normal 7 6 2 2 2 2 3 2 2" xfId="44044" xr:uid="{00000000-0005-0000-0000-00006B8E0000}"/>
    <cellStyle name="Normal 7 6 2 2 2 2 3 2 3" xfId="28811" xr:uid="{00000000-0005-0000-0000-00006C8E0000}"/>
    <cellStyle name="Normal 7 6 2 2 2 2 3 3" xfId="8693" xr:uid="{00000000-0005-0000-0000-00006D8E0000}"/>
    <cellStyle name="Normal 7 6 2 2 2 2 3 3 2" xfId="39027" xr:uid="{00000000-0005-0000-0000-00006E8E0000}"/>
    <cellStyle name="Normal 7 6 2 2 2 2 3 3 3" xfId="23794" xr:uid="{00000000-0005-0000-0000-00006F8E0000}"/>
    <cellStyle name="Normal 7 6 2 2 2 2 3 4" xfId="34014" xr:uid="{00000000-0005-0000-0000-0000708E0000}"/>
    <cellStyle name="Normal 7 6 2 2 2 2 3 5" xfId="18781" xr:uid="{00000000-0005-0000-0000-0000718E0000}"/>
    <cellStyle name="Normal 7 6 2 2 2 2 4" xfId="5332" xr:uid="{00000000-0005-0000-0000-0000728E0000}"/>
    <cellStyle name="Normal 7 6 2 2 2 2 4 2" xfId="15384" xr:uid="{00000000-0005-0000-0000-0000738E0000}"/>
    <cellStyle name="Normal 7 6 2 2 2 2 4 2 2" xfId="45715" xr:uid="{00000000-0005-0000-0000-0000748E0000}"/>
    <cellStyle name="Normal 7 6 2 2 2 2 4 2 3" xfId="30482" xr:uid="{00000000-0005-0000-0000-0000758E0000}"/>
    <cellStyle name="Normal 7 6 2 2 2 2 4 3" xfId="10364" xr:uid="{00000000-0005-0000-0000-0000768E0000}"/>
    <cellStyle name="Normal 7 6 2 2 2 2 4 3 2" xfId="40698" xr:uid="{00000000-0005-0000-0000-0000778E0000}"/>
    <cellStyle name="Normal 7 6 2 2 2 2 4 3 3" xfId="25465" xr:uid="{00000000-0005-0000-0000-0000788E0000}"/>
    <cellStyle name="Normal 7 6 2 2 2 2 4 4" xfId="35685" xr:uid="{00000000-0005-0000-0000-0000798E0000}"/>
    <cellStyle name="Normal 7 6 2 2 2 2 4 5" xfId="20452" xr:uid="{00000000-0005-0000-0000-00007A8E0000}"/>
    <cellStyle name="Normal 7 6 2 2 2 2 5" xfId="12042" xr:uid="{00000000-0005-0000-0000-00007B8E0000}"/>
    <cellStyle name="Normal 7 6 2 2 2 2 5 2" xfId="42373" xr:uid="{00000000-0005-0000-0000-00007C8E0000}"/>
    <cellStyle name="Normal 7 6 2 2 2 2 5 3" xfId="27140" xr:uid="{00000000-0005-0000-0000-00007D8E0000}"/>
    <cellStyle name="Normal 7 6 2 2 2 2 6" xfId="7021" xr:uid="{00000000-0005-0000-0000-00007E8E0000}"/>
    <cellStyle name="Normal 7 6 2 2 2 2 6 2" xfId="37356" xr:uid="{00000000-0005-0000-0000-00007F8E0000}"/>
    <cellStyle name="Normal 7 6 2 2 2 2 6 3" xfId="22123" xr:uid="{00000000-0005-0000-0000-0000808E0000}"/>
    <cellStyle name="Normal 7 6 2 2 2 2 7" xfId="32344" xr:uid="{00000000-0005-0000-0000-0000818E0000}"/>
    <cellStyle name="Normal 7 6 2 2 2 2 8" xfId="17110" xr:uid="{00000000-0005-0000-0000-0000828E0000}"/>
    <cellStyle name="Normal 7 6 2 2 2 3" xfId="2368" xr:uid="{00000000-0005-0000-0000-0000838E0000}"/>
    <cellStyle name="Normal 7 6 2 2 2 3 2" xfId="4058" xr:uid="{00000000-0005-0000-0000-0000848E0000}"/>
    <cellStyle name="Normal 7 6 2 2 2 3 2 2" xfId="14131" xr:uid="{00000000-0005-0000-0000-0000858E0000}"/>
    <cellStyle name="Normal 7 6 2 2 2 3 2 2 2" xfId="44462" xr:uid="{00000000-0005-0000-0000-0000868E0000}"/>
    <cellStyle name="Normal 7 6 2 2 2 3 2 2 3" xfId="29229" xr:uid="{00000000-0005-0000-0000-0000878E0000}"/>
    <cellStyle name="Normal 7 6 2 2 2 3 2 3" xfId="9111" xr:uid="{00000000-0005-0000-0000-0000888E0000}"/>
    <cellStyle name="Normal 7 6 2 2 2 3 2 3 2" xfId="39445" xr:uid="{00000000-0005-0000-0000-0000898E0000}"/>
    <cellStyle name="Normal 7 6 2 2 2 3 2 3 3" xfId="24212" xr:uid="{00000000-0005-0000-0000-00008A8E0000}"/>
    <cellStyle name="Normal 7 6 2 2 2 3 2 4" xfId="34432" xr:uid="{00000000-0005-0000-0000-00008B8E0000}"/>
    <cellStyle name="Normal 7 6 2 2 2 3 2 5" xfId="19199" xr:uid="{00000000-0005-0000-0000-00008C8E0000}"/>
    <cellStyle name="Normal 7 6 2 2 2 3 3" xfId="5750" xr:uid="{00000000-0005-0000-0000-00008D8E0000}"/>
    <cellStyle name="Normal 7 6 2 2 2 3 3 2" xfId="15802" xr:uid="{00000000-0005-0000-0000-00008E8E0000}"/>
    <cellStyle name="Normal 7 6 2 2 2 3 3 2 2" xfId="46133" xr:uid="{00000000-0005-0000-0000-00008F8E0000}"/>
    <cellStyle name="Normal 7 6 2 2 2 3 3 2 3" xfId="30900" xr:uid="{00000000-0005-0000-0000-0000908E0000}"/>
    <cellStyle name="Normal 7 6 2 2 2 3 3 3" xfId="10782" xr:uid="{00000000-0005-0000-0000-0000918E0000}"/>
    <cellStyle name="Normal 7 6 2 2 2 3 3 3 2" xfId="41116" xr:uid="{00000000-0005-0000-0000-0000928E0000}"/>
    <cellStyle name="Normal 7 6 2 2 2 3 3 3 3" xfId="25883" xr:uid="{00000000-0005-0000-0000-0000938E0000}"/>
    <cellStyle name="Normal 7 6 2 2 2 3 3 4" xfId="36103" xr:uid="{00000000-0005-0000-0000-0000948E0000}"/>
    <cellStyle name="Normal 7 6 2 2 2 3 3 5" xfId="20870" xr:uid="{00000000-0005-0000-0000-0000958E0000}"/>
    <cellStyle name="Normal 7 6 2 2 2 3 4" xfId="12460" xr:uid="{00000000-0005-0000-0000-0000968E0000}"/>
    <cellStyle name="Normal 7 6 2 2 2 3 4 2" xfId="42791" xr:uid="{00000000-0005-0000-0000-0000978E0000}"/>
    <cellStyle name="Normal 7 6 2 2 2 3 4 3" xfId="27558" xr:uid="{00000000-0005-0000-0000-0000988E0000}"/>
    <cellStyle name="Normal 7 6 2 2 2 3 5" xfId="7439" xr:uid="{00000000-0005-0000-0000-0000998E0000}"/>
    <cellStyle name="Normal 7 6 2 2 2 3 5 2" xfId="37774" xr:uid="{00000000-0005-0000-0000-00009A8E0000}"/>
    <cellStyle name="Normal 7 6 2 2 2 3 5 3" xfId="22541" xr:uid="{00000000-0005-0000-0000-00009B8E0000}"/>
    <cellStyle name="Normal 7 6 2 2 2 3 6" xfId="32762" xr:uid="{00000000-0005-0000-0000-00009C8E0000}"/>
    <cellStyle name="Normal 7 6 2 2 2 3 7" xfId="17528" xr:uid="{00000000-0005-0000-0000-00009D8E0000}"/>
    <cellStyle name="Normal 7 6 2 2 2 4" xfId="3221" xr:uid="{00000000-0005-0000-0000-00009E8E0000}"/>
    <cellStyle name="Normal 7 6 2 2 2 4 2" xfId="13295" xr:uid="{00000000-0005-0000-0000-00009F8E0000}"/>
    <cellStyle name="Normal 7 6 2 2 2 4 2 2" xfId="43626" xr:uid="{00000000-0005-0000-0000-0000A08E0000}"/>
    <cellStyle name="Normal 7 6 2 2 2 4 2 3" xfId="28393" xr:uid="{00000000-0005-0000-0000-0000A18E0000}"/>
    <cellStyle name="Normal 7 6 2 2 2 4 3" xfId="8275" xr:uid="{00000000-0005-0000-0000-0000A28E0000}"/>
    <cellStyle name="Normal 7 6 2 2 2 4 3 2" xfId="38609" xr:uid="{00000000-0005-0000-0000-0000A38E0000}"/>
    <cellStyle name="Normal 7 6 2 2 2 4 3 3" xfId="23376" xr:uid="{00000000-0005-0000-0000-0000A48E0000}"/>
    <cellStyle name="Normal 7 6 2 2 2 4 4" xfId="33596" xr:uid="{00000000-0005-0000-0000-0000A58E0000}"/>
    <cellStyle name="Normal 7 6 2 2 2 4 5" xfId="18363" xr:uid="{00000000-0005-0000-0000-0000A68E0000}"/>
    <cellStyle name="Normal 7 6 2 2 2 5" xfId="4914" xr:uid="{00000000-0005-0000-0000-0000A78E0000}"/>
    <cellStyle name="Normal 7 6 2 2 2 5 2" xfId="14966" xr:uid="{00000000-0005-0000-0000-0000A88E0000}"/>
    <cellStyle name="Normal 7 6 2 2 2 5 2 2" xfId="45297" xr:uid="{00000000-0005-0000-0000-0000A98E0000}"/>
    <cellStyle name="Normal 7 6 2 2 2 5 2 3" xfId="30064" xr:uid="{00000000-0005-0000-0000-0000AA8E0000}"/>
    <cellStyle name="Normal 7 6 2 2 2 5 3" xfId="9946" xr:uid="{00000000-0005-0000-0000-0000AB8E0000}"/>
    <cellStyle name="Normal 7 6 2 2 2 5 3 2" xfId="40280" xr:uid="{00000000-0005-0000-0000-0000AC8E0000}"/>
    <cellStyle name="Normal 7 6 2 2 2 5 3 3" xfId="25047" xr:uid="{00000000-0005-0000-0000-0000AD8E0000}"/>
    <cellStyle name="Normal 7 6 2 2 2 5 4" xfId="35267" xr:uid="{00000000-0005-0000-0000-0000AE8E0000}"/>
    <cellStyle name="Normal 7 6 2 2 2 5 5" xfId="20034" xr:uid="{00000000-0005-0000-0000-0000AF8E0000}"/>
    <cellStyle name="Normal 7 6 2 2 2 6" xfId="11624" xr:uid="{00000000-0005-0000-0000-0000B08E0000}"/>
    <cellStyle name="Normal 7 6 2 2 2 6 2" xfId="41955" xr:uid="{00000000-0005-0000-0000-0000B18E0000}"/>
    <cellStyle name="Normal 7 6 2 2 2 6 3" xfId="26722" xr:uid="{00000000-0005-0000-0000-0000B28E0000}"/>
    <cellStyle name="Normal 7 6 2 2 2 7" xfId="6603" xr:uid="{00000000-0005-0000-0000-0000B38E0000}"/>
    <cellStyle name="Normal 7 6 2 2 2 7 2" xfId="36938" xr:uid="{00000000-0005-0000-0000-0000B48E0000}"/>
    <cellStyle name="Normal 7 6 2 2 2 7 3" xfId="21705" xr:uid="{00000000-0005-0000-0000-0000B58E0000}"/>
    <cellStyle name="Normal 7 6 2 2 2 8" xfId="31926" xr:uid="{00000000-0005-0000-0000-0000B68E0000}"/>
    <cellStyle name="Normal 7 6 2 2 2 9" xfId="16692" xr:uid="{00000000-0005-0000-0000-0000B78E0000}"/>
    <cellStyle name="Normal 7 6 2 2 3" xfId="1739" xr:uid="{00000000-0005-0000-0000-0000B88E0000}"/>
    <cellStyle name="Normal 7 6 2 2 3 2" xfId="2578" xr:uid="{00000000-0005-0000-0000-0000B98E0000}"/>
    <cellStyle name="Normal 7 6 2 2 3 2 2" xfId="4268" xr:uid="{00000000-0005-0000-0000-0000BA8E0000}"/>
    <cellStyle name="Normal 7 6 2 2 3 2 2 2" xfId="14341" xr:uid="{00000000-0005-0000-0000-0000BB8E0000}"/>
    <cellStyle name="Normal 7 6 2 2 3 2 2 2 2" xfId="44672" xr:uid="{00000000-0005-0000-0000-0000BC8E0000}"/>
    <cellStyle name="Normal 7 6 2 2 3 2 2 2 3" xfId="29439" xr:uid="{00000000-0005-0000-0000-0000BD8E0000}"/>
    <cellStyle name="Normal 7 6 2 2 3 2 2 3" xfId="9321" xr:uid="{00000000-0005-0000-0000-0000BE8E0000}"/>
    <cellStyle name="Normal 7 6 2 2 3 2 2 3 2" xfId="39655" xr:uid="{00000000-0005-0000-0000-0000BF8E0000}"/>
    <cellStyle name="Normal 7 6 2 2 3 2 2 3 3" xfId="24422" xr:uid="{00000000-0005-0000-0000-0000C08E0000}"/>
    <cellStyle name="Normal 7 6 2 2 3 2 2 4" xfId="34642" xr:uid="{00000000-0005-0000-0000-0000C18E0000}"/>
    <cellStyle name="Normal 7 6 2 2 3 2 2 5" xfId="19409" xr:uid="{00000000-0005-0000-0000-0000C28E0000}"/>
    <cellStyle name="Normal 7 6 2 2 3 2 3" xfId="5960" xr:uid="{00000000-0005-0000-0000-0000C38E0000}"/>
    <cellStyle name="Normal 7 6 2 2 3 2 3 2" xfId="16012" xr:uid="{00000000-0005-0000-0000-0000C48E0000}"/>
    <cellStyle name="Normal 7 6 2 2 3 2 3 2 2" xfId="46343" xr:uid="{00000000-0005-0000-0000-0000C58E0000}"/>
    <cellStyle name="Normal 7 6 2 2 3 2 3 2 3" xfId="31110" xr:uid="{00000000-0005-0000-0000-0000C68E0000}"/>
    <cellStyle name="Normal 7 6 2 2 3 2 3 3" xfId="10992" xr:uid="{00000000-0005-0000-0000-0000C78E0000}"/>
    <cellStyle name="Normal 7 6 2 2 3 2 3 3 2" xfId="41326" xr:uid="{00000000-0005-0000-0000-0000C88E0000}"/>
    <cellStyle name="Normal 7 6 2 2 3 2 3 3 3" xfId="26093" xr:uid="{00000000-0005-0000-0000-0000C98E0000}"/>
    <cellStyle name="Normal 7 6 2 2 3 2 3 4" xfId="36313" xr:uid="{00000000-0005-0000-0000-0000CA8E0000}"/>
    <cellStyle name="Normal 7 6 2 2 3 2 3 5" xfId="21080" xr:uid="{00000000-0005-0000-0000-0000CB8E0000}"/>
    <cellStyle name="Normal 7 6 2 2 3 2 4" xfId="12670" xr:uid="{00000000-0005-0000-0000-0000CC8E0000}"/>
    <cellStyle name="Normal 7 6 2 2 3 2 4 2" xfId="43001" xr:uid="{00000000-0005-0000-0000-0000CD8E0000}"/>
    <cellStyle name="Normal 7 6 2 2 3 2 4 3" xfId="27768" xr:uid="{00000000-0005-0000-0000-0000CE8E0000}"/>
    <cellStyle name="Normal 7 6 2 2 3 2 5" xfId="7649" xr:uid="{00000000-0005-0000-0000-0000CF8E0000}"/>
    <cellStyle name="Normal 7 6 2 2 3 2 5 2" xfId="37984" xr:uid="{00000000-0005-0000-0000-0000D08E0000}"/>
    <cellStyle name="Normal 7 6 2 2 3 2 5 3" xfId="22751" xr:uid="{00000000-0005-0000-0000-0000D18E0000}"/>
    <cellStyle name="Normal 7 6 2 2 3 2 6" xfId="32972" xr:uid="{00000000-0005-0000-0000-0000D28E0000}"/>
    <cellStyle name="Normal 7 6 2 2 3 2 7" xfId="17738" xr:uid="{00000000-0005-0000-0000-0000D38E0000}"/>
    <cellStyle name="Normal 7 6 2 2 3 3" xfId="3431" xr:uid="{00000000-0005-0000-0000-0000D48E0000}"/>
    <cellStyle name="Normal 7 6 2 2 3 3 2" xfId="13505" xr:uid="{00000000-0005-0000-0000-0000D58E0000}"/>
    <cellStyle name="Normal 7 6 2 2 3 3 2 2" xfId="43836" xr:uid="{00000000-0005-0000-0000-0000D68E0000}"/>
    <cellStyle name="Normal 7 6 2 2 3 3 2 3" xfId="28603" xr:uid="{00000000-0005-0000-0000-0000D78E0000}"/>
    <cellStyle name="Normal 7 6 2 2 3 3 3" xfId="8485" xr:uid="{00000000-0005-0000-0000-0000D88E0000}"/>
    <cellStyle name="Normal 7 6 2 2 3 3 3 2" xfId="38819" xr:uid="{00000000-0005-0000-0000-0000D98E0000}"/>
    <cellStyle name="Normal 7 6 2 2 3 3 3 3" xfId="23586" xr:uid="{00000000-0005-0000-0000-0000DA8E0000}"/>
    <cellStyle name="Normal 7 6 2 2 3 3 4" xfId="33806" xr:uid="{00000000-0005-0000-0000-0000DB8E0000}"/>
    <cellStyle name="Normal 7 6 2 2 3 3 5" xfId="18573" xr:uid="{00000000-0005-0000-0000-0000DC8E0000}"/>
    <cellStyle name="Normal 7 6 2 2 3 4" xfId="5124" xr:uid="{00000000-0005-0000-0000-0000DD8E0000}"/>
    <cellStyle name="Normal 7 6 2 2 3 4 2" xfId="15176" xr:uid="{00000000-0005-0000-0000-0000DE8E0000}"/>
    <cellStyle name="Normal 7 6 2 2 3 4 2 2" xfId="45507" xr:uid="{00000000-0005-0000-0000-0000DF8E0000}"/>
    <cellStyle name="Normal 7 6 2 2 3 4 2 3" xfId="30274" xr:uid="{00000000-0005-0000-0000-0000E08E0000}"/>
    <cellStyle name="Normal 7 6 2 2 3 4 3" xfId="10156" xr:uid="{00000000-0005-0000-0000-0000E18E0000}"/>
    <cellStyle name="Normal 7 6 2 2 3 4 3 2" xfId="40490" xr:uid="{00000000-0005-0000-0000-0000E28E0000}"/>
    <cellStyle name="Normal 7 6 2 2 3 4 3 3" xfId="25257" xr:uid="{00000000-0005-0000-0000-0000E38E0000}"/>
    <cellStyle name="Normal 7 6 2 2 3 4 4" xfId="35477" xr:uid="{00000000-0005-0000-0000-0000E48E0000}"/>
    <cellStyle name="Normal 7 6 2 2 3 4 5" xfId="20244" xr:uid="{00000000-0005-0000-0000-0000E58E0000}"/>
    <cellStyle name="Normal 7 6 2 2 3 5" xfId="11834" xr:uid="{00000000-0005-0000-0000-0000E68E0000}"/>
    <cellStyle name="Normal 7 6 2 2 3 5 2" xfId="42165" xr:uid="{00000000-0005-0000-0000-0000E78E0000}"/>
    <cellStyle name="Normal 7 6 2 2 3 5 3" xfId="26932" xr:uid="{00000000-0005-0000-0000-0000E88E0000}"/>
    <cellStyle name="Normal 7 6 2 2 3 6" xfId="6813" xr:uid="{00000000-0005-0000-0000-0000E98E0000}"/>
    <cellStyle name="Normal 7 6 2 2 3 6 2" xfId="37148" xr:uid="{00000000-0005-0000-0000-0000EA8E0000}"/>
    <cellStyle name="Normal 7 6 2 2 3 6 3" xfId="21915" xr:uid="{00000000-0005-0000-0000-0000EB8E0000}"/>
    <cellStyle name="Normal 7 6 2 2 3 7" xfId="32136" xr:uid="{00000000-0005-0000-0000-0000EC8E0000}"/>
    <cellStyle name="Normal 7 6 2 2 3 8" xfId="16902" xr:uid="{00000000-0005-0000-0000-0000ED8E0000}"/>
    <cellStyle name="Normal 7 6 2 2 4" xfId="2160" xr:uid="{00000000-0005-0000-0000-0000EE8E0000}"/>
    <cellStyle name="Normal 7 6 2 2 4 2" xfId="3850" xr:uid="{00000000-0005-0000-0000-0000EF8E0000}"/>
    <cellStyle name="Normal 7 6 2 2 4 2 2" xfId="13923" xr:uid="{00000000-0005-0000-0000-0000F08E0000}"/>
    <cellStyle name="Normal 7 6 2 2 4 2 2 2" xfId="44254" xr:uid="{00000000-0005-0000-0000-0000F18E0000}"/>
    <cellStyle name="Normal 7 6 2 2 4 2 2 3" xfId="29021" xr:uid="{00000000-0005-0000-0000-0000F28E0000}"/>
    <cellStyle name="Normal 7 6 2 2 4 2 3" xfId="8903" xr:uid="{00000000-0005-0000-0000-0000F38E0000}"/>
    <cellStyle name="Normal 7 6 2 2 4 2 3 2" xfId="39237" xr:uid="{00000000-0005-0000-0000-0000F48E0000}"/>
    <cellStyle name="Normal 7 6 2 2 4 2 3 3" xfId="24004" xr:uid="{00000000-0005-0000-0000-0000F58E0000}"/>
    <cellStyle name="Normal 7 6 2 2 4 2 4" xfId="34224" xr:uid="{00000000-0005-0000-0000-0000F68E0000}"/>
    <cellStyle name="Normal 7 6 2 2 4 2 5" xfId="18991" xr:uid="{00000000-0005-0000-0000-0000F78E0000}"/>
    <cellStyle name="Normal 7 6 2 2 4 3" xfId="5542" xr:uid="{00000000-0005-0000-0000-0000F88E0000}"/>
    <cellStyle name="Normal 7 6 2 2 4 3 2" xfId="15594" xr:uid="{00000000-0005-0000-0000-0000F98E0000}"/>
    <cellStyle name="Normal 7 6 2 2 4 3 2 2" xfId="45925" xr:uid="{00000000-0005-0000-0000-0000FA8E0000}"/>
    <cellStyle name="Normal 7 6 2 2 4 3 2 3" xfId="30692" xr:uid="{00000000-0005-0000-0000-0000FB8E0000}"/>
    <cellStyle name="Normal 7 6 2 2 4 3 3" xfId="10574" xr:uid="{00000000-0005-0000-0000-0000FC8E0000}"/>
    <cellStyle name="Normal 7 6 2 2 4 3 3 2" xfId="40908" xr:uid="{00000000-0005-0000-0000-0000FD8E0000}"/>
    <cellStyle name="Normal 7 6 2 2 4 3 3 3" xfId="25675" xr:uid="{00000000-0005-0000-0000-0000FE8E0000}"/>
    <cellStyle name="Normal 7 6 2 2 4 3 4" xfId="35895" xr:uid="{00000000-0005-0000-0000-0000FF8E0000}"/>
    <cellStyle name="Normal 7 6 2 2 4 3 5" xfId="20662" xr:uid="{00000000-0005-0000-0000-0000008F0000}"/>
    <cellStyle name="Normal 7 6 2 2 4 4" xfId="12252" xr:uid="{00000000-0005-0000-0000-0000018F0000}"/>
    <cellStyle name="Normal 7 6 2 2 4 4 2" xfId="42583" xr:uid="{00000000-0005-0000-0000-0000028F0000}"/>
    <cellStyle name="Normal 7 6 2 2 4 4 3" xfId="27350" xr:uid="{00000000-0005-0000-0000-0000038F0000}"/>
    <cellStyle name="Normal 7 6 2 2 4 5" xfId="7231" xr:uid="{00000000-0005-0000-0000-0000048F0000}"/>
    <cellStyle name="Normal 7 6 2 2 4 5 2" xfId="37566" xr:uid="{00000000-0005-0000-0000-0000058F0000}"/>
    <cellStyle name="Normal 7 6 2 2 4 5 3" xfId="22333" xr:uid="{00000000-0005-0000-0000-0000068F0000}"/>
    <cellStyle name="Normal 7 6 2 2 4 6" xfId="32554" xr:uid="{00000000-0005-0000-0000-0000078F0000}"/>
    <cellStyle name="Normal 7 6 2 2 4 7" xfId="17320" xr:uid="{00000000-0005-0000-0000-0000088F0000}"/>
    <cellStyle name="Normal 7 6 2 2 5" xfId="3013" xr:uid="{00000000-0005-0000-0000-0000098F0000}"/>
    <cellStyle name="Normal 7 6 2 2 5 2" xfId="13087" xr:uid="{00000000-0005-0000-0000-00000A8F0000}"/>
    <cellStyle name="Normal 7 6 2 2 5 2 2" xfId="43418" xr:uid="{00000000-0005-0000-0000-00000B8F0000}"/>
    <cellStyle name="Normal 7 6 2 2 5 2 3" xfId="28185" xr:uid="{00000000-0005-0000-0000-00000C8F0000}"/>
    <cellStyle name="Normal 7 6 2 2 5 3" xfId="8067" xr:uid="{00000000-0005-0000-0000-00000D8F0000}"/>
    <cellStyle name="Normal 7 6 2 2 5 3 2" xfId="38401" xr:uid="{00000000-0005-0000-0000-00000E8F0000}"/>
    <cellStyle name="Normal 7 6 2 2 5 3 3" xfId="23168" xr:uid="{00000000-0005-0000-0000-00000F8F0000}"/>
    <cellStyle name="Normal 7 6 2 2 5 4" xfId="33388" xr:uid="{00000000-0005-0000-0000-0000108F0000}"/>
    <cellStyle name="Normal 7 6 2 2 5 5" xfId="18155" xr:uid="{00000000-0005-0000-0000-0000118F0000}"/>
    <cellStyle name="Normal 7 6 2 2 6" xfId="4706" xr:uid="{00000000-0005-0000-0000-0000128F0000}"/>
    <cellStyle name="Normal 7 6 2 2 6 2" xfId="14758" xr:uid="{00000000-0005-0000-0000-0000138F0000}"/>
    <cellStyle name="Normal 7 6 2 2 6 2 2" xfId="45089" xr:uid="{00000000-0005-0000-0000-0000148F0000}"/>
    <cellStyle name="Normal 7 6 2 2 6 2 3" xfId="29856" xr:uid="{00000000-0005-0000-0000-0000158F0000}"/>
    <cellStyle name="Normal 7 6 2 2 6 3" xfId="9738" xr:uid="{00000000-0005-0000-0000-0000168F0000}"/>
    <cellStyle name="Normal 7 6 2 2 6 3 2" xfId="40072" xr:uid="{00000000-0005-0000-0000-0000178F0000}"/>
    <cellStyle name="Normal 7 6 2 2 6 3 3" xfId="24839" xr:uid="{00000000-0005-0000-0000-0000188F0000}"/>
    <cellStyle name="Normal 7 6 2 2 6 4" xfId="35059" xr:uid="{00000000-0005-0000-0000-0000198F0000}"/>
    <cellStyle name="Normal 7 6 2 2 6 5" xfId="19826" xr:uid="{00000000-0005-0000-0000-00001A8F0000}"/>
    <cellStyle name="Normal 7 6 2 2 7" xfId="11416" xr:uid="{00000000-0005-0000-0000-00001B8F0000}"/>
    <cellStyle name="Normal 7 6 2 2 7 2" xfId="41747" xr:uid="{00000000-0005-0000-0000-00001C8F0000}"/>
    <cellStyle name="Normal 7 6 2 2 7 3" xfId="26514" xr:uid="{00000000-0005-0000-0000-00001D8F0000}"/>
    <cellStyle name="Normal 7 6 2 2 8" xfId="6395" xr:uid="{00000000-0005-0000-0000-00001E8F0000}"/>
    <cellStyle name="Normal 7 6 2 2 8 2" xfId="36730" xr:uid="{00000000-0005-0000-0000-00001F8F0000}"/>
    <cellStyle name="Normal 7 6 2 2 8 3" xfId="21497" xr:uid="{00000000-0005-0000-0000-0000208F0000}"/>
    <cellStyle name="Normal 7 6 2 2 9" xfId="31718" xr:uid="{00000000-0005-0000-0000-0000218F0000}"/>
    <cellStyle name="Normal 7 6 2 3" xfId="1422" xr:uid="{00000000-0005-0000-0000-0000228F0000}"/>
    <cellStyle name="Normal 7 6 2 3 2" xfId="1843" xr:uid="{00000000-0005-0000-0000-0000238F0000}"/>
    <cellStyle name="Normal 7 6 2 3 2 2" xfId="2682" xr:uid="{00000000-0005-0000-0000-0000248F0000}"/>
    <cellStyle name="Normal 7 6 2 3 2 2 2" xfId="4372" xr:uid="{00000000-0005-0000-0000-0000258F0000}"/>
    <cellStyle name="Normal 7 6 2 3 2 2 2 2" xfId="14445" xr:uid="{00000000-0005-0000-0000-0000268F0000}"/>
    <cellStyle name="Normal 7 6 2 3 2 2 2 2 2" xfId="44776" xr:uid="{00000000-0005-0000-0000-0000278F0000}"/>
    <cellStyle name="Normal 7 6 2 3 2 2 2 2 3" xfId="29543" xr:uid="{00000000-0005-0000-0000-0000288F0000}"/>
    <cellStyle name="Normal 7 6 2 3 2 2 2 3" xfId="9425" xr:uid="{00000000-0005-0000-0000-0000298F0000}"/>
    <cellStyle name="Normal 7 6 2 3 2 2 2 3 2" xfId="39759" xr:uid="{00000000-0005-0000-0000-00002A8F0000}"/>
    <cellStyle name="Normal 7 6 2 3 2 2 2 3 3" xfId="24526" xr:uid="{00000000-0005-0000-0000-00002B8F0000}"/>
    <cellStyle name="Normal 7 6 2 3 2 2 2 4" xfId="34746" xr:uid="{00000000-0005-0000-0000-00002C8F0000}"/>
    <cellStyle name="Normal 7 6 2 3 2 2 2 5" xfId="19513" xr:uid="{00000000-0005-0000-0000-00002D8F0000}"/>
    <cellStyle name="Normal 7 6 2 3 2 2 3" xfId="6064" xr:uid="{00000000-0005-0000-0000-00002E8F0000}"/>
    <cellStyle name="Normal 7 6 2 3 2 2 3 2" xfId="16116" xr:uid="{00000000-0005-0000-0000-00002F8F0000}"/>
    <cellStyle name="Normal 7 6 2 3 2 2 3 2 2" xfId="46447" xr:uid="{00000000-0005-0000-0000-0000308F0000}"/>
    <cellStyle name="Normal 7 6 2 3 2 2 3 2 3" xfId="31214" xr:uid="{00000000-0005-0000-0000-0000318F0000}"/>
    <cellStyle name="Normal 7 6 2 3 2 2 3 3" xfId="11096" xr:uid="{00000000-0005-0000-0000-0000328F0000}"/>
    <cellStyle name="Normal 7 6 2 3 2 2 3 3 2" xfId="41430" xr:uid="{00000000-0005-0000-0000-0000338F0000}"/>
    <cellStyle name="Normal 7 6 2 3 2 2 3 3 3" xfId="26197" xr:uid="{00000000-0005-0000-0000-0000348F0000}"/>
    <cellStyle name="Normal 7 6 2 3 2 2 3 4" xfId="36417" xr:uid="{00000000-0005-0000-0000-0000358F0000}"/>
    <cellStyle name="Normal 7 6 2 3 2 2 3 5" xfId="21184" xr:uid="{00000000-0005-0000-0000-0000368F0000}"/>
    <cellStyle name="Normal 7 6 2 3 2 2 4" xfId="12774" xr:uid="{00000000-0005-0000-0000-0000378F0000}"/>
    <cellStyle name="Normal 7 6 2 3 2 2 4 2" xfId="43105" xr:uid="{00000000-0005-0000-0000-0000388F0000}"/>
    <cellStyle name="Normal 7 6 2 3 2 2 4 3" xfId="27872" xr:uid="{00000000-0005-0000-0000-0000398F0000}"/>
    <cellStyle name="Normal 7 6 2 3 2 2 5" xfId="7753" xr:uid="{00000000-0005-0000-0000-00003A8F0000}"/>
    <cellStyle name="Normal 7 6 2 3 2 2 5 2" xfId="38088" xr:uid="{00000000-0005-0000-0000-00003B8F0000}"/>
    <cellStyle name="Normal 7 6 2 3 2 2 5 3" xfId="22855" xr:uid="{00000000-0005-0000-0000-00003C8F0000}"/>
    <cellStyle name="Normal 7 6 2 3 2 2 6" xfId="33076" xr:uid="{00000000-0005-0000-0000-00003D8F0000}"/>
    <cellStyle name="Normal 7 6 2 3 2 2 7" xfId="17842" xr:uid="{00000000-0005-0000-0000-00003E8F0000}"/>
    <cellStyle name="Normal 7 6 2 3 2 3" xfId="3535" xr:uid="{00000000-0005-0000-0000-00003F8F0000}"/>
    <cellStyle name="Normal 7 6 2 3 2 3 2" xfId="13609" xr:uid="{00000000-0005-0000-0000-0000408F0000}"/>
    <cellStyle name="Normal 7 6 2 3 2 3 2 2" xfId="43940" xr:uid="{00000000-0005-0000-0000-0000418F0000}"/>
    <cellStyle name="Normal 7 6 2 3 2 3 2 3" xfId="28707" xr:uid="{00000000-0005-0000-0000-0000428F0000}"/>
    <cellStyle name="Normal 7 6 2 3 2 3 3" xfId="8589" xr:uid="{00000000-0005-0000-0000-0000438F0000}"/>
    <cellStyle name="Normal 7 6 2 3 2 3 3 2" xfId="38923" xr:uid="{00000000-0005-0000-0000-0000448F0000}"/>
    <cellStyle name="Normal 7 6 2 3 2 3 3 3" xfId="23690" xr:uid="{00000000-0005-0000-0000-0000458F0000}"/>
    <cellStyle name="Normal 7 6 2 3 2 3 4" xfId="33910" xr:uid="{00000000-0005-0000-0000-0000468F0000}"/>
    <cellStyle name="Normal 7 6 2 3 2 3 5" xfId="18677" xr:uid="{00000000-0005-0000-0000-0000478F0000}"/>
    <cellStyle name="Normal 7 6 2 3 2 4" xfId="5228" xr:uid="{00000000-0005-0000-0000-0000488F0000}"/>
    <cellStyle name="Normal 7 6 2 3 2 4 2" xfId="15280" xr:uid="{00000000-0005-0000-0000-0000498F0000}"/>
    <cellStyle name="Normal 7 6 2 3 2 4 2 2" xfId="45611" xr:uid="{00000000-0005-0000-0000-00004A8F0000}"/>
    <cellStyle name="Normal 7 6 2 3 2 4 2 3" xfId="30378" xr:uid="{00000000-0005-0000-0000-00004B8F0000}"/>
    <cellStyle name="Normal 7 6 2 3 2 4 3" xfId="10260" xr:uid="{00000000-0005-0000-0000-00004C8F0000}"/>
    <cellStyle name="Normal 7 6 2 3 2 4 3 2" xfId="40594" xr:uid="{00000000-0005-0000-0000-00004D8F0000}"/>
    <cellStyle name="Normal 7 6 2 3 2 4 3 3" xfId="25361" xr:uid="{00000000-0005-0000-0000-00004E8F0000}"/>
    <cellStyle name="Normal 7 6 2 3 2 4 4" xfId="35581" xr:uid="{00000000-0005-0000-0000-00004F8F0000}"/>
    <cellStyle name="Normal 7 6 2 3 2 4 5" xfId="20348" xr:uid="{00000000-0005-0000-0000-0000508F0000}"/>
    <cellStyle name="Normal 7 6 2 3 2 5" xfId="11938" xr:uid="{00000000-0005-0000-0000-0000518F0000}"/>
    <cellStyle name="Normal 7 6 2 3 2 5 2" xfId="42269" xr:uid="{00000000-0005-0000-0000-0000528F0000}"/>
    <cellStyle name="Normal 7 6 2 3 2 5 3" xfId="27036" xr:uid="{00000000-0005-0000-0000-0000538F0000}"/>
    <cellStyle name="Normal 7 6 2 3 2 6" xfId="6917" xr:uid="{00000000-0005-0000-0000-0000548F0000}"/>
    <cellStyle name="Normal 7 6 2 3 2 6 2" xfId="37252" xr:uid="{00000000-0005-0000-0000-0000558F0000}"/>
    <cellStyle name="Normal 7 6 2 3 2 6 3" xfId="22019" xr:uid="{00000000-0005-0000-0000-0000568F0000}"/>
    <cellStyle name="Normal 7 6 2 3 2 7" xfId="32240" xr:uid="{00000000-0005-0000-0000-0000578F0000}"/>
    <cellStyle name="Normal 7 6 2 3 2 8" xfId="17006" xr:uid="{00000000-0005-0000-0000-0000588F0000}"/>
    <cellStyle name="Normal 7 6 2 3 3" xfId="2264" xr:uid="{00000000-0005-0000-0000-0000598F0000}"/>
    <cellStyle name="Normal 7 6 2 3 3 2" xfId="3954" xr:uid="{00000000-0005-0000-0000-00005A8F0000}"/>
    <cellStyle name="Normal 7 6 2 3 3 2 2" xfId="14027" xr:uid="{00000000-0005-0000-0000-00005B8F0000}"/>
    <cellStyle name="Normal 7 6 2 3 3 2 2 2" xfId="44358" xr:uid="{00000000-0005-0000-0000-00005C8F0000}"/>
    <cellStyle name="Normal 7 6 2 3 3 2 2 3" xfId="29125" xr:uid="{00000000-0005-0000-0000-00005D8F0000}"/>
    <cellStyle name="Normal 7 6 2 3 3 2 3" xfId="9007" xr:uid="{00000000-0005-0000-0000-00005E8F0000}"/>
    <cellStyle name="Normal 7 6 2 3 3 2 3 2" xfId="39341" xr:uid="{00000000-0005-0000-0000-00005F8F0000}"/>
    <cellStyle name="Normal 7 6 2 3 3 2 3 3" xfId="24108" xr:uid="{00000000-0005-0000-0000-0000608F0000}"/>
    <cellStyle name="Normal 7 6 2 3 3 2 4" xfId="34328" xr:uid="{00000000-0005-0000-0000-0000618F0000}"/>
    <cellStyle name="Normal 7 6 2 3 3 2 5" xfId="19095" xr:uid="{00000000-0005-0000-0000-0000628F0000}"/>
    <cellStyle name="Normal 7 6 2 3 3 3" xfId="5646" xr:uid="{00000000-0005-0000-0000-0000638F0000}"/>
    <cellStyle name="Normal 7 6 2 3 3 3 2" xfId="15698" xr:uid="{00000000-0005-0000-0000-0000648F0000}"/>
    <cellStyle name="Normal 7 6 2 3 3 3 2 2" xfId="46029" xr:uid="{00000000-0005-0000-0000-0000658F0000}"/>
    <cellStyle name="Normal 7 6 2 3 3 3 2 3" xfId="30796" xr:uid="{00000000-0005-0000-0000-0000668F0000}"/>
    <cellStyle name="Normal 7 6 2 3 3 3 3" xfId="10678" xr:uid="{00000000-0005-0000-0000-0000678F0000}"/>
    <cellStyle name="Normal 7 6 2 3 3 3 3 2" xfId="41012" xr:uid="{00000000-0005-0000-0000-0000688F0000}"/>
    <cellStyle name="Normal 7 6 2 3 3 3 3 3" xfId="25779" xr:uid="{00000000-0005-0000-0000-0000698F0000}"/>
    <cellStyle name="Normal 7 6 2 3 3 3 4" xfId="35999" xr:uid="{00000000-0005-0000-0000-00006A8F0000}"/>
    <cellStyle name="Normal 7 6 2 3 3 3 5" xfId="20766" xr:uid="{00000000-0005-0000-0000-00006B8F0000}"/>
    <cellStyle name="Normal 7 6 2 3 3 4" xfId="12356" xr:uid="{00000000-0005-0000-0000-00006C8F0000}"/>
    <cellStyle name="Normal 7 6 2 3 3 4 2" xfId="42687" xr:uid="{00000000-0005-0000-0000-00006D8F0000}"/>
    <cellStyle name="Normal 7 6 2 3 3 4 3" xfId="27454" xr:uid="{00000000-0005-0000-0000-00006E8F0000}"/>
    <cellStyle name="Normal 7 6 2 3 3 5" xfId="7335" xr:uid="{00000000-0005-0000-0000-00006F8F0000}"/>
    <cellStyle name="Normal 7 6 2 3 3 5 2" xfId="37670" xr:uid="{00000000-0005-0000-0000-0000708F0000}"/>
    <cellStyle name="Normal 7 6 2 3 3 5 3" xfId="22437" xr:uid="{00000000-0005-0000-0000-0000718F0000}"/>
    <cellStyle name="Normal 7 6 2 3 3 6" xfId="32658" xr:uid="{00000000-0005-0000-0000-0000728F0000}"/>
    <cellStyle name="Normal 7 6 2 3 3 7" xfId="17424" xr:uid="{00000000-0005-0000-0000-0000738F0000}"/>
    <cellStyle name="Normal 7 6 2 3 4" xfId="3117" xr:uid="{00000000-0005-0000-0000-0000748F0000}"/>
    <cellStyle name="Normal 7 6 2 3 4 2" xfId="13191" xr:uid="{00000000-0005-0000-0000-0000758F0000}"/>
    <cellStyle name="Normal 7 6 2 3 4 2 2" xfId="43522" xr:uid="{00000000-0005-0000-0000-0000768F0000}"/>
    <cellStyle name="Normal 7 6 2 3 4 2 3" xfId="28289" xr:uid="{00000000-0005-0000-0000-0000778F0000}"/>
    <cellStyle name="Normal 7 6 2 3 4 3" xfId="8171" xr:uid="{00000000-0005-0000-0000-0000788F0000}"/>
    <cellStyle name="Normal 7 6 2 3 4 3 2" xfId="38505" xr:uid="{00000000-0005-0000-0000-0000798F0000}"/>
    <cellStyle name="Normal 7 6 2 3 4 3 3" xfId="23272" xr:uid="{00000000-0005-0000-0000-00007A8F0000}"/>
    <cellStyle name="Normal 7 6 2 3 4 4" xfId="33492" xr:uid="{00000000-0005-0000-0000-00007B8F0000}"/>
    <cellStyle name="Normal 7 6 2 3 4 5" xfId="18259" xr:uid="{00000000-0005-0000-0000-00007C8F0000}"/>
    <cellStyle name="Normal 7 6 2 3 5" xfId="4810" xr:uid="{00000000-0005-0000-0000-00007D8F0000}"/>
    <cellStyle name="Normal 7 6 2 3 5 2" xfId="14862" xr:uid="{00000000-0005-0000-0000-00007E8F0000}"/>
    <cellStyle name="Normal 7 6 2 3 5 2 2" xfId="45193" xr:uid="{00000000-0005-0000-0000-00007F8F0000}"/>
    <cellStyle name="Normal 7 6 2 3 5 2 3" xfId="29960" xr:uid="{00000000-0005-0000-0000-0000808F0000}"/>
    <cellStyle name="Normal 7 6 2 3 5 3" xfId="9842" xr:uid="{00000000-0005-0000-0000-0000818F0000}"/>
    <cellStyle name="Normal 7 6 2 3 5 3 2" xfId="40176" xr:uid="{00000000-0005-0000-0000-0000828F0000}"/>
    <cellStyle name="Normal 7 6 2 3 5 3 3" xfId="24943" xr:uid="{00000000-0005-0000-0000-0000838F0000}"/>
    <cellStyle name="Normal 7 6 2 3 5 4" xfId="35163" xr:uid="{00000000-0005-0000-0000-0000848F0000}"/>
    <cellStyle name="Normal 7 6 2 3 5 5" xfId="19930" xr:uid="{00000000-0005-0000-0000-0000858F0000}"/>
    <cellStyle name="Normal 7 6 2 3 6" xfId="11520" xr:uid="{00000000-0005-0000-0000-0000868F0000}"/>
    <cellStyle name="Normal 7 6 2 3 6 2" xfId="41851" xr:uid="{00000000-0005-0000-0000-0000878F0000}"/>
    <cellStyle name="Normal 7 6 2 3 6 3" xfId="26618" xr:uid="{00000000-0005-0000-0000-0000888F0000}"/>
    <cellStyle name="Normal 7 6 2 3 7" xfId="6499" xr:uid="{00000000-0005-0000-0000-0000898F0000}"/>
    <cellStyle name="Normal 7 6 2 3 7 2" xfId="36834" xr:uid="{00000000-0005-0000-0000-00008A8F0000}"/>
    <cellStyle name="Normal 7 6 2 3 7 3" xfId="21601" xr:uid="{00000000-0005-0000-0000-00008B8F0000}"/>
    <cellStyle name="Normal 7 6 2 3 8" xfId="31822" xr:uid="{00000000-0005-0000-0000-00008C8F0000}"/>
    <cellStyle name="Normal 7 6 2 3 9" xfId="16588" xr:uid="{00000000-0005-0000-0000-00008D8F0000}"/>
    <cellStyle name="Normal 7 6 2 4" xfId="1635" xr:uid="{00000000-0005-0000-0000-00008E8F0000}"/>
    <cellStyle name="Normal 7 6 2 4 2" xfId="2474" xr:uid="{00000000-0005-0000-0000-00008F8F0000}"/>
    <cellStyle name="Normal 7 6 2 4 2 2" xfId="4164" xr:uid="{00000000-0005-0000-0000-0000908F0000}"/>
    <cellStyle name="Normal 7 6 2 4 2 2 2" xfId="14237" xr:uid="{00000000-0005-0000-0000-0000918F0000}"/>
    <cellStyle name="Normal 7 6 2 4 2 2 2 2" xfId="44568" xr:uid="{00000000-0005-0000-0000-0000928F0000}"/>
    <cellStyle name="Normal 7 6 2 4 2 2 2 3" xfId="29335" xr:uid="{00000000-0005-0000-0000-0000938F0000}"/>
    <cellStyle name="Normal 7 6 2 4 2 2 3" xfId="9217" xr:uid="{00000000-0005-0000-0000-0000948F0000}"/>
    <cellStyle name="Normal 7 6 2 4 2 2 3 2" xfId="39551" xr:uid="{00000000-0005-0000-0000-0000958F0000}"/>
    <cellStyle name="Normal 7 6 2 4 2 2 3 3" xfId="24318" xr:uid="{00000000-0005-0000-0000-0000968F0000}"/>
    <cellStyle name="Normal 7 6 2 4 2 2 4" xfId="34538" xr:uid="{00000000-0005-0000-0000-0000978F0000}"/>
    <cellStyle name="Normal 7 6 2 4 2 2 5" xfId="19305" xr:uid="{00000000-0005-0000-0000-0000988F0000}"/>
    <cellStyle name="Normal 7 6 2 4 2 3" xfId="5856" xr:uid="{00000000-0005-0000-0000-0000998F0000}"/>
    <cellStyle name="Normal 7 6 2 4 2 3 2" xfId="15908" xr:uid="{00000000-0005-0000-0000-00009A8F0000}"/>
    <cellStyle name="Normal 7 6 2 4 2 3 2 2" xfId="46239" xr:uid="{00000000-0005-0000-0000-00009B8F0000}"/>
    <cellStyle name="Normal 7 6 2 4 2 3 2 3" xfId="31006" xr:uid="{00000000-0005-0000-0000-00009C8F0000}"/>
    <cellStyle name="Normal 7 6 2 4 2 3 3" xfId="10888" xr:uid="{00000000-0005-0000-0000-00009D8F0000}"/>
    <cellStyle name="Normal 7 6 2 4 2 3 3 2" xfId="41222" xr:uid="{00000000-0005-0000-0000-00009E8F0000}"/>
    <cellStyle name="Normal 7 6 2 4 2 3 3 3" xfId="25989" xr:uid="{00000000-0005-0000-0000-00009F8F0000}"/>
    <cellStyle name="Normal 7 6 2 4 2 3 4" xfId="36209" xr:uid="{00000000-0005-0000-0000-0000A08F0000}"/>
    <cellStyle name="Normal 7 6 2 4 2 3 5" xfId="20976" xr:uid="{00000000-0005-0000-0000-0000A18F0000}"/>
    <cellStyle name="Normal 7 6 2 4 2 4" xfId="12566" xr:uid="{00000000-0005-0000-0000-0000A28F0000}"/>
    <cellStyle name="Normal 7 6 2 4 2 4 2" xfId="42897" xr:uid="{00000000-0005-0000-0000-0000A38F0000}"/>
    <cellStyle name="Normal 7 6 2 4 2 4 3" xfId="27664" xr:uid="{00000000-0005-0000-0000-0000A48F0000}"/>
    <cellStyle name="Normal 7 6 2 4 2 5" xfId="7545" xr:uid="{00000000-0005-0000-0000-0000A58F0000}"/>
    <cellStyle name="Normal 7 6 2 4 2 5 2" xfId="37880" xr:uid="{00000000-0005-0000-0000-0000A68F0000}"/>
    <cellStyle name="Normal 7 6 2 4 2 5 3" xfId="22647" xr:uid="{00000000-0005-0000-0000-0000A78F0000}"/>
    <cellStyle name="Normal 7 6 2 4 2 6" xfId="32868" xr:uid="{00000000-0005-0000-0000-0000A88F0000}"/>
    <cellStyle name="Normal 7 6 2 4 2 7" xfId="17634" xr:uid="{00000000-0005-0000-0000-0000A98F0000}"/>
    <cellStyle name="Normal 7 6 2 4 3" xfId="3327" xr:uid="{00000000-0005-0000-0000-0000AA8F0000}"/>
    <cellStyle name="Normal 7 6 2 4 3 2" xfId="13401" xr:uid="{00000000-0005-0000-0000-0000AB8F0000}"/>
    <cellStyle name="Normal 7 6 2 4 3 2 2" xfId="43732" xr:uid="{00000000-0005-0000-0000-0000AC8F0000}"/>
    <cellStyle name="Normal 7 6 2 4 3 2 3" xfId="28499" xr:uid="{00000000-0005-0000-0000-0000AD8F0000}"/>
    <cellStyle name="Normal 7 6 2 4 3 3" xfId="8381" xr:uid="{00000000-0005-0000-0000-0000AE8F0000}"/>
    <cellStyle name="Normal 7 6 2 4 3 3 2" xfId="38715" xr:uid="{00000000-0005-0000-0000-0000AF8F0000}"/>
    <cellStyle name="Normal 7 6 2 4 3 3 3" xfId="23482" xr:uid="{00000000-0005-0000-0000-0000B08F0000}"/>
    <cellStyle name="Normal 7 6 2 4 3 4" xfId="33702" xr:uid="{00000000-0005-0000-0000-0000B18F0000}"/>
    <cellStyle name="Normal 7 6 2 4 3 5" xfId="18469" xr:uid="{00000000-0005-0000-0000-0000B28F0000}"/>
    <cellStyle name="Normal 7 6 2 4 4" xfId="5020" xr:uid="{00000000-0005-0000-0000-0000B38F0000}"/>
    <cellStyle name="Normal 7 6 2 4 4 2" xfId="15072" xr:uid="{00000000-0005-0000-0000-0000B48F0000}"/>
    <cellStyle name="Normal 7 6 2 4 4 2 2" xfId="45403" xr:uid="{00000000-0005-0000-0000-0000B58F0000}"/>
    <cellStyle name="Normal 7 6 2 4 4 2 3" xfId="30170" xr:uid="{00000000-0005-0000-0000-0000B68F0000}"/>
    <cellStyle name="Normal 7 6 2 4 4 3" xfId="10052" xr:uid="{00000000-0005-0000-0000-0000B78F0000}"/>
    <cellStyle name="Normal 7 6 2 4 4 3 2" xfId="40386" xr:uid="{00000000-0005-0000-0000-0000B88F0000}"/>
    <cellStyle name="Normal 7 6 2 4 4 3 3" xfId="25153" xr:uid="{00000000-0005-0000-0000-0000B98F0000}"/>
    <cellStyle name="Normal 7 6 2 4 4 4" xfId="35373" xr:uid="{00000000-0005-0000-0000-0000BA8F0000}"/>
    <cellStyle name="Normal 7 6 2 4 4 5" xfId="20140" xr:uid="{00000000-0005-0000-0000-0000BB8F0000}"/>
    <cellStyle name="Normal 7 6 2 4 5" xfId="11730" xr:uid="{00000000-0005-0000-0000-0000BC8F0000}"/>
    <cellStyle name="Normal 7 6 2 4 5 2" xfId="42061" xr:uid="{00000000-0005-0000-0000-0000BD8F0000}"/>
    <cellStyle name="Normal 7 6 2 4 5 3" xfId="26828" xr:uid="{00000000-0005-0000-0000-0000BE8F0000}"/>
    <cellStyle name="Normal 7 6 2 4 6" xfId="6709" xr:uid="{00000000-0005-0000-0000-0000BF8F0000}"/>
    <cellStyle name="Normal 7 6 2 4 6 2" xfId="37044" xr:uid="{00000000-0005-0000-0000-0000C08F0000}"/>
    <cellStyle name="Normal 7 6 2 4 6 3" xfId="21811" xr:uid="{00000000-0005-0000-0000-0000C18F0000}"/>
    <cellStyle name="Normal 7 6 2 4 7" xfId="32032" xr:uid="{00000000-0005-0000-0000-0000C28F0000}"/>
    <cellStyle name="Normal 7 6 2 4 8" xfId="16798" xr:uid="{00000000-0005-0000-0000-0000C38F0000}"/>
    <cellStyle name="Normal 7 6 2 5" xfId="2056" xr:uid="{00000000-0005-0000-0000-0000C48F0000}"/>
    <cellStyle name="Normal 7 6 2 5 2" xfId="3746" xr:uid="{00000000-0005-0000-0000-0000C58F0000}"/>
    <cellStyle name="Normal 7 6 2 5 2 2" xfId="13819" xr:uid="{00000000-0005-0000-0000-0000C68F0000}"/>
    <cellStyle name="Normal 7 6 2 5 2 2 2" xfId="44150" xr:uid="{00000000-0005-0000-0000-0000C78F0000}"/>
    <cellStyle name="Normal 7 6 2 5 2 2 3" xfId="28917" xr:uid="{00000000-0005-0000-0000-0000C88F0000}"/>
    <cellStyle name="Normal 7 6 2 5 2 3" xfId="8799" xr:uid="{00000000-0005-0000-0000-0000C98F0000}"/>
    <cellStyle name="Normal 7 6 2 5 2 3 2" xfId="39133" xr:uid="{00000000-0005-0000-0000-0000CA8F0000}"/>
    <cellStyle name="Normal 7 6 2 5 2 3 3" xfId="23900" xr:uid="{00000000-0005-0000-0000-0000CB8F0000}"/>
    <cellStyle name="Normal 7 6 2 5 2 4" xfId="34120" xr:uid="{00000000-0005-0000-0000-0000CC8F0000}"/>
    <cellStyle name="Normal 7 6 2 5 2 5" xfId="18887" xr:uid="{00000000-0005-0000-0000-0000CD8F0000}"/>
    <cellStyle name="Normal 7 6 2 5 3" xfId="5438" xr:uid="{00000000-0005-0000-0000-0000CE8F0000}"/>
    <cellStyle name="Normal 7 6 2 5 3 2" xfId="15490" xr:uid="{00000000-0005-0000-0000-0000CF8F0000}"/>
    <cellStyle name="Normal 7 6 2 5 3 2 2" xfId="45821" xr:uid="{00000000-0005-0000-0000-0000D08F0000}"/>
    <cellStyle name="Normal 7 6 2 5 3 2 3" xfId="30588" xr:uid="{00000000-0005-0000-0000-0000D18F0000}"/>
    <cellStyle name="Normal 7 6 2 5 3 3" xfId="10470" xr:uid="{00000000-0005-0000-0000-0000D28F0000}"/>
    <cellStyle name="Normal 7 6 2 5 3 3 2" xfId="40804" xr:uid="{00000000-0005-0000-0000-0000D38F0000}"/>
    <cellStyle name="Normal 7 6 2 5 3 3 3" xfId="25571" xr:uid="{00000000-0005-0000-0000-0000D48F0000}"/>
    <cellStyle name="Normal 7 6 2 5 3 4" xfId="35791" xr:uid="{00000000-0005-0000-0000-0000D58F0000}"/>
    <cellStyle name="Normal 7 6 2 5 3 5" xfId="20558" xr:uid="{00000000-0005-0000-0000-0000D68F0000}"/>
    <cellStyle name="Normal 7 6 2 5 4" xfId="12148" xr:uid="{00000000-0005-0000-0000-0000D78F0000}"/>
    <cellStyle name="Normal 7 6 2 5 4 2" xfId="42479" xr:uid="{00000000-0005-0000-0000-0000D88F0000}"/>
    <cellStyle name="Normal 7 6 2 5 4 3" xfId="27246" xr:uid="{00000000-0005-0000-0000-0000D98F0000}"/>
    <cellStyle name="Normal 7 6 2 5 5" xfId="7127" xr:uid="{00000000-0005-0000-0000-0000DA8F0000}"/>
    <cellStyle name="Normal 7 6 2 5 5 2" xfId="37462" xr:uid="{00000000-0005-0000-0000-0000DB8F0000}"/>
    <cellStyle name="Normal 7 6 2 5 5 3" xfId="22229" xr:uid="{00000000-0005-0000-0000-0000DC8F0000}"/>
    <cellStyle name="Normal 7 6 2 5 6" xfId="32450" xr:uid="{00000000-0005-0000-0000-0000DD8F0000}"/>
    <cellStyle name="Normal 7 6 2 5 7" xfId="17216" xr:uid="{00000000-0005-0000-0000-0000DE8F0000}"/>
    <cellStyle name="Normal 7 6 2 6" xfId="2909" xr:uid="{00000000-0005-0000-0000-0000DF8F0000}"/>
    <cellStyle name="Normal 7 6 2 6 2" xfId="12983" xr:uid="{00000000-0005-0000-0000-0000E08F0000}"/>
    <cellStyle name="Normal 7 6 2 6 2 2" xfId="43314" xr:uid="{00000000-0005-0000-0000-0000E18F0000}"/>
    <cellStyle name="Normal 7 6 2 6 2 3" xfId="28081" xr:uid="{00000000-0005-0000-0000-0000E28F0000}"/>
    <cellStyle name="Normal 7 6 2 6 3" xfId="7963" xr:uid="{00000000-0005-0000-0000-0000E38F0000}"/>
    <cellStyle name="Normal 7 6 2 6 3 2" xfId="38297" xr:uid="{00000000-0005-0000-0000-0000E48F0000}"/>
    <cellStyle name="Normal 7 6 2 6 3 3" xfId="23064" xr:uid="{00000000-0005-0000-0000-0000E58F0000}"/>
    <cellStyle name="Normal 7 6 2 6 4" xfId="33284" xr:uid="{00000000-0005-0000-0000-0000E68F0000}"/>
    <cellStyle name="Normal 7 6 2 6 5" xfId="18051" xr:uid="{00000000-0005-0000-0000-0000E78F0000}"/>
    <cellStyle name="Normal 7 6 2 7" xfId="4602" xr:uid="{00000000-0005-0000-0000-0000E88F0000}"/>
    <cellStyle name="Normal 7 6 2 7 2" xfId="14654" xr:uid="{00000000-0005-0000-0000-0000E98F0000}"/>
    <cellStyle name="Normal 7 6 2 7 2 2" xfId="44985" xr:uid="{00000000-0005-0000-0000-0000EA8F0000}"/>
    <cellStyle name="Normal 7 6 2 7 2 3" xfId="29752" xr:uid="{00000000-0005-0000-0000-0000EB8F0000}"/>
    <cellStyle name="Normal 7 6 2 7 3" xfId="9634" xr:uid="{00000000-0005-0000-0000-0000EC8F0000}"/>
    <cellStyle name="Normal 7 6 2 7 3 2" xfId="39968" xr:uid="{00000000-0005-0000-0000-0000ED8F0000}"/>
    <cellStyle name="Normal 7 6 2 7 3 3" xfId="24735" xr:uid="{00000000-0005-0000-0000-0000EE8F0000}"/>
    <cellStyle name="Normal 7 6 2 7 4" xfId="34955" xr:uid="{00000000-0005-0000-0000-0000EF8F0000}"/>
    <cellStyle name="Normal 7 6 2 7 5" xfId="19722" xr:uid="{00000000-0005-0000-0000-0000F08F0000}"/>
    <cellStyle name="Normal 7 6 2 8" xfId="11312" xr:uid="{00000000-0005-0000-0000-0000F18F0000}"/>
    <cellStyle name="Normal 7 6 2 8 2" xfId="41643" xr:uid="{00000000-0005-0000-0000-0000F28F0000}"/>
    <cellStyle name="Normal 7 6 2 8 3" xfId="26410" xr:uid="{00000000-0005-0000-0000-0000F38F0000}"/>
    <cellStyle name="Normal 7 6 2 9" xfId="6291" xr:uid="{00000000-0005-0000-0000-0000F48F0000}"/>
    <cellStyle name="Normal 7 6 2 9 2" xfId="36626" xr:uid="{00000000-0005-0000-0000-0000F58F0000}"/>
    <cellStyle name="Normal 7 6 2 9 3" xfId="21393" xr:uid="{00000000-0005-0000-0000-0000F68F0000}"/>
    <cellStyle name="Normal 7 6 3" xfId="1255" xr:uid="{00000000-0005-0000-0000-0000F78F0000}"/>
    <cellStyle name="Normal 7 6 3 10" xfId="16432" xr:uid="{00000000-0005-0000-0000-0000F88F0000}"/>
    <cellStyle name="Normal 7 6 3 2" xfId="1474" xr:uid="{00000000-0005-0000-0000-0000F98F0000}"/>
    <cellStyle name="Normal 7 6 3 2 2" xfId="1895" xr:uid="{00000000-0005-0000-0000-0000FA8F0000}"/>
    <cellStyle name="Normal 7 6 3 2 2 2" xfId="2734" xr:uid="{00000000-0005-0000-0000-0000FB8F0000}"/>
    <cellStyle name="Normal 7 6 3 2 2 2 2" xfId="4424" xr:uid="{00000000-0005-0000-0000-0000FC8F0000}"/>
    <cellStyle name="Normal 7 6 3 2 2 2 2 2" xfId="14497" xr:uid="{00000000-0005-0000-0000-0000FD8F0000}"/>
    <cellStyle name="Normal 7 6 3 2 2 2 2 2 2" xfId="44828" xr:uid="{00000000-0005-0000-0000-0000FE8F0000}"/>
    <cellStyle name="Normal 7 6 3 2 2 2 2 2 3" xfId="29595" xr:uid="{00000000-0005-0000-0000-0000FF8F0000}"/>
    <cellStyle name="Normal 7 6 3 2 2 2 2 3" xfId="9477" xr:uid="{00000000-0005-0000-0000-000000900000}"/>
    <cellStyle name="Normal 7 6 3 2 2 2 2 3 2" xfId="39811" xr:uid="{00000000-0005-0000-0000-000001900000}"/>
    <cellStyle name="Normal 7 6 3 2 2 2 2 3 3" xfId="24578" xr:uid="{00000000-0005-0000-0000-000002900000}"/>
    <cellStyle name="Normal 7 6 3 2 2 2 2 4" xfId="34798" xr:uid="{00000000-0005-0000-0000-000003900000}"/>
    <cellStyle name="Normal 7 6 3 2 2 2 2 5" xfId="19565" xr:uid="{00000000-0005-0000-0000-000004900000}"/>
    <cellStyle name="Normal 7 6 3 2 2 2 3" xfId="6116" xr:uid="{00000000-0005-0000-0000-000005900000}"/>
    <cellStyle name="Normal 7 6 3 2 2 2 3 2" xfId="16168" xr:uid="{00000000-0005-0000-0000-000006900000}"/>
    <cellStyle name="Normal 7 6 3 2 2 2 3 2 2" xfId="46499" xr:uid="{00000000-0005-0000-0000-000007900000}"/>
    <cellStyle name="Normal 7 6 3 2 2 2 3 2 3" xfId="31266" xr:uid="{00000000-0005-0000-0000-000008900000}"/>
    <cellStyle name="Normal 7 6 3 2 2 2 3 3" xfId="11148" xr:uid="{00000000-0005-0000-0000-000009900000}"/>
    <cellStyle name="Normal 7 6 3 2 2 2 3 3 2" xfId="41482" xr:uid="{00000000-0005-0000-0000-00000A900000}"/>
    <cellStyle name="Normal 7 6 3 2 2 2 3 3 3" xfId="26249" xr:uid="{00000000-0005-0000-0000-00000B900000}"/>
    <cellStyle name="Normal 7 6 3 2 2 2 3 4" xfId="36469" xr:uid="{00000000-0005-0000-0000-00000C900000}"/>
    <cellStyle name="Normal 7 6 3 2 2 2 3 5" xfId="21236" xr:uid="{00000000-0005-0000-0000-00000D900000}"/>
    <cellStyle name="Normal 7 6 3 2 2 2 4" xfId="12826" xr:uid="{00000000-0005-0000-0000-00000E900000}"/>
    <cellStyle name="Normal 7 6 3 2 2 2 4 2" xfId="43157" xr:uid="{00000000-0005-0000-0000-00000F900000}"/>
    <cellStyle name="Normal 7 6 3 2 2 2 4 3" xfId="27924" xr:uid="{00000000-0005-0000-0000-000010900000}"/>
    <cellStyle name="Normal 7 6 3 2 2 2 5" xfId="7805" xr:uid="{00000000-0005-0000-0000-000011900000}"/>
    <cellStyle name="Normal 7 6 3 2 2 2 5 2" xfId="38140" xr:uid="{00000000-0005-0000-0000-000012900000}"/>
    <cellStyle name="Normal 7 6 3 2 2 2 5 3" xfId="22907" xr:uid="{00000000-0005-0000-0000-000013900000}"/>
    <cellStyle name="Normal 7 6 3 2 2 2 6" xfId="33128" xr:uid="{00000000-0005-0000-0000-000014900000}"/>
    <cellStyle name="Normal 7 6 3 2 2 2 7" xfId="17894" xr:uid="{00000000-0005-0000-0000-000015900000}"/>
    <cellStyle name="Normal 7 6 3 2 2 3" xfId="3587" xr:uid="{00000000-0005-0000-0000-000016900000}"/>
    <cellStyle name="Normal 7 6 3 2 2 3 2" xfId="13661" xr:uid="{00000000-0005-0000-0000-000017900000}"/>
    <cellStyle name="Normal 7 6 3 2 2 3 2 2" xfId="43992" xr:uid="{00000000-0005-0000-0000-000018900000}"/>
    <cellStyle name="Normal 7 6 3 2 2 3 2 3" xfId="28759" xr:uid="{00000000-0005-0000-0000-000019900000}"/>
    <cellStyle name="Normal 7 6 3 2 2 3 3" xfId="8641" xr:uid="{00000000-0005-0000-0000-00001A900000}"/>
    <cellStyle name="Normal 7 6 3 2 2 3 3 2" xfId="38975" xr:uid="{00000000-0005-0000-0000-00001B900000}"/>
    <cellStyle name="Normal 7 6 3 2 2 3 3 3" xfId="23742" xr:uid="{00000000-0005-0000-0000-00001C900000}"/>
    <cellStyle name="Normal 7 6 3 2 2 3 4" xfId="33962" xr:uid="{00000000-0005-0000-0000-00001D900000}"/>
    <cellStyle name="Normal 7 6 3 2 2 3 5" xfId="18729" xr:uid="{00000000-0005-0000-0000-00001E900000}"/>
    <cellStyle name="Normal 7 6 3 2 2 4" xfId="5280" xr:uid="{00000000-0005-0000-0000-00001F900000}"/>
    <cellStyle name="Normal 7 6 3 2 2 4 2" xfId="15332" xr:uid="{00000000-0005-0000-0000-000020900000}"/>
    <cellStyle name="Normal 7 6 3 2 2 4 2 2" xfId="45663" xr:uid="{00000000-0005-0000-0000-000021900000}"/>
    <cellStyle name="Normal 7 6 3 2 2 4 2 3" xfId="30430" xr:uid="{00000000-0005-0000-0000-000022900000}"/>
    <cellStyle name="Normal 7 6 3 2 2 4 3" xfId="10312" xr:uid="{00000000-0005-0000-0000-000023900000}"/>
    <cellStyle name="Normal 7 6 3 2 2 4 3 2" xfId="40646" xr:uid="{00000000-0005-0000-0000-000024900000}"/>
    <cellStyle name="Normal 7 6 3 2 2 4 3 3" xfId="25413" xr:uid="{00000000-0005-0000-0000-000025900000}"/>
    <cellStyle name="Normal 7 6 3 2 2 4 4" xfId="35633" xr:uid="{00000000-0005-0000-0000-000026900000}"/>
    <cellStyle name="Normal 7 6 3 2 2 4 5" xfId="20400" xr:uid="{00000000-0005-0000-0000-000027900000}"/>
    <cellStyle name="Normal 7 6 3 2 2 5" xfId="11990" xr:uid="{00000000-0005-0000-0000-000028900000}"/>
    <cellStyle name="Normal 7 6 3 2 2 5 2" xfId="42321" xr:uid="{00000000-0005-0000-0000-000029900000}"/>
    <cellStyle name="Normal 7 6 3 2 2 5 3" xfId="27088" xr:uid="{00000000-0005-0000-0000-00002A900000}"/>
    <cellStyle name="Normal 7 6 3 2 2 6" xfId="6969" xr:uid="{00000000-0005-0000-0000-00002B900000}"/>
    <cellStyle name="Normal 7 6 3 2 2 6 2" xfId="37304" xr:uid="{00000000-0005-0000-0000-00002C900000}"/>
    <cellStyle name="Normal 7 6 3 2 2 6 3" xfId="22071" xr:uid="{00000000-0005-0000-0000-00002D900000}"/>
    <cellStyle name="Normal 7 6 3 2 2 7" xfId="32292" xr:uid="{00000000-0005-0000-0000-00002E900000}"/>
    <cellStyle name="Normal 7 6 3 2 2 8" xfId="17058" xr:uid="{00000000-0005-0000-0000-00002F900000}"/>
    <cellStyle name="Normal 7 6 3 2 3" xfId="2316" xr:uid="{00000000-0005-0000-0000-000030900000}"/>
    <cellStyle name="Normal 7 6 3 2 3 2" xfId="4006" xr:uid="{00000000-0005-0000-0000-000031900000}"/>
    <cellStyle name="Normal 7 6 3 2 3 2 2" xfId="14079" xr:uid="{00000000-0005-0000-0000-000032900000}"/>
    <cellStyle name="Normal 7 6 3 2 3 2 2 2" xfId="44410" xr:uid="{00000000-0005-0000-0000-000033900000}"/>
    <cellStyle name="Normal 7 6 3 2 3 2 2 3" xfId="29177" xr:uid="{00000000-0005-0000-0000-000034900000}"/>
    <cellStyle name="Normal 7 6 3 2 3 2 3" xfId="9059" xr:uid="{00000000-0005-0000-0000-000035900000}"/>
    <cellStyle name="Normal 7 6 3 2 3 2 3 2" xfId="39393" xr:uid="{00000000-0005-0000-0000-000036900000}"/>
    <cellStyle name="Normal 7 6 3 2 3 2 3 3" xfId="24160" xr:uid="{00000000-0005-0000-0000-000037900000}"/>
    <cellStyle name="Normal 7 6 3 2 3 2 4" xfId="34380" xr:uid="{00000000-0005-0000-0000-000038900000}"/>
    <cellStyle name="Normal 7 6 3 2 3 2 5" xfId="19147" xr:uid="{00000000-0005-0000-0000-000039900000}"/>
    <cellStyle name="Normal 7 6 3 2 3 3" xfId="5698" xr:uid="{00000000-0005-0000-0000-00003A900000}"/>
    <cellStyle name="Normal 7 6 3 2 3 3 2" xfId="15750" xr:uid="{00000000-0005-0000-0000-00003B900000}"/>
    <cellStyle name="Normal 7 6 3 2 3 3 2 2" xfId="46081" xr:uid="{00000000-0005-0000-0000-00003C900000}"/>
    <cellStyle name="Normal 7 6 3 2 3 3 2 3" xfId="30848" xr:uid="{00000000-0005-0000-0000-00003D900000}"/>
    <cellStyle name="Normal 7 6 3 2 3 3 3" xfId="10730" xr:uid="{00000000-0005-0000-0000-00003E900000}"/>
    <cellStyle name="Normal 7 6 3 2 3 3 3 2" xfId="41064" xr:uid="{00000000-0005-0000-0000-00003F900000}"/>
    <cellStyle name="Normal 7 6 3 2 3 3 3 3" xfId="25831" xr:uid="{00000000-0005-0000-0000-000040900000}"/>
    <cellStyle name="Normal 7 6 3 2 3 3 4" xfId="36051" xr:uid="{00000000-0005-0000-0000-000041900000}"/>
    <cellStyle name="Normal 7 6 3 2 3 3 5" xfId="20818" xr:uid="{00000000-0005-0000-0000-000042900000}"/>
    <cellStyle name="Normal 7 6 3 2 3 4" xfId="12408" xr:uid="{00000000-0005-0000-0000-000043900000}"/>
    <cellStyle name="Normal 7 6 3 2 3 4 2" xfId="42739" xr:uid="{00000000-0005-0000-0000-000044900000}"/>
    <cellStyle name="Normal 7 6 3 2 3 4 3" xfId="27506" xr:uid="{00000000-0005-0000-0000-000045900000}"/>
    <cellStyle name="Normal 7 6 3 2 3 5" xfId="7387" xr:uid="{00000000-0005-0000-0000-000046900000}"/>
    <cellStyle name="Normal 7 6 3 2 3 5 2" xfId="37722" xr:uid="{00000000-0005-0000-0000-000047900000}"/>
    <cellStyle name="Normal 7 6 3 2 3 5 3" xfId="22489" xr:uid="{00000000-0005-0000-0000-000048900000}"/>
    <cellStyle name="Normal 7 6 3 2 3 6" xfId="32710" xr:uid="{00000000-0005-0000-0000-000049900000}"/>
    <cellStyle name="Normal 7 6 3 2 3 7" xfId="17476" xr:uid="{00000000-0005-0000-0000-00004A900000}"/>
    <cellStyle name="Normal 7 6 3 2 4" xfId="3169" xr:uid="{00000000-0005-0000-0000-00004B900000}"/>
    <cellStyle name="Normal 7 6 3 2 4 2" xfId="13243" xr:uid="{00000000-0005-0000-0000-00004C900000}"/>
    <cellStyle name="Normal 7 6 3 2 4 2 2" xfId="43574" xr:uid="{00000000-0005-0000-0000-00004D900000}"/>
    <cellStyle name="Normal 7 6 3 2 4 2 3" xfId="28341" xr:uid="{00000000-0005-0000-0000-00004E900000}"/>
    <cellStyle name="Normal 7 6 3 2 4 3" xfId="8223" xr:uid="{00000000-0005-0000-0000-00004F900000}"/>
    <cellStyle name="Normal 7 6 3 2 4 3 2" xfId="38557" xr:uid="{00000000-0005-0000-0000-000050900000}"/>
    <cellStyle name="Normal 7 6 3 2 4 3 3" xfId="23324" xr:uid="{00000000-0005-0000-0000-000051900000}"/>
    <cellStyle name="Normal 7 6 3 2 4 4" xfId="33544" xr:uid="{00000000-0005-0000-0000-000052900000}"/>
    <cellStyle name="Normal 7 6 3 2 4 5" xfId="18311" xr:uid="{00000000-0005-0000-0000-000053900000}"/>
    <cellStyle name="Normal 7 6 3 2 5" xfId="4862" xr:uid="{00000000-0005-0000-0000-000054900000}"/>
    <cellStyle name="Normal 7 6 3 2 5 2" xfId="14914" xr:uid="{00000000-0005-0000-0000-000055900000}"/>
    <cellStyle name="Normal 7 6 3 2 5 2 2" xfId="45245" xr:uid="{00000000-0005-0000-0000-000056900000}"/>
    <cellStyle name="Normal 7 6 3 2 5 2 3" xfId="30012" xr:uid="{00000000-0005-0000-0000-000057900000}"/>
    <cellStyle name="Normal 7 6 3 2 5 3" xfId="9894" xr:uid="{00000000-0005-0000-0000-000058900000}"/>
    <cellStyle name="Normal 7 6 3 2 5 3 2" xfId="40228" xr:uid="{00000000-0005-0000-0000-000059900000}"/>
    <cellStyle name="Normal 7 6 3 2 5 3 3" xfId="24995" xr:uid="{00000000-0005-0000-0000-00005A900000}"/>
    <cellStyle name="Normal 7 6 3 2 5 4" xfId="35215" xr:uid="{00000000-0005-0000-0000-00005B900000}"/>
    <cellStyle name="Normal 7 6 3 2 5 5" xfId="19982" xr:uid="{00000000-0005-0000-0000-00005C900000}"/>
    <cellStyle name="Normal 7 6 3 2 6" xfId="11572" xr:uid="{00000000-0005-0000-0000-00005D900000}"/>
    <cellStyle name="Normal 7 6 3 2 6 2" xfId="41903" xr:uid="{00000000-0005-0000-0000-00005E900000}"/>
    <cellStyle name="Normal 7 6 3 2 6 3" xfId="26670" xr:uid="{00000000-0005-0000-0000-00005F900000}"/>
    <cellStyle name="Normal 7 6 3 2 7" xfId="6551" xr:uid="{00000000-0005-0000-0000-000060900000}"/>
    <cellStyle name="Normal 7 6 3 2 7 2" xfId="36886" xr:uid="{00000000-0005-0000-0000-000061900000}"/>
    <cellStyle name="Normal 7 6 3 2 7 3" xfId="21653" xr:uid="{00000000-0005-0000-0000-000062900000}"/>
    <cellStyle name="Normal 7 6 3 2 8" xfId="31874" xr:uid="{00000000-0005-0000-0000-000063900000}"/>
    <cellStyle name="Normal 7 6 3 2 9" xfId="16640" xr:uid="{00000000-0005-0000-0000-000064900000}"/>
    <cellStyle name="Normal 7 6 3 3" xfId="1687" xr:uid="{00000000-0005-0000-0000-000065900000}"/>
    <cellStyle name="Normal 7 6 3 3 2" xfId="2526" xr:uid="{00000000-0005-0000-0000-000066900000}"/>
    <cellStyle name="Normal 7 6 3 3 2 2" xfId="4216" xr:uid="{00000000-0005-0000-0000-000067900000}"/>
    <cellStyle name="Normal 7 6 3 3 2 2 2" xfId="14289" xr:uid="{00000000-0005-0000-0000-000068900000}"/>
    <cellStyle name="Normal 7 6 3 3 2 2 2 2" xfId="44620" xr:uid="{00000000-0005-0000-0000-000069900000}"/>
    <cellStyle name="Normal 7 6 3 3 2 2 2 3" xfId="29387" xr:uid="{00000000-0005-0000-0000-00006A900000}"/>
    <cellStyle name="Normal 7 6 3 3 2 2 3" xfId="9269" xr:uid="{00000000-0005-0000-0000-00006B900000}"/>
    <cellStyle name="Normal 7 6 3 3 2 2 3 2" xfId="39603" xr:uid="{00000000-0005-0000-0000-00006C900000}"/>
    <cellStyle name="Normal 7 6 3 3 2 2 3 3" xfId="24370" xr:uid="{00000000-0005-0000-0000-00006D900000}"/>
    <cellStyle name="Normal 7 6 3 3 2 2 4" xfId="34590" xr:uid="{00000000-0005-0000-0000-00006E900000}"/>
    <cellStyle name="Normal 7 6 3 3 2 2 5" xfId="19357" xr:uid="{00000000-0005-0000-0000-00006F900000}"/>
    <cellStyle name="Normal 7 6 3 3 2 3" xfId="5908" xr:uid="{00000000-0005-0000-0000-000070900000}"/>
    <cellStyle name="Normal 7 6 3 3 2 3 2" xfId="15960" xr:uid="{00000000-0005-0000-0000-000071900000}"/>
    <cellStyle name="Normal 7 6 3 3 2 3 2 2" xfId="46291" xr:uid="{00000000-0005-0000-0000-000072900000}"/>
    <cellStyle name="Normal 7 6 3 3 2 3 2 3" xfId="31058" xr:uid="{00000000-0005-0000-0000-000073900000}"/>
    <cellStyle name="Normal 7 6 3 3 2 3 3" xfId="10940" xr:uid="{00000000-0005-0000-0000-000074900000}"/>
    <cellStyle name="Normal 7 6 3 3 2 3 3 2" xfId="41274" xr:uid="{00000000-0005-0000-0000-000075900000}"/>
    <cellStyle name="Normal 7 6 3 3 2 3 3 3" xfId="26041" xr:uid="{00000000-0005-0000-0000-000076900000}"/>
    <cellStyle name="Normal 7 6 3 3 2 3 4" xfId="36261" xr:uid="{00000000-0005-0000-0000-000077900000}"/>
    <cellStyle name="Normal 7 6 3 3 2 3 5" xfId="21028" xr:uid="{00000000-0005-0000-0000-000078900000}"/>
    <cellStyle name="Normal 7 6 3 3 2 4" xfId="12618" xr:uid="{00000000-0005-0000-0000-000079900000}"/>
    <cellStyle name="Normal 7 6 3 3 2 4 2" xfId="42949" xr:uid="{00000000-0005-0000-0000-00007A900000}"/>
    <cellStyle name="Normal 7 6 3 3 2 4 3" xfId="27716" xr:uid="{00000000-0005-0000-0000-00007B900000}"/>
    <cellStyle name="Normal 7 6 3 3 2 5" xfId="7597" xr:uid="{00000000-0005-0000-0000-00007C900000}"/>
    <cellStyle name="Normal 7 6 3 3 2 5 2" xfId="37932" xr:uid="{00000000-0005-0000-0000-00007D900000}"/>
    <cellStyle name="Normal 7 6 3 3 2 5 3" xfId="22699" xr:uid="{00000000-0005-0000-0000-00007E900000}"/>
    <cellStyle name="Normal 7 6 3 3 2 6" xfId="32920" xr:uid="{00000000-0005-0000-0000-00007F900000}"/>
    <cellStyle name="Normal 7 6 3 3 2 7" xfId="17686" xr:uid="{00000000-0005-0000-0000-000080900000}"/>
    <cellStyle name="Normal 7 6 3 3 3" xfId="3379" xr:uid="{00000000-0005-0000-0000-000081900000}"/>
    <cellStyle name="Normal 7 6 3 3 3 2" xfId="13453" xr:uid="{00000000-0005-0000-0000-000082900000}"/>
    <cellStyle name="Normal 7 6 3 3 3 2 2" xfId="43784" xr:uid="{00000000-0005-0000-0000-000083900000}"/>
    <cellStyle name="Normal 7 6 3 3 3 2 3" xfId="28551" xr:uid="{00000000-0005-0000-0000-000084900000}"/>
    <cellStyle name="Normal 7 6 3 3 3 3" xfId="8433" xr:uid="{00000000-0005-0000-0000-000085900000}"/>
    <cellStyle name="Normal 7 6 3 3 3 3 2" xfId="38767" xr:uid="{00000000-0005-0000-0000-000086900000}"/>
    <cellStyle name="Normal 7 6 3 3 3 3 3" xfId="23534" xr:uid="{00000000-0005-0000-0000-000087900000}"/>
    <cellStyle name="Normal 7 6 3 3 3 4" xfId="33754" xr:uid="{00000000-0005-0000-0000-000088900000}"/>
    <cellStyle name="Normal 7 6 3 3 3 5" xfId="18521" xr:uid="{00000000-0005-0000-0000-000089900000}"/>
    <cellStyle name="Normal 7 6 3 3 4" xfId="5072" xr:uid="{00000000-0005-0000-0000-00008A900000}"/>
    <cellStyle name="Normal 7 6 3 3 4 2" xfId="15124" xr:uid="{00000000-0005-0000-0000-00008B900000}"/>
    <cellStyle name="Normal 7 6 3 3 4 2 2" xfId="45455" xr:uid="{00000000-0005-0000-0000-00008C900000}"/>
    <cellStyle name="Normal 7 6 3 3 4 2 3" xfId="30222" xr:uid="{00000000-0005-0000-0000-00008D900000}"/>
    <cellStyle name="Normal 7 6 3 3 4 3" xfId="10104" xr:uid="{00000000-0005-0000-0000-00008E900000}"/>
    <cellStyle name="Normal 7 6 3 3 4 3 2" xfId="40438" xr:uid="{00000000-0005-0000-0000-00008F900000}"/>
    <cellStyle name="Normal 7 6 3 3 4 3 3" xfId="25205" xr:uid="{00000000-0005-0000-0000-000090900000}"/>
    <cellStyle name="Normal 7 6 3 3 4 4" xfId="35425" xr:uid="{00000000-0005-0000-0000-000091900000}"/>
    <cellStyle name="Normal 7 6 3 3 4 5" xfId="20192" xr:uid="{00000000-0005-0000-0000-000092900000}"/>
    <cellStyle name="Normal 7 6 3 3 5" xfId="11782" xr:uid="{00000000-0005-0000-0000-000093900000}"/>
    <cellStyle name="Normal 7 6 3 3 5 2" xfId="42113" xr:uid="{00000000-0005-0000-0000-000094900000}"/>
    <cellStyle name="Normal 7 6 3 3 5 3" xfId="26880" xr:uid="{00000000-0005-0000-0000-000095900000}"/>
    <cellStyle name="Normal 7 6 3 3 6" xfId="6761" xr:uid="{00000000-0005-0000-0000-000096900000}"/>
    <cellStyle name="Normal 7 6 3 3 6 2" xfId="37096" xr:uid="{00000000-0005-0000-0000-000097900000}"/>
    <cellStyle name="Normal 7 6 3 3 6 3" xfId="21863" xr:uid="{00000000-0005-0000-0000-000098900000}"/>
    <cellStyle name="Normal 7 6 3 3 7" xfId="32084" xr:uid="{00000000-0005-0000-0000-000099900000}"/>
    <cellStyle name="Normal 7 6 3 3 8" xfId="16850" xr:uid="{00000000-0005-0000-0000-00009A900000}"/>
    <cellStyle name="Normal 7 6 3 4" xfId="2108" xr:uid="{00000000-0005-0000-0000-00009B900000}"/>
    <cellStyle name="Normal 7 6 3 4 2" xfId="3798" xr:uid="{00000000-0005-0000-0000-00009C900000}"/>
    <cellStyle name="Normal 7 6 3 4 2 2" xfId="13871" xr:uid="{00000000-0005-0000-0000-00009D900000}"/>
    <cellStyle name="Normal 7 6 3 4 2 2 2" xfId="44202" xr:uid="{00000000-0005-0000-0000-00009E900000}"/>
    <cellStyle name="Normal 7 6 3 4 2 2 3" xfId="28969" xr:uid="{00000000-0005-0000-0000-00009F900000}"/>
    <cellStyle name="Normal 7 6 3 4 2 3" xfId="8851" xr:uid="{00000000-0005-0000-0000-0000A0900000}"/>
    <cellStyle name="Normal 7 6 3 4 2 3 2" xfId="39185" xr:uid="{00000000-0005-0000-0000-0000A1900000}"/>
    <cellStyle name="Normal 7 6 3 4 2 3 3" xfId="23952" xr:uid="{00000000-0005-0000-0000-0000A2900000}"/>
    <cellStyle name="Normal 7 6 3 4 2 4" xfId="34172" xr:uid="{00000000-0005-0000-0000-0000A3900000}"/>
    <cellStyle name="Normal 7 6 3 4 2 5" xfId="18939" xr:uid="{00000000-0005-0000-0000-0000A4900000}"/>
    <cellStyle name="Normal 7 6 3 4 3" xfId="5490" xr:uid="{00000000-0005-0000-0000-0000A5900000}"/>
    <cellStyle name="Normal 7 6 3 4 3 2" xfId="15542" xr:uid="{00000000-0005-0000-0000-0000A6900000}"/>
    <cellStyle name="Normal 7 6 3 4 3 2 2" xfId="45873" xr:uid="{00000000-0005-0000-0000-0000A7900000}"/>
    <cellStyle name="Normal 7 6 3 4 3 2 3" xfId="30640" xr:uid="{00000000-0005-0000-0000-0000A8900000}"/>
    <cellStyle name="Normal 7 6 3 4 3 3" xfId="10522" xr:uid="{00000000-0005-0000-0000-0000A9900000}"/>
    <cellStyle name="Normal 7 6 3 4 3 3 2" xfId="40856" xr:uid="{00000000-0005-0000-0000-0000AA900000}"/>
    <cellStyle name="Normal 7 6 3 4 3 3 3" xfId="25623" xr:uid="{00000000-0005-0000-0000-0000AB900000}"/>
    <cellStyle name="Normal 7 6 3 4 3 4" xfId="35843" xr:uid="{00000000-0005-0000-0000-0000AC900000}"/>
    <cellStyle name="Normal 7 6 3 4 3 5" xfId="20610" xr:uid="{00000000-0005-0000-0000-0000AD900000}"/>
    <cellStyle name="Normal 7 6 3 4 4" xfId="12200" xr:uid="{00000000-0005-0000-0000-0000AE900000}"/>
    <cellStyle name="Normal 7 6 3 4 4 2" xfId="42531" xr:uid="{00000000-0005-0000-0000-0000AF900000}"/>
    <cellStyle name="Normal 7 6 3 4 4 3" xfId="27298" xr:uid="{00000000-0005-0000-0000-0000B0900000}"/>
    <cellStyle name="Normal 7 6 3 4 5" xfId="7179" xr:uid="{00000000-0005-0000-0000-0000B1900000}"/>
    <cellStyle name="Normal 7 6 3 4 5 2" xfId="37514" xr:uid="{00000000-0005-0000-0000-0000B2900000}"/>
    <cellStyle name="Normal 7 6 3 4 5 3" xfId="22281" xr:uid="{00000000-0005-0000-0000-0000B3900000}"/>
    <cellStyle name="Normal 7 6 3 4 6" xfId="32502" xr:uid="{00000000-0005-0000-0000-0000B4900000}"/>
    <cellStyle name="Normal 7 6 3 4 7" xfId="17268" xr:uid="{00000000-0005-0000-0000-0000B5900000}"/>
    <cellStyle name="Normal 7 6 3 5" xfId="2961" xr:uid="{00000000-0005-0000-0000-0000B6900000}"/>
    <cellStyle name="Normal 7 6 3 5 2" xfId="13035" xr:uid="{00000000-0005-0000-0000-0000B7900000}"/>
    <cellStyle name="Normal 7 6 3 5 2 2" xfId="43366" xr:uid="{00000000-0005-0000-0000-0000B8900000}"/>
    <cellStyle name="Normal 7 6 3 5 2 3" xfId="28133" xr:uid="{00000000-0005-0000-0000-0000B9900000}"/>
    <cellStyle name="Normal 7 6 3 5 3" xfId="8015" xr:uid="{00000000-0005-0000-0000-0000BA900000}"/>
    <cellStyle name="Normal 7 6 3 5 3 2" xfId="38349" xr:uid="{00000000-0005-0000-0000-0000BB900000}"/>
    <cellStyle name="Normal 7 6 3 5 3 3" xfId="23116" xr:uid="{00000000-0005-0000-0000-0000BC900000}"/>
    <cellStyle name="Normal 7 6 3 5 4" xfId="33336" xr:uid="{00000000-0005-0000-0000-0000BD900000}"/>
    <cellStyle name="Normal 7 6 3 5 5" xfId="18103" xr:uid="{00000000-0005-0000-0000-0000BE900000}"/>
    <cellStyle name="Normal 7 6 3 6" xfId="4654" xr:uid="{00000000-0005-0000-0000-0000BF900000}"/>
    <cellStyle name="Normal 7 6 3 6 2" xfId="14706" xr:uid="{00000000-0005-0000-0000-0000C0900000}"/>
    <cellStyle name="Normal 7 6 3 6 2 2" xfId="45037" xr:uid="{00000000-0005-0000-0000-0000C1900000}"/>
    <cellStyle name="Normal 7 6 3 6 2 3" xfId="29804" xr:uid="{00000000-0005-0000-0000-0000C2900000}"/>
    <cellStyle name="Normal 7 6 3 6 3" xfId="9686" xr:uid="{00000000-0005-0000-0000-0000C3900000}"/>
    <cellStyle name="Normal 7 6 3 6 3 2" xfId="40020" xr:uid="{00000000-0005-0000-0000-0000C4900000}"/>
    <cellStyle name="Normal 7 6 3 6 3 3" xfId="24787" xr:uid="{00000000-0005-0000-0000-0000C5900000}"/>
    <cellStyle name="Normal 7 6 3 6 4" xfId="35007" xr:uid="{00000000-0005-0000-0000-0000C6900000}"/>
    <cellStyle name="Normal 7 6 3 6 5" xfId="19774" xr:uid="{00000000-0005-0000-0000-0000C7900000}"/>
    <cellStyle name="Normal 7 6 3 7" xfId="11364" xr:uid="{00000000-0005-0000-0000-0000C8900000}"/>
    <cellStyle name="Normal 7 6 3 7 2" xfId="41695" xr:uid="{00000000-0005-0000-0000-0000C9900000}"/>
    <cellStyle name="Normal 7 6 3 7 3" xfId="26462" xr:uid="{00000000-0005-0000-0000-0000CA900000}"/>
    <cellStyle name="Normal 7 6 3 8" xfId="6343" xr:uid="{00000000-0005-0000-0000-0000CB900000}"/>
    <cellStyle name="Normal 7 6 3 8 2" xfId="36678" xr:uid="{00000000-0005-0000-0000-0000CC900000}"/>
    <cellStyle name="Normal 7 6 3 8 3" xfId="21445" xr:uid="{00000000-0005-0000-0000-0000CD900000}"/>
    <cellStyle name="Normal 7 6 3 9" xfId="31667" xr:uid="{00000000-0005-0000-0000-0000CE900000}"/>
    <cellStyle name="Normal 7 6 4" xfId="1368" xr:uid="{00000000-0005-0000-0000-0000CF900000}"/>
    <cellStyle name="Normal 7 6 4 2" xfId="1791" xr:uid="{00000000-0005-0000-0000-0000D0900000}"/>
    <cellStyle name="Normal 7 6 4 2 2" xfId="2630" xr:uid="{00000000-0005-0000-0000-0000D1900000}"/>
    <cellStyle name="Normal 7 6 4 2 2 2" xfId="4320" xr:uid="{00000000-0005-0000-0000-0000D2900000}"/>
    <cellStyle name="Normal 7 6 4 2 2 2 2" xfId="14393" xr:uid="{00000000-0005-0000-0000-0000D3900000}"/>
    <cellStyle name="Normal 7 6 4 2 2 2 2 2" xfId="44724" xr:uid="{00000000-0005-0000-0000-0000D4900000}"/>
    <cellStyle name="Normal 7 6 4 2 2 2 2 3" xfId="29491" xr:uid="{00000000-0005-0000-0000-0000D5900000}"/>
    <cellStyle name="Normal 7 6 4 2 2 2 3" xfId="9373" xr:uid="{00000000-0005-0000-0000-0000D6900000}"/>
    <cellStyle name="Normal 7 6 4 2 2 2 3 2" xfId="39707" xr:uid="{00000000-0005-0000-0000-0000D7900000}"/>
    <cellStyle name="Normal 7 6 4 2 2 2 3 3" xfId="24474" xr:uid="{00000000-0005-0000-0000-0000D8900000}"/>
    <cellStyle name="Normal 7 6 4 2 2 2 4" xfId="34694" xr:uid="{00000000-0005-0000-0000-0000D9900000}"/>
    <cellStyle name="Normal 7 6 4 2 2 2 5" xfId="19461" xr:uid="{00000000-0005-0000-0000-0000DA900000}"/>
    <cellStyle name="Normal 7 6 4 2 2 3" xfId="6012" xr:uid="{00000000-0005-0000-0000-0000DB900000}"/>
    <cellStyle name="Normal 7 6 4 2 2 3 2" xfId="16064" xr:uid="{00000000-0005-0000-0000-0000DC900000}"/>
    <cellStyle name="Normal 7 6 4 2 2 3 2 2" xfId="46395" xr:uid="{00000000-0005-0000-0000-0000DD900000}"/>
    <cellStyle name="Normal 7 6 4 2 2 3 2 3" xfId="31162" xr:uid="{00000000-0005-0000-0000-0000DE900000}"/>
    <cellStyle name="Normal 7 6 4 2 2 3 3" xfId="11044" xr:uid="{00000000-0005-0000-0000-0000DF900000}"/>
    <cellStyle name="Normal 7 6 4 2 2 3 3 2" xfId="41378" xr:uid="{00000000-0005-0000-0000-0000E0900000}"/>
    <cellStyle name="Normal 7 6 4 2 2 3 3 3" xfId="26145" xr:uid="{00000000-0005-0000-0000-0000E1900000}"/>
    <cellStyle name="Normal 7 6 4 2 2 3 4" xfId="36365" xr:uid="{00000000-0005-0000-0000-0000E2900000}"/>
    <cellStyle name="Normal 7 6 4 2 2 3 5" xfId="21132" xr:uid="{00000000-0005-0000-0000-0000E3900000}"/>
    <cellStyle name="Normal 7 6 4 2 2 4" xfId="12722" xr:uid="{00000000-0005-0000-0000-0000E4900000}"/>
    <cellStyle name="Normal 7 6 4 2 2 4 2" xfId="43053" xr:uid="{00000000-0005-0000-0000-0000E5900000}"/>
    <cellStyle name="Normal 7 6 4 2 2 4 3" xfId="27820" xr:uid="{00000000-0005-0000-0000-0000E6900000}"/>
    <cellStyle name="Normal 7 6 4 2 2 5" xfId="7701" xr:uid="{00000000-0005-0000-0000-0000E7900000}"/>
    <cellStyle name="Normal 7 6 4 2 2 5 2" xfId="38036" xr:uid="{00000000-0005-0000-0000-0000E8900000}"/>
    <cellStyle name="Normal 7 6 4 2 2 5 3" xfId="22803" xr:uid="{00000000-0005-0000-0000-0000E9900000}"/>
    <cellStyle name="Normal 7 6 4 2 2 6" xfId="33024" xr:uid="{00000000-0005-0000-0000-0000EA900000}"/>
    <cellStyle name="Normal 7 6 4 2 2 7" xfId="17790" xr:uid="{00000000-0005-0000-0000-0000EB900000}"/>
    <cellStyle name="Normal 7 6 4 2 3" xfId="3483" xr:uid="{00000000-0005-0000-0000-0000EC900000}"/>
    <cellStyle name="Normal 7 6 4 2 3 2" xfId="13557" xr:uid="{00000000-0005-0000-0000-0000ED900000}"/>
    <cellStyle name="Normal 7 6 4 2 3 2 2" xfId="43888" xr:uid="{00000000-0005-0000-0000-0000EE900000}"/>
    <cellStyle name="Normal 7 6 4 2 3 2 3" xfId="28655" xr:uid="{00000000-0005-0000-0000-0000EF900000}"/>
    <cellStyle name="Normal 7 6 4 2 3 3" xfId="8537" xr:uid="{00000000-0005-0000-0000-0000F0900000}"/>
    <cellStyle name="Normal 7 6 4 2 3 3 2" xfId="38871" xr:uid="{00000000-0005-0000-0000-0000F1900000}"/>
    <cellStyle name="Normal 7 6 4 2 3 3 3" xfId="23638" xr:uid="{00000000-0005-0000-0000-0000F2900000}"/>
    <cellStyle name="Normal 7 6 4 2 3 4" xfId="33858" xr:uid="{00000000-0005-0000-0000-0000F3900000}"/>
    <cellStyle name="Normal 7 6 4 2 3 5" xfId="18625" xr:uid="{00000000-0005-0000-0000-0000F4900000}"/>
    <cellStyle name="Normal 7 6 4 2 4" xfId="5176" xr:uid="{00000000-0005-0000-0000-0000F5900000}"/>
    <cellStyle name="Normal 7 6 4 2 4 2" xfId="15228" xr:uid="{00000000-0005-0000-0000-0000F6900000}"/>
    <cellStyle name="Normal 7 6 4 2 4 2 2" xfId="45559" xr:uid="{00000000-0005-0000-0000-0000F7900000}"/>
    <cellStyle name="Normal 7 6 4 2 4 2 3" xfId="30326" xr:uid="{00000000-0005-0000-0000-0000F8900000}"/>
    <cellStyle name="Normal 7 6 4 2 4 3" xfId="10208" xr:uid="{00000000-0005-0000-0000-0000F9900000}"/>
    <cellStyle name="Normal 7 6 4 2 4 3 2" xfId="40542" xr:uid="{00000000-0005-0000-0000-0000FA900000}"/>
    <cellStyle name="Normal 7 6 4 2 4 3 3" xfId="25309" xr:uid="{00000000-0005-0000-0000-0000FB900000}"/>
    <cellStyle name="Normal 7 6 4 2 4 4" xfId="35529" xr:uid="{00000000-0005-0000-0000-0000FC900000}"/>
    <cellStyle name="Normal 7 6 4 2 4 5" xfId="20296" xr:uid="{00000000-0005-0000-0000-0000FD900000}"/>
    <cellStyle name="Normal 7 6 4 2 5" xfId="11886" xr:uid="{00000000-0005-0000-0000-0000FE900000}"/>
    <cellStyle name="Normal 7 6 4 2 5 2" xfId="42217" xr:uid="{00000000-0005-0000-0000-0000FF900000}"/>
    <cellStyle name="Normal 7 6 4 2 5 3" xfId="26984" xr:uid="{00000000-0005-0000-0000-000000910000}"/>
    <cellStyle name="Normal 7 6 4 2 6" xfId="6865" xr:uid="{00000000-0005-0000-0000-000001910000}"/>
    <cellStyle name="Normal 7 6 4 2 6 2" xfId="37200" xr:uid="{00000000-0005-0000-0000-000002910000}"/>
    <cellStyle name="Normal 7 6 4 2 6 3" xfId="21967" xr:uid="{00000000-0005-0000-0000-000003910000}"/>
    <cellStyle name="Normal 7 6 4 2 7" xfId="32188" xr:uid="{00000000-0005-0000-0000-000004910000}"/>
    <cellStyle name="Normal 7 6 4 2 8" xfId="16954" xr:uid="{00000000-0005-0000-0000-000005910000}"/>
    <cellStyle name="Normal 7 6 4 3" xfId="2212" xr:uid="{00000000-0005-0000-0000-000006910000}"/>
    <cellStyle name="Normal 7 6 4 3 2" xfId="3902" xr:uid="{00000000-0005-0000-0000-000007910000}"/>
    <cellStyle name="Normal 7 6 4 3 2 2" xfId="13975" xr:uid="{00000000-0005-0000-0000-000008910000}"/>
    <cellStyle name="Normal 7 6 4 3 2 2 2" xfId="44306" xr:uid="{00000000-0005-0000-0000-000009910000}"/>
    <cellStyle name="Normal 7 6 4 3 2 2 3" xfId="29073" xr:uid="{00000000-0005-0000-0000-00000A910000}"/>
    <cellStyle name="Normal 7 6 4 3 2 3" xfId="8955" xr:uid="{00000000-0005-0000-0000-00000B910000}"/>
    <cellStyle name="Normal 7 6 4 3 2 3 2" xfId="39289" xr:uid="{00000000-0005-0000-0000-00000C910000}"/>
    <cellStyle name="Normal 7 6 4 3 2 3 3" xfId="24056" xr:uid="{00000000-0005-0000-0000-00000D910000}"/>
    <cellStyle name="Normal 7 6 4 3 2 4" xfId="34276" xr:uid="{00000000-0005-0000-0000-00000E910000}"/>
    <cellStyle name="Normal 7 6 4 3 2 5" xfId="19043" xr:uid="{00000000-0005-0000-0000-00000F910000}"/>
    <cellStyle name="Normal 7 6 4 3 3" xfId="5594" xr:uid="{00000000-0005-0000-0000-000010910000}"/>
    <cellStyle name="Normal 7 6 4 3 3 2" xfId="15646" xr:uid="{00000000-0005-0000-0000-000011910000}"/>
    <cellStyle name="Normal 7 6 4 3 3 2 2" xfId="45977" xr:uid="{00000000-0005-0000-0000-000012910000}"/>
    <cellStyle name="Normal 7 6 4 3 3 2 3" xfId="30744" xr:uid="{00000000-0005-0000-0000-000013910000}"/>
    <cellStyle name="Normal 7 6 4 3 3 3" xfId="10626" xr:uid="{00000000-0005-0000-0000-000014910000}"/>
    <cellStyle name="Normal 7 6 4 3 3 3 2" xfId="40960" xr:uid="{00000000-0005-0000-0000-000015910000}"/>
    <cellStyle name="Normal 7 6 4 3 3 3 3" xfId="25727" xr:uid="{00000000-0005-0000-0000-000016910000}"/>
    <cellStyle name="Normal 7 6 4 3 3 4" xfId="35947" xr:uid="{00000000-0005-0000-0000-000017910000}"/>
    <cellStyle name="Normal 7 6 4 3 3 5" xfId="20714" xr:uid="{00000000-0005-0000-0000-000018910000}"/>
    <cellStyle name="Normal 7 6 4 3 4" xfId="12304" xr:uid="{00000000-0005-0000-0000-000019910000}"/>
    <cellStyle name="Normal 7 6 4 3 4 2" xfId="42635" xr:uid="{00000000-0005-0000-0000-00001A910000}"/>
    <cellStyle name="Normal 7 6 4 3 4 3" xfId="27402" xr:uid="{00000000-0005-0000-0000-00001B910000}"/>
    <cellStyle name="Normal 7 6 4 3 5" xfId="7283" xr:uid="{00000000-0005-0000-0000-00001C910000}"/>
    <cellStyle name="Normal 7 6 4 3 5 2" xfId="37618" xr:uid="{00000000-0005-0000-0000-00001D910000}"/>
    <cellStyle name="Normal 7 6 4 3 5 3" xfId="22385" xr:uid="{00000000-0005-0000-0000-00001E910000}"/>
    <cellStyle name="Normal 7 6 4 3 6" xfId="32606" xr:uid="{00000000-0005-0000-0000-00001F910000}"/>
    <cellStyle name="Normal 7 6 4 3 7" xfId="17372" xr:uid="{00000000-0005-0000-0000-000020910000}"/>
    <cellStyle name="Normal 7 6 4 4" xfId="3065" xr:uid="{00000000-0005-0000-0000-000021910000}"/>
    <cellStyle name="Normal 7 6 4 4 2" xfId="13139" xr:uid="{00000000-0005-0000-0000-000022910000}"/>
    <cellStyle name="Normal 7 6 4 4 2 2" xfId="43470" xr:uid="{00000000-0005-0000-0000-000023910000}"/>
    <cellStyle name="Normal 7 6 4 4 2 3" xfId="28237" xr:uid="{00000000-0005-0000-0000-000024910000}"/>
    <cellStyle name="Normal 7 6 4 4 3" xfId="8119" xr:uid="{00000000-0005-0000-0000-000025910000}"/>
    <cellStyle name="Normal 7 6 4 4 3 2" xfId="38453" xr:uid="{00000000-0005-0000-0000-000026910000}"/>
    <cellStyle name="Normal 7 6 4 4 3 3" xfId="23220" xr:uid="{00000000-0005-0000-0000-000027910000}"/>
    <cellStyle name="Normal 7 6 4 4 4" xfId="33440" xr:uid="{00000000-0005-0000-0000-000028910000}"/>
    <cellStyle name="Normal 7 6 4 4 5" xfId="18207" xr:uid="{00000000-0005-0000-0000-000029910000}"/>
    <cellStyle name="Normal 7 6 4 5" xfId="4758" xr:uid="{00000000-0005-0000-0000-00002A910000}"/>
    <cellStyle name="Normal 7 6 4 5 2" xfId="14810" xr:uid="{00000000-0005-0000-0000-00002B910000}"/>
    <cellStyle name="Normal 7 6 4 5 2 2" xfId="45141" xr:uid="{00000000-0005-0000-0000-00002C910000}"/>
    <cellStyle name="Normal 7 6 4 5 2 3" xfId="29908" xr:uid="{00000000-0005-0000-0000-00002D910000}"/>
    <cellStyle name="Normal 7 6 4 5 3" xfId="9790" xr:uid="{00000000-0005-0000-0000-00002E910000}"/>
    <cellStyle name="Normal 7 6 4 5 3 2" xfId="40124" xr:uid="{00000000-0005-0000-0000-00002F910000}"/>
    <cellStyle name="Normal 7 6 4 5 3 3" xfId="24891" xr:uid="{00000000-0005-0000-0000-000030910000}"/>
    <cellStyle name="Normal 7 6 4 5 4" xfId="35111" xr:uid="{00000000-0005-0000-0000-000031910000}"/>
    <cellStyle name="Normal 7 6 4 5 5" xfId="19878" xr:uid="{00000000-0005-0000-0000-000032910000}"/>
    <cellStyle name="Normal 7 6 4 6" xfId="11468" xr:uid="{00000000-0005-0000-0000-000033910000}"/>
    <cellStyle name="Normal 7 6 4 6 2" xfId="41799" xr:uid="{00000000-0005-0000-0000-000034910000}"/>
    <cellStyle name="Normal 7 6 4 6 3" xfId="26566" xr:uid="{00000000-0005-0000-0000-000035910000}"/>
    <cellStyle name="Normal 7 6 4 7" xfId="6447" xr:uid="{00000000-0005-0000-0000-000036910000}"/>
    <cellStyle name="Normal 7 6 4 7 2" xfId="36782" xr:uid="{00000000-0005-0000-0000-000037910000}"/>
    <cellStyle name="Normal 7 6 4 7 3" xfId="21549" xr:uid="{00000000-0005-0000-0000-000038910000}"/>
    <cellStyle name="Normal 7 6 4 8" xfId="31770" xr:uid="{00000000-0005-0000-0000-000039910000}"/>
    <cellStyle name="Normal 7 6 4 9" xfId="16536" xr:uid="{00000000-0005-0000-0000-00003A910000}"/>
    <cellStyle name="Normal 7 6 5" xfId="1581" xr:uid="{00000000-0005-0000-0000-00003B910000}"/>
    <cellStyle name="Normal 7 6 5 2" xfId="2422" xr:uid="{00000000-0005-0000-0000-00003C910000}"/>
    <cellStyle name="Normal 7 6 5 2 2" xfId="4112" xr:uid="{00000000-0005-0000-0000-00003D910000}"/>
    <cellStyle name="Normal 7 6 5 2 2 2" xfId="14185" xr:uid="{00000000-0005-0000-0000-00003E910000}"/>
    <cellStyle name="Normal 7 6 5 2 2 2 2" xfId="44516" xr:uid="{00000000-0005-0000-0000-00003F910000}"/>
    <cellStyle name="Normal 7 6 5 2 2 2 3" xfId="29283" xr:uid="{00000000-0005-0000-0000-000040910000}"/>
    <cellStyle name="Normal 7 6 5 2 2 3" xfId="9165" xr:uid="{00000000-0005-0000-0000-000041910000}"/>
    <cellStyle name="Normal 7 6 5 2 2 3 2" xfId="39499" xr:uid="{00000000-0005-0000-0000-000042910000}"/>
    <cellStyle name="Normal 7 6 5 2 2 3 3" xfId="24266" xr:uid="{00000000-0005-0000-0000-000043910000}"/>
    <cellStyle name="Normal 7 6 5 2 2 4" xfId="34486" xr:uid="{00000000-0005-0000-0000-000044910000}"/>
    <cellStyle name="Normal 7 6 5 2 2 5" xfId="19253" xr:uid="{00000000-0005-0000-0000-000045910000}"/>
    <cellStyle name="Normal 7 6 5 2 3" xfId="5804" xr:uid="{00000000-0005-0000-0000-000046910000}"/>
    <cellStyle name="Normal 7 6 5 2 3 2" xfId="15856" xr:uid="{00000000-0005-0000-0000-000047910000}"/>
    <cellStyle name="Normal 7 6 5 2 3 2 2" xfId="46187" xr:uid="{00000000-0005-0000-0000-000048910000}"/>
    <cellStyle name="Normal 7 6 5 2 3 2 3" xfId="30954" xr:uid="{00000000-0005-0000-0000-000049910000}"/>
    <cellStyle name="Normal 7 6 5 2 3 3" xfId="10836" xr:uid="{00000000-0005-0000-0000-00004A910000}"/>
    <cellStyle name="Normal 7 6 5 2 3 3 2" xfId="41170" xr:uid="{00000000-0005-0000-0000-00004B910000}"/>
    <cellStyle name="Normal 7 6 5 2 3 3 3" xfId="25937" xr:uid="{00000000-0005-0000-0000-00004C910000}"/>
    <cellStyle name="Normal 7 6 5 2 3 4" xfId="36157" xr:uid="{00000000-0005-0000-0000-00004D910000}"/>
    <cellStyle name="Normal 7 6 5 2 3 5" xfId="20924" xr:uid="{00000000-0005-0000-0000-00004E910000}"/>
    <cellStyle name="Normal 7 6 5 2 4" xfId="12514" xr:uid="{00000000-0005-0000-0000-00004F910000}"/>
    <cellStyle name="Normal 7 6 5 2 4 2" xfId="42845" xr:uid="{00000000-0005-0000-0000-000050910000}"/>
    <cellStyle name="Normal 7 6 5 2 4 3" xfId="27612" xr:uid="{00000000-0005-0000-0000-000051910000}"/>
    <cellStyle name="Normal 7 6 5 2 5" xfId="7493" xr:uid="{00000000-0005-0000-0000-000052910000}"/>
    <cellStyle name="Normal 7 6 5 2 5 2" xfId="37828" xr:uid="{00000000-0005-0000-0000-000053910000}"/>
    <cellStyle name="Normal 7 6 5 2 5 3" xfId="22595" xr:uid="{00000000-0005-0000-0000-000054910000}"/>
    <cellStyle name="Normal 7 6 5 2 6" xfId="32816" xr:uid="{00000000-0005-0000-0000-000055910000}"/>
    <cellStyle name="Normal 7 6 5 2 7" xfId="17582" xr:uid="{00000000-0005-0000-0000-000056910000}"/>
    <cellStyle name="Normal 7 6 5 3" xfId="3275" xr:uid="{00000000-0005-0000-0000-000057910000}"/>
    <cellStyle name="Normal 7 6 5 3 2" xfId="13349" xr:uid="{00000000-0005-0000-0000-000058910000}"/>
    <cellStyle name="Normal 7 6 5 3 2 2" xfId="43680" xr:uid="{00000000-0005-0000-0000-000059910000}"/>
    <cellStyle name="Normal 7 6 5 3 2 3" xfId="28447" xr:uid="{00000000-0005-0000-0000-00005A910000}"/>
    <cellStyle name="Normal 7 6 5 3 3" xfId="8329" xr:uid="{00000000-0005-0000-0000-00005B910000}"/>
    <cellStyle name="Normal 7 6 5 3 3 2" xfId="38663" xr:uid="{00000000-0005-0000-0000-00005C910000}"/>
    <cellStyle name="Normal 7 6 5 3 3 3" xfId="23430" xr:uid="{00000000-0005-0000-0000-00005D910000}"/>
    <cellStyle name="Normal 7 6 5 3 4" xfId="33650" xr:uid="{00000000-0005-0000-0000-00005E910000}"/>
    <cellStyle name="Normal 7 6 5 3 5" xfId="18417" xr:uid="{00000000-0005-0000-0000-00005F910000}"/>
    <cellStyle name="Normal 7 6 5 4" xfId="4968" xr:uid="{00000000-0005-0000-0000-000060910000}"/>
    <cellStyle name="Normal 7 6 5 4 2" xfId="15020" xr:uid="{00000000-0005-0000-0000-000061910000}"/>
    <cellStyle name="Normal 7 6 5 4 2 2" xfId="45351" xr:uid="{00000000-0005-0000-0000-000062910000}"/>
    <cellStyle name="Normal 7 6 5 4 2 3" xfId="30118" xr:uid="{00000000-0005-0000-0000-000063910000}"/>
    <cellStyle name="Normal 7 6 5 4 3" xfId="10000" xr:uid="{00000000-0005-0000-0000-000064910000}"/>
    <cellStyle name="Normal 7 6 5 4 3 2" xfId="40334" xr:uid="{00000000-0005-0000-0000-000065910000}"/>
    <cellStyle name="Normal 7 6 5 4 3 3" xfId="25101" xr:uid="{00000000-0005-0000-0000-000066910000}"/>
    <cellStyle name="Normal 7 6 5 4 4" xfId="35321" xr:uid="{00000000-0005-0000-0000-000067910000}"/>
    <cellStyle name="Normal 7 6 5 4 5" xfId="20088" xr:uid="{00000000-0005-0000-0000-000068910000}"/>
    <cellStyle name="Normal 7 6 5 5" xfId="11678" xr:uid="{00000000-0005-0000-0000-000069910000}"/>
    <cellStyle name="Normal 7 6 5 5 2" xfId="42009" xr:uid="{00000000-0005-0000-0000-00006A910000}"/>
    <cellStyle name="Normal 7 6 5 5 3" xfId="26776" xr:uid="{00000000-0005-0000-0000-00006B910000}"/>
    <cellStyle name="Normal 7 6 5 6" xfId="6657" xr:uid="{00000000-0005-0000-0000-00006C910000}"/>
    <cellStyle name="Normal 7 6 5 6 2" xfId="36992" xr:uid="{00000000-0005-0000-0000-00006D910000}"/>
    <cellStyle name="Normal 7 6 5 6 3" xfId="21759" xr:uid="{00000000-0005-0000-0000-00006E910000}"/>
    <cellStyle name="Normal 7 6 5 7" xfId="31980" xr:uid="{00000000-0005-0000-0000-00006F910000}"/>
    <cellStyle name="Normal 7 6 5 8" xfId="16746" xr:uid="{00000000-0005-0000-0000-000070910000}"/>
    <cellStyle name="Normal 7 6 6" xfId="2002" xr:uid="{00000000-0005-0000-0000-000071910000}"/>
    <cellStyle name="Normal 7 6 6 2" xfId="3694" xr:uid="{00000000-0005-0000-0000-000072910000}"/>
    <cellStyle name="Normal 7 6 6 2 2" xfId="13767" xr:uid="{00000000-0005-0000-0000-000073910000}"/>
    <cellStyle name="Normal 7 6 6 2 2 2" xfId="44098" xr:uid="{00000000-0005-0000-0000-000074910000}"/>
    <cellStyle name="Normal 7 6 6 2 2 3" xfId="28865" xr:uid="{00000000-0005-0000-0000-000075910000}"/>
    <cellStyle name="Normal 7 6 6 2 3" xfId="8747" xr:uid="{00000000-0005-0000-0000-000076910000}"/>
    <cellStyle name="Normal 7 6 6 2 3 2" xfId="39081" xr:uid="{00000000-0005-0000-0000-000077910000}"/>
    <cellStyle name="Normal 7 6 6 2 3 3" xfId="23848" xr:uid="{00000000-0005-0000-0000-000078910000}"/>
    <cellStyle name="Normal 7 6 6 2 4" xfId="34068" xr:uid="{00000000-0005-0000-0000-000079910000}"/>
    <cellStyle name="Normal 7 6 6 2 5" xfId="18835" xr:uid="{00000000-0005-0000-0000-00007A910000}"/>
    <cellStyle name="Normal 7 6 6 3" xfId="5386" xr:uid="{00000000-0005-0000-0000-00007B910000}"/>
    <cellStyle name="Normal 7 6 6 3 2" xfId="15438" xr:uid="{00000000-0005-0000-0000-00007C910000}"/>
    <cellStyle name="Normal 7 6 6 3 2 2" xfId="45769" xr:uid="{00000000-0005-0000-0000-00007D910000}"/>
    <cellStyle name="Normal 7 6 6 3 2 3" xfId="30536" xr:uid="{00000000-0005-0000-0000-00007E910000}"/>
    <cellStyle name="Normal 7 6 6 3 3" xfId="10418" xr:uid="{00000000-0005-0000-0000-00007F910000}"/>
    <cellStyle name="Normal 7 6 6 3 3 2" xfId="40752" xr:uid="{00000000-0005-0000-0000-000080910000}"/>
    <cellStyle name="Normal 7 6 6 3 3 3" xfId="25519" xr:uid="{00000000-0005-0000-0000-000081910000}"/>
    <cellStyle name="Normal 7 6 6 3 4" xfId="35739" xr:uid="{00000000-0005-0000-0000-000082910000}"/>
    <cellStyle name="Normal 7 6 6 3 5" xfId="20506" xr:uid="{00000000-0005-0000-0000-000083910000}"/>
    <cellStyle name="Normal 7 6 6 4" xfId="12096" xr:uid="{00000000-0005-0000-0000-000084910000}"/>
    <cellStyle name="Normal 7 6 6 4 2" xfId="42427" xr:uid="{00000000-0005-0000-0000-000085910000}"/>
    <cellStyle name="Normal 7 6 6 4 3" xfId="27194" xr:uid="{00000000-0005-0000-0000-000086910000}"/>
    <cellStyle name="Normal 7 6 6 5" xfId="7075" xr:uid="{00000000-0005-0000-0000-000087910000}"/>
    <cellStyle name="Normal 7 6 6 5 2" xfId="37410" xr:uid="{00000000-0005-0000-0000-000088910000}"/>
    <cellStyle name="Normal 7 6 6 5 3" xfId="22177" xr:uid="{00000000-0005-0000-0000-000089910000}"/>
    <cellStyle name="Normal 7 6 6 6" xfId="32398" xr:uid="{00000000-0005-0000-0000-00008A910000}"/>
    <cellStyle name="Normal 7 6 6 7" xfId="17164" xr:uid="{00000000-0005-0000-0000-00008B910000}"/>
    <cellStyle name="Normal 7 6 7" xfId="2854" xr:uid="{00000000-0005-0000-0000-00008C910000}"/>
    <cellStyle name="Normal 7 6 7 2" xfId="12931" xr:uid="{00000000-0005-0000-0000-00008D910000}"/>
    <cellStyle name="Normal 7 6 7 2 2" xfId="43262" xr:uid="{00000000-0005-0000-0000-00008E910000}"/>
    <cellStyle name="Normal 7 6 7 2 3" xfId="28029" xr:uid="{00000000-0005-0000-0000-00008F910000}"/>
    <cellStyle name="Normal 7 6 7 3" xfId="7911" xr:uid="{00000000-0005-0000-0000-000090910000}"/>
    <cellStyle name="Normal 7 6 7 3 2" xfId="38245" xr:uid="{00000000-0005-0000-0000-000091910000}"/>
    <cellStyle name="Normal 7 6 7 3 3" xfId="23012" xr:uid="{00000000-0005-0000-0000-000092910000}"/>
    <cellStyle name="Normal 7 6 7 4" xfId="33232" xr:uid="{00000000-0005-0000-0000-000093910000}"/>
    <cellStyle name="Normal 7 6 7 5" xfId="17999" xr:uid="{00000000-0005-0000-0000-000094910000}"/>
    <cellStyle name="Normal 7 6 8" xfId="4548" xr:uid="{00000000-0005-0000-0000-000095910000}"/>
    <cellStyle name="Normal 7 6 8 2" xfId="14602" xr:uid="{00000000-0005-0000-0000-000096910000}"/>
    <cellStyle name="Normal 7 6 8 2 2" xfId="44933" xr:uid="{00000000-0005-0000-0000-000097910000}"/>
    <cellStyle name="Normal 7 6 8 2 3" xfId="29700" xr:uid="{00000000-0005-0000-0000-000098910000}"/>
    <cellStyle name="Normal 7 6 8 3" xfId="9582" xr:uid="{00000000-0005-0000-0000-000099910000}"/>
    <cellStyle name="Normal 7 6 8 3 2" xfId="39916" xr:uid="{00000000-0005-0000-0000-00009A910000}"/>
    <cellStyle name="Normal 7 6 8 3 3" xfId="24683" xr:uid="{00000000-0005-0000-0000-00009B910000}"/>
    <cellStyle name="Normal 7 6 8 4" xfId="34903" xr:uid="{00000000-0005-0000-0000-00009C910000}"/>
    <cellStyle name="Normal 7 6 8 5" xfId="19670" xr:uid="{00000000-0005-0000-0000-00009D910000}"/>
    <cellStyle name="Normal 7 6 9" xfId="11258" xr:uid="{00000000-0005-0000-0000-00009E910000}"/>
    <cellStyle name="Normal 7 6 9 2" xfId="41591" xr:uid="{00000000-0005-0000-0000-00009F910000}"/>
    <cellStyle name="Normal 7 6 9 3" xfId="26358"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8" xr:uid="{00000000-0005-0000-0000-0000A6910000}"/>
    <cellStyle name="Normal 71 10 2" xfId="36575" xr:uid="{00000000-0005-0000-0000-0000A7910000}"/>
    <cellStyle name="Normal 71 10 3" xfId="21342" xr:uid="{00000000-0005-0000-0000-0000A8910000}"/>
    <cellStyle name="Normal 71 11" xfId="31566" xr:uid="{00000000-0005-0000-0000-0000A9910000}"/>
    <cellStyle name="Normal 71 12" xfId="16327" xr:uid="{00000000-0005-0000-0000-0000AA910000}"/>
    <cellStyle name="Normal 71 2" xfId="1202" xr:uid="{00000000-0005-0000-0000-0000AB910000}"/>
    <cellStyle name="Normal 71 2 10" xfId="31617" xr:uid="{00000000-0005-0000-0000-0000AC910000}"/>
    <cellStyle name="Normal 71 2 11" xfId="16381" xr:uid="{00000000-0005-0000-0000-0000AD910000}"/>
    <cellStyle name="Normal 71 2 2" xfId="1310" xr:uid="{00000000-0005-0000-0000-0000AE910000}"/>
    <cellStyle name="Normal 71 2 2 10" xfId="16485" xr:uid="{00000000-0005-0000-0000-0000AF910000}"/>
    <cellStyle name="Normal 71 2 2 2" xfId="1527" xr:uid="{00000000-0005-0000-0000-0000B0910000}"/>
    <cellStyle name="Normal 71 2 2 2 2" xfId="1948" xr:uid="{00000000-0005-0000-0000-0000B1910000}"/>
    <cellStyle name="Normal 71 2 2 2 2 2" xfId="2787" xr:uid="{00000000-0005-0000-0000-0000B2910000}"/>
    <cellStyle name="Normal 71 2 2 2 2 2 2" xfId="4477" xr:uid="{00000000-0005-0000-0000-0000B3910000}"/>
    <cellStyle name="Normal 71 2 2 2 2 2 2 2" xfId="14550" xr:uid="{00000000-0005-0000-0000-0000B4910000}"/>
    <cellStyle name="Normal 71 2 2 2 2 2 2 2 2" xfId="44881" xr:uid="{00000000-0005-0000-0000-0000B5910000}"/>
    <cellStyle name="Normal 71 2 2 2 2 2 2 2 3" xfId="29648" xr:uid="{00000000-0005-0000-0000-0000B6910000}"/>
    <cellStyle name="Normal 71 2 2 2 2 2 2 3" xfId="9530" xr:uid="{00000000-0005-0000-0000-0000B7910000}"/>
    <cellStyle name="Normal 71 2 2 2 2 2 2 3 2" xfId="39864" xr:uid="{00000000-0005-0000-0000-0000B8910000}"/>
    <cellStyle name="Normal 71 2 2 2 2 2 2 3 3" xfId="24631" xr:uid="{00000000-0005-0000-0000-0000B9910000}"/>
    <cellStyle name="Normal 71 2 2 2 2 2 2 4" xfId="34851" xr:uid="{00000000-0005-0000-0000-0000BA910000}"/>
    <cellStyle name="Normal 71 2 2 2 2 2 2 5" xfId="19618" xr:uid="{00000000-0005-0000-0000-0000BB910000}"/>
    <cellStyle name="Normal 71 2 2 2 2 2 3" xfId="6169" xr:uid="{00000000-0005-0000-0000-0000BC910000}"/>
    <cellStyle name="Normal 71 2 2 2 2 2 3 2" xfId="16221" xr:uid="{00000000-0005-0000-0000-0000BD910000}"/>
    <cellStyle name="Normal 71 2 2 2 2 2 3 2 2" xfId="46552" xr:uid="{00000000-0005-0000-0000-0000BE910000}"/>
    <cellStyle name="Normal 71 2 2 2 2 2 3 2 3" xfId="31319" xr:uid="{00000000-0005-0000-0000-0000BF910000}"/>
    <cellStyle name="Normal 71 2 2 2 2 2 3 3" xfId="11201" xr:uid="{00000000-0005-0000-0000-0000C0910000}"/>
    <cellStyle name="Normal 71 2 2 2 2 2 3 3 2" xfId="41535" xr:uid="{00000000-0005-0000-0000-0000C1910000}"/>
    <cellStyle name="Normal 71 2 2 2 2 2 3 3 3" xfId="26302" xr:uid="{00000000-0005-0000-0000-0000C2910000}"/>
    <cellStyle name="Normal 71 2 2 2 2 2 3 4" xfId="36522" xr:uid="{00000000-0005-0000-0000-0000C3910000}"/>
    <cellStyle name="Normal 71 2 2 2 2 2 3 5" xfId="21289" xr:uid="{00000000-0005-0000-0000-0000C4910000}"/>
    <cellStyle name="Normal 71 2 2 2 2 2 4" xfId="12879" xr:uid="{00000000-0005-0000-0000-0000C5910000}"/>
    <cellStyle name="Normal 71 2 2 2 2 2 4 2" xfId="43210" xr:uid="{00000000-0005-0000-0000-0000C6910000}"/>
    <cellStyle name="Normal 71 2 2 2 2 2 4 3" xfId="27977" xr:uid="{00000000-0005-0000-0000-0000C7910000}"/>
    <cellStyle name="Normal 71 2 2 2 2 2 5" xfId="7858" xr:uid="{00000000-0005-0000-0000-0000C8910000}"/>
    <cellStyle name="Normal 71 2 2 2 2 2 5 2" xfId="38193" xr:uid="{00000000-0005-0000-0000-0000C9910000}"/>
    <cellStyle name="Normal 71 2 2 2 2 2 5 3" xfId="22960" xr:uid="{00000000-0005-0000-0000-0000CA910000}"/>
    <cellStyle name="Normal 71 2 2 2 2 2 6" xfId="33181" xr:uid="{00000000-0005-0000-0000-0000CB910000}"/>
    <cellStyle name="Normal 71 2 2 2 2 2 7" xfId="17947" xr:uid="{00000000-0005-0000-0000-0000CC910000}"/>
    <cellStyle name="Normal 71 2 2 2 2 3" xfId="3640" xr:uid="{00000000-0005-0000-0000-0000CD910000}"/>
    <cellStyle name="Normal 71 2 2 2 2 3 2" xfId="13714" xr:uid="{00000000-0005-0000-0000-0000CE910000}"/>
    <cellStyle name="Normal 71 2 2 2 2 3 2 2" xfId="44045" xr:uid="{00000000-0005-0000-0000-0000CF910000}"/>
    <cellStyle name="Normal 71 2 2 2 2 3 2 3" xfId="28812" xr:uid="{00000000-0005-0000-0000-0000D0910000}"/>
    <cellStyle name="Normal 71 2 2 2 2 3 3" xfId="8694" xr:uid="{00000000-0005-0000-0000-0000D1910000}"/>
    <cellStyle name="Normal 71 2 2 2 2 3 3 2" xfId="39028" xr:uid="{00000000-0005-0000-0000-0000D2910000}"/>
    <cellStyle name="Normal 71 2 2 2 2 3 3 3" xfId="23795" xr:uid="{00000000-0005-0000-0000-0000D3910000}"/>
    <cellStyle name="Normal 71 2 2 2 2 3 4" xfId="34015" xr:uid="{00000000-0005-0000-0000-0000D4910000}"/>
    <cellStyle name="Normal 71 2 2 2 2 3 5" xfId="18782" xr:uid="{00000000-0005-0000-0000-0000D5910000}"/>
    <cellStyle name="Normal 71 2 2 2 2 4" xfId="5333" xr:uid="{00000000-0005-0000-0000-0000D6910000}"/>
    <cellStyle name="Normal 71 2 2 2 2 4 2" xfId="15385" xr:uid="{00000000-0005-0000-0000-0000D7910000}"/>
    <cellStyle name="Normal 71 2 2 2 2 4 2 2" xfId="45716" xr:uid="{00000000-0005-0000-0000-0000D8910000}"/>
    <cellStyle name="Normal 71 2 2 2 2 4 2 3" xfId="30483" xr:uid="{00000000-0005-0000-0000-0000D9910000}"/>
    <cellStyle name="Normal 71 2 2 2 2 4 3" xfId="10365" xr:uid="{00000000-0005-0000-0000-0000DA910000}"/>
    <cellStyle name="Normal 71 2 2 2 2 4 3 2" xfId="40699" xr:uid="{00000000-0005-0000-0000-0000DB910000}"/>
    <cellStyle name="Normal 71 2 2 2 2 4 3 3" xfId="25466" xr:uid="{00000000-0005-0000-0000-0000DC910000}"/>
    <cellStyle name="Normal 71 2 2 2 2 4 4" xfId="35686" xr:uid="{00000000-0005-0000-0000-0000DD910000}"/>
    <cellStyle name="Normal 71 2 2 2 2 4 5" xfId="20453" xr:uid="{00000000-0005-0000-0000-0000DE910000}"/>
    <cellStyle name="Normal 71 2 2 2 2 5" xfId="12043" xr:uid="{00000000-0005-0000-0000-0000DF910000}"/>
    <cellStyle name="Normal 71 2 2 2 2 5 2" xfId="42374" xr:uid="{00000000-0005-0000-0000-0000E0910000}"/>
    <cellStyle name="Normal 71 2 2 2 2 5 3" xfId="27141" xr:uid="{00000000-0005-0000-0000-0000E1910000}"/>
    <cellStyle name="Normal 71 2 2 2 2 6" xfId="7022" xr:uid="{00000000-0005-0000-0000-0000E2910000}"/>
    <cellStyle name="Normal 71 2 2 2 2 6 2" xfId="37357" xr:uid="{00000000-0005-0000-0000-0000E3910000}"/>
    <cellStyle name="Normal 71 2 2 2 2 6 3" xfId="22124" xr:uid="{00000000-0005-0000-0000-0000E4910000}"/>
    <cellStyle name="Normal 71 2 2 2 2 7" xfId="32345" xr:uid="{00000000-0005-0000-0000-0000E5910000}"/>
    <cellStyle name="Normal 71 2 2 2 2 8" xfId="17111" xr:uid="{00000000-0005-0000-0000-0000E6910000}"/>
    <cellStyle name="Normal 71 2 2 2 3" xfId="2369" xr:uid="{00000000-0005-0000-0000-0000E7910000}"/>
    <cellStyle name="Normal 71 2 2 2 3 2" xfId="4059" xr:uid="{00000000-0005-0000-0000-0000E8910000}"/>
    <cellStyle name="Normal 71 2 2 2 3 2 2" xfId="14132" xr:uid="{00000000-0005-0000-0000-0000E9910000}"/>
    <cellStyle name="Normal 71 2 2 2 3 2 2 2" xfId="44463" xr:uid="{00000000-0005-0000-0000-0000EA910000}"/>
    <cellStyle name="Normal 71 2 2 2 3 2 2 3" xfId="29230" xr:uid="{00000000-0005-0000-0000-0000EB910000}"/>
    <cellStyle name="Normal 71 2 2 2 3 2 3" xfId="9112" xr:uid="{00000000-0005-0000-0000-0000EC910000}"/>
    <cellStyle name="Normal 71 2 2 2 3 2 3 2" xfId="39446" xr:uid="{00000000-0005-0000-0000-0000ED910000}"/>
    <cellStyle name="Normal 71 2 2 2 3 2 3 3" xfId="24213" xr:uid="{00000000-0005-0000-0000-0000EE910000}"/>
    <cellStyle name="Normal 71 2 2 2 3 2 4" xfId="34433" xr:uid="{00000000-0005-0000-0000-0000EF910000}"/>
    <cellStyle name="Normal 71 2 2 2 3 2 5" xfId="19200" xr:uid="{00000000-0005-0000-0000-0000F0910000}"/>
    <cellStyle name="Normal 71 2 2 2 3 3" xfId="5751" xr:uid="{00000000-0005-0000-0000-0000F1910000}"/>
    <cellStyle name="Normal 71 2 2 2 3 3 2" xfId="15803" xr:uid="{00000000-0005-0000-0000-0000F2910000}"/>
    <cellStyle name="Normal 71 2 2 2 3 3 2 2" xfId="46134" xr:uid="{00000000-0005-0000-0000-0000F3910000}"/>
    <cellStyle name="Normal 71 2 2 2 3 3 2 3" xfId="30901" xr:uid="{00000000-0005-0000-0000-0000F4910000}"/>
    <cellStyle name="Normal 71 2 2 2 3 3 3" xfId="10783" xr:uid="{00000000-0005-0000-0000-0000F5910000}"/>
    <cellStyle name="Normal 71 2 2 2 3 3 3 2" xfId="41117" xr:uid="{00000000-0005-0000-0000-0000F6910000}"/>
    <cellStyle name="Normal 71 2 2 2 3 3 3 3" xfId="25884" xr:uid="{00000000-0005-0000-0000-0000F7910000}"/>
    <cellStyle name="Normal 71 2 2 2 3 3 4" xfId="36104" xr:uid="{00000000-0005-0000-0000-0000F8910000}"/>
    <cellStyle name="Normal 71 2 2 2 3 3 5" xfId="20871" xr:uid="{00000000-0005-0000-0000-0000F9910000}"/>
    <cellStyle name="Normal 71 2 2 2 3 4" xfId="12461" xr:uid="{00000000-0005-0000-0000-0000FA910000}"/>
    <cellStyle name="Normal 71 2 2 2 3 4 2" xfId="42792" xr:uid="{00000000-0005-0000-0000-0000FB910000}"/>
    <cellStyle name="Normal 71 2 2 2 3 4 3" xfId="27559" xr:uid="{00000000-0005-0000-0000-0000FC910000}"/>
    <cellStyle name="Normal 71 2 2 2 3 5" xfId="7440" xr:uid="{00000000-0005-0000-0000-0000FD910000}"/>
    <cellStyle name="Normal 71 2 2 2 3 5 2" xfId="37775" xr:uid="{00000000-0005-0000-0000-0000FE910000}"/>
    <cellStyle name="Normal 71 2 2 2 3 5 3" xfId="22542" xr:uid="{00000000-0005-0000-0000-0000FF910000}"/>
    <cellStyle name="Normal 71 2 2 2 3 6" xfId="32763" xr:uid="{00000000-0005-0000-0000-000000920000}"/>
    <cellStyle name="Normal 71 2 2 2 3 7" xfId="17529" xr:uid="{00000000-0005-0000-0000-000001920000}"/>
    <cellStyle name="Normal 71 2 2 2 4" xfId="3222" xr:uid="{00000000-0005-0000-0000-000002920000}"/>
    <cellStyle name="Normal 71 2 2 2 4 2" xfId="13296" xr:uid="{00000000-0005-0000-0000-000003920000}"/>
    <cellStyle name="Normal 71 2 2 2 4 2 2" xfId="43627" xr:uid="{00000000-0005-0000-0000-000004920000}"/>
    <cellStyle name="Normal 71 2 2 2 4 2 3" xfId="28394" xr:uid="{00000000-0005-0000-0000-000005920000}"/>
    <cellStyle name="Normal 71 2 2 2 4 3" xfId="8276" xr:uid="{00000000-0005-0000-0000-000006920000}"/>
    <cellStyle name="Normal 71 2 2 2 4 3 2" xfId="38610" xr:uid="{00000000-0005-0000-0000-000007920000}"/>
    <cellStyle name="Normal 71 2 2 2 4 3 3" xfId="23377" xr:uid="{00000000-0005-0000-0000-000008920000}"/>
    <cellStyle name="Normal 71 2 2 2 4 4" xfId="33597" xr:uid="{00000000-0005-0000-0000-000009920000}"/>
    <cellStyle name="Normal 71 2 2 2 4 5" xfId="18364" xr:uid="{00000000-0005-0000-0000-00000A920000}"/>
    <cellStyle name="Normal 71 2 2 2 5" xfId="4915" xr:uid="{00000000-0005-0000-0000-00000B920000}"/>
    <cellStyle name="Normal 71 2 2 2 5 2" xfId="14967" xr:uid="{00000000-0005-0000-0000-00000C920000}"/>
    <cellStyle name="Normal 71 2 2 2 5 2 2" xfId="45298" xr:uid="{00000000-0005-0000-0000-00000D920000}"/>
    <cellStyle name="Normal 71 2 2 2 5 2 3" xfId="30065" xr:uid="{00000000-0005-0000-0000-00000E920000}"/>
    <cellStyle name="Normal 71 2 2 2 5 3" xfId="9947" xr:uid="{00000000-0005-0000-0000-00000F920000}"/>
    <cellStyle name="Normal 71 2 2 2 5 3 2" xfId="40281" xr:uid="{00000000-0005-0000-0000-000010920000}"/>
    <cellStyle name="Normal 71 2 2 2 5 3 3" xfId="25048" xr:uid="{00000000-0005-0000-0000-000011920000}"/>
    <cellStyle name="Normal 71 2 2 2 5 4" xfId="35268" xr:uid="{00000000-0005-0000-0000-000012920000}"/>
    <cellStyle name="Normal 71 2 2 2 5 5" xfId="20035" xr:uid="{00000000-0005-0000-0000-000013920000}"/>
    <cellStyle name="Normal 71 2 2 2 6" xfId="11625" xr:uid="{00000000-0005-0000-0000-000014920000}"/>
    <cellStyle name="Normal 71 2 2 2 6 2" xfId="41956" xr:uid="{00000000-0005-0000-0000-000015920000}"/>
    <cellStyle name="Normal 71 2 2 2 6 3" xfId="26723" xr:uid="{00000000-0005-0000-0000-000016920000}"/>
    <cellStyle name="Normal 71 2 2 2 7" xfId="6604" xr:uid="{00000000-0005-0000-0000-000017920000}"/>
    <cellStyle name="Normal 71 2 2 2 7 2" xfId="36939" xr:uid="{00000000-0005-0000-0000-000018920000}"/>
    <cellStyle name="Normal 71 2 2 2 7 3" xfId="21706" xr:uid="{00000000-0005-0000-0000-000019920000}"/>
    <cellStyle name="Normal 71 2 2 2 8" xfId="31927" xr:uid="{00000000-0005-0000-0000-00001A920000}"/>
    <cellStyle name="Normal 71 2 2 2 9" xfId="16693" xr:uid="{00000000-0005-0000-0000-00001B920000}"/>
    <cellStyle name="Normal 71 2 2 3" xfId="1740" xr:uid="{00000000-0005-0000-0000-00001C920000}"/>
    <cellStyle name="Normal 71 2 2 3 2" xfId="2579" xr:uid="{00000000-0005-0000-0000-00001D920000}"/>
    <cellStyle name="Normal 71 2 2 3 2 2" xfId="4269" xr:uid="{00000000-0005-0000-0000-00001E920000}"/>
    <cellStyle name="Normal 71 2 2 3 2 2 2" xfId="14342" xr:uid="{00000000-0005-0000-0000-00001F920000}"/>
    <cellStyle name="Normal 71 2 2 3 2 2 2 2" xfId="44673" xr:uid="{00000000-0005-0000-0000-000020920000}"/>
    <cellStyle name="Normal 71 2 2 3 2 2 2 3" xfId="29440" xr:uid="{00000000-0005-0000-0000-000021920000}"/>
    <cellStyle name="Normal 71 2 2 3 2 2 3" xfId="9322" xr:uid="{00000000-0005-0000-0000-000022920000}"/>
    <cellStyle name="Normal 71 2 2 3 2 2 3 2" xfId="39656" xr:uid="{00000000-0005-0000-0000-000023920000}"/>
    <cellStyle name="Normal 71 2 2 3 2 2 3 3" xfId="24423" xr:uid="{00000000-0005-0000-0000-000024920000}"/>
    <cellStyle name="Normal 71 2 2 3 2 2 4" xfId="34643" xr:uid="{00000000-0005-0000-0000-000025920000}"/>
    <cellStyle name="Normal 71 2 2 3 2 2 5" xfId="19410" xr:uid="{00000000-0005-0000-0000-000026920000}"/>
    <cellStyle name="Normal 71 2 2 3 2 3" xfId="5961" xr:uid="{00000000-0005-0000-0000-000027920000}"/>
    <cellStyle name="Normal 71 2 2 3 2 3 2" xfId="16013" xr:uid="{00000000-0005-0000-0000-000028920000}"/>
    <cellStyle name="Normal 71 2 2 3 2 3 2 2" xfId="46344" xr:uid="{00000000-0005-0000-0000-000029920000}"/>
    <cellStyle name="Normal 71 2 2 3 2 3 2 3" xfId="31111" xr:uid="{00000000-0005-0000-0000-00002A920000}"/>
    <cellStyle name="Normal 71 2 2 3 2 3 3" xfId="10993" xr:uid="{00000000-0005-0000-0000-00002B920000}"/>
    <cellStyle name="Normal 71 2 2 3 2 3 3 2" xfId="41327" xr:uid="{00000000-0005-0000-0000-00002C920000}"/>
    <cellStyle name="Normal 71 2 2 3 2 3 3 3" xfId="26094" xr:uid="{00000000-0005-0000-0000-00002D920000}"/>
    <cellStyle name="Normal 71 2 2 3 2 3 4" xfId="36314" xr:uid="{00000000-0005-0000-0000-00002E920000}"/>
    <cellStyle name="Normal 71 2 2 3 2 3 5" xfId="21081" xr:uid="{00000000-0005-0000-0000-00002F920000}"/>
    <cellStyle name="Normal 71 2 2 3 2 4" xfId="12671" xr:uid="{00000000-0005-0000-0000-000030920000}"/>
    <cellStyle name="Normal 71 2 2 3 2 4 2" xfId="43002" xr:uid="{00000000-0005-0000-0000-000031920000}"/>
    <cellStyle name="Normal 71 2 2 3 2 4 3" xfId="27769" xr:uid="{00000000-0005-0000-0000-000032920000}"/>
    <cellStyle name="Normal 71 2 2 3 2 5" xfId="7650" xr:uid="{00000000-0005-0000-0000-000033920000}"/>
    <cellStyle name="Normal 71 2 2 3 2 5 2" xfId="37985" xr:uid="{00000000-0005-0000-0000-000034920000}"/>
    <cellStyle name="Normal 71 2 2 3 2 5 3" xfId="22752" xr:uid="{00000000-0005-0000-0000-000035920000}"/>
    <cellStyle name="Normal 71 2 2 3 2 6" xfId="32973" xr:uid="{00000000-0005-0000-0000-000036920000}"/>
    <cellStyle name="Normal 71 2 2 3 2 7" xfId="17739" xr:uid="{00000000-0005-0000-0000-000037920000}"/>
    <cellStyle name="Normal 71 2 2 3 3" xfId="3432" xr:uid="{00000000-0005-0000-0000-000038920000}"/>
    <cellStyle name="Normal 71 2 2 3 3 2" xfId="13506" xr:uid="{00000000-0005-0000-0000-000039920000}"/>
    <cellStyle name="Normal 71 2 2 3 3 2 2" xfId="43837" xr:uid="{00000000-0005-0000-0000-00003A920000}"/>
    <cellStyle name="Normal 71 2 2 3 3 2 3" xfId="28604" xr:uid="{00000000-0005-0000-0000-00003B920000}"/>
    <cellStyle name="Normal 71 2 2 3 3 3" xfId="8486" xr:uid="{00000000-0005-0000-0000-00003C920000}"/>
    <cellStyle name="Normal 71 2 2 3 3 3 2" xfId="38820" xr:uid="{00000000-0005-0000-0000-00003D920000}"/>
    <cellStyle name="Normal 71 2 2 3 3 3 3" xfId="23587" xr:uid="{00000000-0005-0000-0000-00003E920000}"/>
    <cellStyle name="Normal 71 2 2 3 3 4" xfId="33807" xr:uid="{00000000-0005-0000-0000-00003F920000}"/>
    <cellStyle name="Normal 71 2 2 3 3 5" xfId="18574" xr:uid="{00000000-0005-0000-0000-000040920000}"/>
    <cellStyle name="Normal 71 2 2 3 4" xfId="5125" xr:uid="{00000000-0005-0000-0000-000041920000}"/>
    <cellStyle name="Normal 71 2 2 3 4 2" xfId="15177" xr:uid="{00000000-0005-0000-0000-000042920000}"/>
    <cellStyle name="Normal 71 2 2 3 4 2 2" xfId="45508" xr:uid="{00000000-0005-0000-0000-000043920000}"/>
    <cellStyle name="Normal 71 2 2 3 4 2 3" xfId="30275" xr:uid="{00000000-0005-0000-0000-000044920000}"/>
    <cellStyle name="Normal 71 2 2 3 4 3" xfId="10157" xr:uid="{00000000-0005-0000-0000-000045920000}"/>
    <cellStyle name="Normal 71 2 2 3 4 3 2" xfId="40491" xr:uid="{00000000-0005-0000-0000-000046920000}"/>
    <cellStyle name="Normal 71 2 2 3 4 3 3" xfId="25258" xr:uid="{00000000-0005-0000-0000-000047920000}"/>
    <cellStyle name="Normal 71 2 2 3 4 4" xfId="35478" xr:uid="{00000000-0005-0000-0000-000048920000}"/>
    <cellStyle name="Normal 71 2 2 3 4 5" xfId="20245" xr:uid="{00000000-0005-0000-0000-000049920000}"/>
    <cellStyle name="Normal 71 2 2 3 5" xfId="11835" xr:uid="{00000000-0005-0000-0000-00004A920000}"/>
    <cellStyle name="Normal 71 2 2 3 5 2" xfId="42166" xr:uid="{00000000-0005-0000-0000-00004B920000}"/>
    <cellStyle name="Normal 71 2 2 3 5 3" xfId="26933" xr:uid="{00000000-0005-0000-0000-00004C920000}"/>
    <cellStyle name="Normal 71 2 2 3 6" xfId="6814" xr:uid="{00000000-0005-0000-0000-00004D920000}"/>
    <cellStyle name="Normal 71 2 2 3 6 2" xfId="37149" xr:uid="{00000000-0005-0000-0000-00004E920000}"/>
    <cellStyle name="Normal 71 2 2 3 6 3" xfId="21916" xr:uid="{00000000-0005-0000-0000-00004F920000}"/>
    <cellStyle name="Normal 71 2 2 3 7" xfId="32137" xr:uid="{00000000-0005-0000-0000-000050920000}"/>
    <cellStyle name="Normal 71 2 2 3 8" xfId="16903" xr:uid="{00000000-0005-0000-0000-000051920000}"/>
    <cellStyle name="Normal 71 2 2 4" xfId="2161" xr:uid="{00000000-0005-0000-0000-000052920000}"/>
    <cellStyle name="Normal 71 2 2 4 2" xfId="3851" xr:uid="{00000000-0005-0000-0000-000053920000}"/>
    <cellStyle name="Normal 71 2 2 4 2 2" xfId="13924" xr:uid="{00000000-0005-0000-0000-000054920000}"/>
    <cellStyle name="Normal 71 2 2 4 2 2 2" xfId="44255" xr:uid="{00000000-0005-0000-0000-000055920000}"/>
    <cellStyle name="Normal 71 2 2 4 2 2 3" xfId="29022" xr:uid="{00000000-0005-0000-0000-000056920000}"/>
    <cellStyle name="Normal 71 2 2 4 2 3" xfId="8904" xr:uid="{00000000-0005-0000-0000-000057920000}"/>
    <cellStyle name="Normal 71 2 2 4 2 3 2" xfId="39238" xr:uid="{00000000-0005-0000-0000-000058920000}"/>
    <cellStyle name="Normal 71 2 2 4 2 3 3" xfId="24005" xr:uid="{00000000-0005-0000-0000-000059920000}"/>
    <cellStyle name="Normal 71 2 2 4 2 4" xfId="34225" xr:uid="{00000000-0005-0000-0000-00005A920000}"/>
    <cellStyle name="Normal 71 2 2 4 2 5" xfId="18992" xr:uid="{00000000-0005-0000-0000-00005B920000}"/>
    <cellStyle name="Normal 71 2 2 4 3" xfId="5543" xr:uid="{00000000-0005-0000-0000-00005C920000}"/>
    <cellStyle name="Normal 71 2 2 4 3 2" xfId="15595" xr:uid="{00000000-0005-0000-0000-00005D920000}"/>
    <cellStyle name="Normal 71 2 2 4 3 2 2" xfId="45926" xr:uid="{00000000-0005-0000-0000-00005E920000}"/>
    <cellStyle name="Normal 71 2 2 4 3 2 3" xfId="30693" xr:uid="{00000000-0005-0000-0000-00005F920000}"/>
    <cellStyle name="Normal 71 2 2 4 3 3" xfId="10575" xr:uid="{00000000-0005-0000-0000-000060920000}"/>
    <cellStyle name="Normal 71 2 2 4 3 3 2" xfId="40909" xr:uid="{00000000-0005-0000-0000-000061920000}"/>
    <cellStyle name="Normal 71 2 2 4 3 3 3" xfId="25676" xr:uid="{00000000-0005-0000-0000-000062920000}"/>
    <cellStyle name="Normal 71 2 2 4 3 4" xfId="35896" xr:uid="{00000000-0005-0000-0000-000063920000}"/>
    <cellStyle name="Normal 71 2 2 4 3 5" xfId="20663" xr:uid="{00000000-0005-0000-0000-000064920000}"/>
    <cellStyle name="Normal 71 2 2 4 4" xfId="12253" xr:uid="{00000000-0005-0000-0000-000065920000}"/>
    <cellStyle name="Normal 71 2 2 4 4 2" xfId="42584" xr:uid="{00000000-0005-0000-0000-000066920000}"/>
    <cellStyle name="Normal 71 2 2 4 4 3" xfId="27351" xr:uid="{00000000-0005-0000-0000-000067920000}"/>
    <cellStyle name="Normal 71 2 2 4 5" xfId="7232" xr:uid="{00000000-0005-0000-0000-000068920000}"/>
    <cellStyle name="Normal 71 2 2 4 5 2" xfId="37567" xr:uid="{00000000-0005-0000-0000-000069920000}"/>
    <cellStyle name="Normal 71 2 2 4 5 3" xfId="22334" xr:uid="{00000000-0005-0000-0000-00006A920000}"/>
    <cellStyle name="Normal 71 2 2 4 6" xfId="32555" xr:uid="{00000000-0005-0000-0000-00006B920000}"/>
    <cellStyle name="Normal 71 2 2 4 7" xfId="17321" xr:uid="{00000000-0005-0000-0000-00006C920000}"/>
    <cellStyle name="Normal 71 2 2 5" xfId="3014" xr:uid="{00000000-0005-0000-0000-00006D920000}"/>
    <cellStyle name="Normal 71 2 2 5 2" xfId="13088" xr:uid="{00000000-0005-0000-0000-00006E920000}"/>
    <cellStyle name="Normal 71 2 2 5 2 2" xfId="43419" xr:uid="{00000000-0005-0000-0000-00006F920000}"/>
    <cellStyle name="Normal 71 2 2 5 2 3" xfId="28186" xr:uid="{00000000-0005-0000-0000-000070920000}"/>
    <cellStyle name="Normal 71 2 2 5 3" xfId="8068" xr:uid="{00000000-0005-0000-0000-000071920000}"/>
    <cellStyle name="Normal 71 2 2 5 3 2" xfId="38402" xr:uid="{00000000-0005-0000-0000-000072920000}"/>
    <cellStyle name="Normal 71 2 2 5 3 3" xfId="23169" xr:uid="{00000000-0005-0000-0000-000073920000}"/>
    <cellStyle name="Normal 71 2 2 5 4" xfId="33389" xr:uid="{00000000-0005-0000-0000-000074920000}"/>
    <cellStyle name="Normal 71 2 2 5 5" xfId="18156" xr:uid="{00000000-0005-0000-0000-000075920000}"/>
    <cellStyle name="Normal 71 2 2 6" xfId="4707" xr:uid="{00000000-0005-0000-0000-000076920000}"/>
    <cellStyle name="Normal 71 2 2 6 2" xfId="14759" xr:uid="{00000000-0005-0000-0000-000077920000}"/>
    <cellStyle name="Normal 71 2 2 6 2 2" xfId="45090" xr:uid="{00000000-0005-0000-0000-000078920000}"/>
    <cellStyle name="Normal 71 2 2 6 2 3" xfId="29857" xr:uid="{00000000-0005-0000-0000-000079920000}"/>
    <cellStyle name="Normal 71 2 2 6 3" xfId="9739" xr:uid="{00000000-0005-0000-0000-00007A920000}"/>
    <cellStyle name="Normal 71 2 2 6 3 2" xfId="40073" xr:uid="{00000000-0005-0000-0000-00007B920000}"/>
    <cellStyle name="Normal 71 2 2 6 3 3" xfId="24840" xr:uid="{00000000-0005-0000-0000-00007C920000}"/>
    <cellStyle name="Normal 71 2 2 6 4" xfId="35060" xr:uid="{00000000-0005-0000-0000-00007D920000}"/>
    <cellStyle name="Normal 71 2 2 6 5" xfId="19827" xr:uid="{00000000-0005-0000-0000-00007E920000}"/>
    <cellStyle name="Normal 71 2 2 7" xfId="11417" xr:uid="{00000000-0005-0000-0000-00007F920000}"/>
    <cellStyle name="Normal 71 2 2 7 2" xfId="41748" xr:uid="{00000000-0005-0000-0000-000080920000}"/>
    <cellStyle name="Normal 71 2 2 7 3" xfId="26515" xr:uid="{00000000-0005-0000-0000-000081920000}"/>
    <cellStyle name="Normal 71 2 2 8" xfId="6396" xr:uid="{00000000-0005-0000-0000-000082920000}"/>
    <cellStyle name="Normal 71 2 2 8 2" xfId="36731" xr:uid="{00000000-0005-0000-0000-000083920000}"/>
    <cellStyle name="Normal 71 2 2 8 3" xfId="21498" xr:uid="{00000000-0005-0000-0000-000084920000}"/>
    <cellStyle name="Normal 71 2 2 9" xfId="31719" xr:uid="{00000000-0005-0000-0000-000085920000}"/>
    <cellStyle name="Normal 71 2 3" xfId="1423" xr:uid="{00000000-0005-0000-0000-000086920000}"/>
    <cellStyle name="Normal 71 2 3 2" xfId="1844" xr:uid="{00000000-0005-0000-0000-000087920000}"/>
    <cellStyle name="Normal 71 2 3 2 2" xfId="2683" xr:uid="{00000000-0005-0000-0000-000088920000}"/>
    <cellStyle name="Normal 71 2 3 2 2 2" xfId="4373" xr:uid="{00000000-0005-0000-0000-000089920000}"/>
    <cellStyle name="Normal 71 2 3 2 2 2 2" xfId="14446" xr:uid="{00000000-0005-0000-0000-00008A920000}"/>
    <cellStyle name="Normal 71 2 3 2 2 2 2 2" xfId="44777" xr:uid="{00000000-0005-0000-0000-00008B920000}"/>
    <cellStyle name="Normal 71 2 3 2 2 2 2 3" xfId="29544" xr:uid="{00000000-0005-0000-0000-00008C920000}"/>
    <cellStyle name="Normal 71 2 3 2 2 2 3" xfId="9426" xr:uid="{00000000-0005-0000-0000-00008D920000}"/>
    <cellStyle name="Normal 71 2 3 2 2 2 3 2" xfId="39760" xr:uid="{00000000-0005-0000-0000-00008E920000}"/>
    <cellStyle name="Normal 71 2 3 2 2 2 3 3" xfId="24527" xr:uid="{00000000-0005-0000-0000-00008F920000}"/>
    <cellStyle name="Normal 71 2 3 2 2 2 4" xfId="34747" xr:uid="{00000000-0005-0000-0000-000090920000}"/>
    <cellStyle name="Normal 71 2 3 2 2 2 5" xfId="19514" xr:uid="{00000000-0005-0000-0000-000091920000}"/>
    <cellStyle name="Normal 71 2 3 2 2 3" xfId="6065" xr:uid="{00000000-0005-0000-0000-000092920000}"/>
    <cellStyle name="Normal 71 2 3 2 2 3 2" xfId="16117" xr:uid="{00000000-0005-0000-0000-000093920000}"/>
    <cellStyle name="Normal 71 2 3 2 2 3 2 2" xfId="46448" xr:uid="{00000000-0005-0000-0000-000094920000}"/>
    <cellStyle name="Normal 71 2 3 2 2 3 2 3" xfId="31215" xr:uid="{00000000-0005-0000-0000-000095920000}"/>
    <cellStyle name="Normal 71 2 3 2 2 3 3" xfId="11097" xr:uid="{00000000-0005-0000-0000-000096920000}"/>
    <cellStyle name="Normal 71 2 3 2 2 3 3 2" xfId="41431" xr:uid="{00000000-0005-0000-0000-000097920000}"/>
    <cellStyle name="Normal 71 2 3 2 2 3 3 3" xfId="26198" xr:uid="{00000000-0005-0000-0000-000098920000}"/>
    <cellStyle name="Normal 71 2 3 2 2 3 4" xfId="36418" xr:uid="{00000000-0005-0000-0000-000099920000}"/>
    <cellStyle name="Normal 71 2 3 2 2 3 5" xfId="21185" xr:uid="{00000000-0005-0000-0000-00009A920000}"/>
    <cellStyle name="Normal 71 2 3 2 2 4" xfId="12775" xr:uid="{00000000-0005-0000-0000-00009B920000}"/>
    <cellStyle name="Normal 71 2 3 2 2 4 2" xfId="43106" xr:uid="{00000000-0005-0000-0000-00009C920000}"/>
    <cellStyle name="Normal 71 2 3 2 2 4 3" xfId="27873" xr:uid="{00000000-0005-0000-0000-00009D920000}"/>
    <cellStyle name="Normal 71 2 3 2 2 5" xfId="7754" xr:uid="{00000000-0005-0000-0000-00009E920000}"/>
    <cellStyle name="Normal 71 2 3 2 2 5 2" xfId="38089" xr:uid="{00000000-0005-0000-0000-00009F920000}"/>
    <cellStyle name="Normal 71 2 3 2 2 5 3" xfId="22856" xr:uid="{00000000-0005-0000-0000-0000A0920000}"/>
    <cellStyle name="Normal 71 2 3 2 2 6" xfId="33077" xr:uid="{00000000-0005-0000-0000-0000A1920000}"/>
    <cellStyle name="Normal 71 2 3 2 2 7" xfId="17843" xr:uid="{00000000-0005-0000-0000-0000A2920000}"/>
    <cellStyle name="Normal 71 2 3 2 3" xfId="3536" xr:uid="{00000000-0005-0000-0000-0000A3920000}"/>
    <cellStyle name="Normal 71 2 3 2 3 2" xfId="13610" xr:uid="{00000000-0005-0000-0000-0000A4920000}"/>
    <cellStyle name="Normal 71 2 3 2 3 2 2" xfId="43941" xr:uid="{00000000-0005-0000-0000-0000A5920000}"/>
    <cellStyle name="Normal 71 2 3 2 3 2 3" xfId="28708" xr:uid="{00000000-0005-0000-0000-0000A6920000}"/>
    <cellStyle name="Normal 71 2 3 2 3 3" xfId="8590" xr:uid="{00000000-0005-0000-0000-0000A7920000}"/>
    <cellStyle name="Normal 71 2 3 2 3 3 2" xfId="38924" xr:uid="{00000000-0005-0000-0000-0000A8920000}"/>
    <cellStyle name="Normal 71 2 3 2 3 3 3" xfId="23691" xr:uid="{00000000-0005-0000-0000-0000A9920000}"/>
    <cellStyle name="Normal 71 2 3 2 3 4" xfId="33911" xr:uid="{00000000-0005-0000-0000-0000AA920000}"/>
    <cellStyle name="Normal 71 2 3 2 3 5" xfId="18678" xr:uid="{00000000-0005-0000-0000-0000AB920000}"/>
    <cellStyle name="Normal 71 2 3 2 4" xfId="5229" xr:uid="{00000000-0005-0000-0000-0000AC920000}"/>
    <cellStyle name="Normal 71 2 3 2 4 2" xfId="15281" xr:uid="{00000000-0005-0000-0000-0000AD920000}"/>
    <cellStyle name="Normal 71 2 3 2 4 2 2" xfId="45612" xr:uid="{00000000-0005-0000-0000-0000AE920000}"/>
    <cellStyle name="Normal 71 2 3 2 4 2 3" xfId="30379" xr:uid="{00000000-0005-0000-0000-0000AF920000}"/>
    <cellStyle name="Normal 71 2 3 2 4 3" xfId="10261" xr:uid="{00000000-0005-0000-0000-0000B0920000}"/>
    <cellStyle name="Normal 71 2 3 2 4 3 2" xfId="40595" xr:uid="{00000000-0005-0000-0000-0000B1920000}"/>
    <cellStyle name="Normal 71 2 3 2 4 3 3" xfId="25362" xr:uid="{00000000-0005-0000-0000-0000B2920000}"/>
    <cellStyle name="Normal 71 2 3 2 4 4" xfId="35582" xr:uid="{00000000-0005-0000-0000-0000B3920000}"/>
    <cellStyle name="Normal 71 2 3 2 4 5" xfId="20349" xr:uid="{00000000-0005-0000-0000-0000B4920000}"/>
    <cellStyle name="Normal 71 2 3 2 5" xfId="11939" xr:uid="{00000000-0005-0000-0000-0000B5920000}"/>
    <cellStyle name="Normal 71 2 3 2 5 2" xfId="42270" xr:uid="{00000000-0005-0000-0000-0000B6920000}"/>
    <cellStyle name="Normal 71 2 3 2 5 3" xfId="27037" xr:uid="{00000000-0005-0000-0000-0000B7920000}"/>
    <cellStyle name="Normal 71 2 3 2 6" xfId="6918" xr:uid="{00000000-0005-0000-0000-0000B8920000}"/>
    <cellStyle name="Normal 71 2 3 2 6 2" xfId="37253" xr:uid="{00000000-0005-0000-0000-0000B9920000}"/>
    <cellStyle name="Normal 71 2 3 2 6 3" xfId="22020" xr:uid="{00000000-0005-0000-0000-0000BA920000}"/>
    <cellStyle name="Normal 71 2 3 2 7" xfId="32241" xr:uid="{00000000-0005-0000-0000-0000BB920000}"/>
    <cellStyle name="Normal 71 2 3 2 8" xfId="17007" xr:uid="{00000000-0005-0000-0000-0000BC920000}"/>
    <cellStyle name="Normal 71 2 3 3" xfId="2265" xr:uid="{00000000-0005-0000-0000-0000BD920000}"/>
    <cellStyle name="Normal 71 2 3 3 2" xfId="3955" xr:uid="{00000000-0005-0000-0000-0000BE920000}"/>
    <cellStyle name="Normal 71 2 3 3 2 2" xfId="14028" xr:uid="{00000000-0005-0000-0000-0000BF920000}"/>
    <cellStyle name="Normal 71 2 3 3 2 2 2" xfId="44359" xr:uid="{00000000-0005-0000-0000-0000C0920000}"/>
    <cellStyle name="Normal 71 2 3 3 2 2 3" xfId="29126" xr:uid="{00000000-0005-0000-0000-0000C1920000}"/>
    <cellStyle name="Normal 71 2 3 3 2 3" xfId="9008" xr:uid="{00000000-0005-0000-0000-0000C2920000}"/>
    <cellStyle name="Normal 71 2 3 3 2 3 2" xfId="39342" xr:uid="{00000000-0005-0000-0000-0000C3920000}"/>
    <cellStyle name="Normal 71 2 3 3 2 3 3" xfId="24109" xr:uid="{00000000-0005-0000-0000-0000C4920000}"/>
    <cellStyle name="Normal 71 2 3 3 2 4" xfId="34329" xr:uid="{00000000-0005-0000-0000-0000C5920000}"/>
    <cellStyle name="Normal 71 2 3 3 2 5" xfId="19096" xr:uid="{00000000-0005-0000-0000-0000C6920000}"/>
    <cellStyle name="Normal 71 2 3 3 3" xfId="5647" xr:uid="{00000000-0005-0000-0000-0000C7920000}"/>
    <cellStyle name="Normal 71 2 3 3 3 2" xfId="15699" xr:uid="{00000000-0005-0000-0000-0000C8920000}"/>
    <cellStyle name="Normal 71 2 3 3 3 2 2" xfId="46030" xr:uid="{00000000-0005-0000-0000-0000C9920000}"/>
    <cellStyle name="Normal 71 2 3 3 3 2 3" xfId="30797" xr:uid="{00000000-0005-0000-0000-0000CA920000}"/>
    <cellStyle name="Normal 71 2 3 3 3 3" xfId="10679" xr:uid="{00000000-0005-0000-0000-0000CB920000}"/>
    <cellStyle name="Normal 71 2 3 3 3 3 2" xfId="41013" xr:uid="{00000000-0005-0000-0000-0000CC920000}"/>
    <cellStyle name="Normal 71 2 3 3 3 3 3" xfId="25780" xr:uid="{00000000-0005-0000-0000-0000CD920000}"/>
    <cellStyle name="Normal 71 2 3 3 3 4" xfId="36000" xr:uid="{00000000-0005-0000-0000-0000CE920000}"/>
    <cellStyle name="Normal 71 2 3 3 3 5" xfId="20767" xr:uid="{00000000-0005-0000-0000-0000CF920000}"/>
    <cellStyle name="Normal 71 2 3 3 4" xfId="12357" xr:uid="{00000000-0005-0000-0000-0000D0920000}"/>
    <cellStyle name="Normal 71 2 3 3 4 2" xfId="42688" xr:uid="{00000000-0005-0000-0000-0000D1920000}"/>
    <cellStyle name="Normal 71 2 3 3 4 3" xfId="27455" xr:uid="{00000000-0005-0000-0000-0000D2920000}"/>
    <cellStyle name="Normal 71 2 3 3 5" xfId="7336" xr:uid="{00000000-0005-0000-0000-0000D3920000}"/>
    <cellStyle name="Normal 71 2 3 3 5 2" xfId="37671" xr:uid="{00000000-0005-0000-0000-0000D4920000}"/>
    <cellStyle name="Normal 71 2 3 3 5 3" xfId="22438" xr:uid="{00000000-0005-0000-0000-0000D5920000}"/>
    <cellStyle name="Normal 71 2 3 3 6" xfId="32659" xr:uid="{00000000-0005-0000-0000-0000D6920000}"/>
    <cellStyle name="Normal 71 2 3 3 7" xfId="17425" xr:uid="{00000000-0005-0000-0000-0000D7920000}"/>
    <cellStyle name="Normal 71 2 3 4" xfId="3118" xr:uid="{00000000-0005-0000-0000-0000D8920000}"/>
    <cellStyle name="Normal 71 2 3 4 2" xfId="13192" xr:uid="{00000000-0005-0000-0000-0000D9920000}"/>
    <cellStyle name="Normal 71 2 3 4 2 2" xfId="43523" xr:uid="{00000000-0005-0000-0000-0000DA920000}"/>
    <cellStyle name="Normal 71 2 3 4 2 3" xfId="28290" xr:uid="{00000000-0005-0000-0000-0000DB920000}"/>
    <cellStyle name="Normal 71 2 3 4 3" xfId="8172" xr:uid="{00000000-0005-0000-0000-0000DC920000}"/>
    <cellStyle name="Normal 71 2 3 4 3 2" xfId="38506" xr:uid="{00000000-0005-0000-0000-0000DD920000}"/>
    <cellStyle name="Normal 71 2 3 4 3 3" xfId="23273" xr:uid="{00000000-0005-0000-0000-0000DE920000}"/>
    <cellStyle name="Normal 71 2 3 4 4" xfId="33493" xr:uid="{00000000-0005-0000-0000-0000DF920000}"/>
    <cellStyle name="Normal 71 2 3 4 5" xfId="18260" xr:uid="{00000000-0005-0000-0000-0000E0920000}"/>
    <cellStyle name="Normal 71 2 3 5" xfId="4811" xr:uid="{00000000-0005-0000-0000-0000E1920000}"/>
    <cellStyle name="Normal 71 2 3 5 2" xfId="14863" xr:uid="{00000000-0005-0000-0000-0000E2920000}"/>
    <cellStyle name="Normal 71 2 3 5 2 2" xfId="45194" xr:uid="{00000000-0005-0000-0000-0000E3920000}"/>
    <cellStyle name="Normal 71 2 3 5 2 3" xfId="29961" xr:uid="{00000000-0005-0000-0000-0000E4920000}"/>
    <cellStyle name="Normal 71 2 3 5 3" xfId="9843" xr:uid="{00000000-0005-0000-0000-0000E5920000}"/>
    <cellStyle name="Normal 71 2 3 5 3 2" xfId="40177" xr:uid="{00000000-0005-0000-0000-0000E6920000}"/>
    <cellStyle name="Normal 71 2 3 5 3 3" xfId="24944" xr:uid="{00000000-0005-0000-0000-0000E7920000}"/>
    <cellStyle name="Normal 71 2 3 5 4" xfId="35164" xr:uid="{00000000-0005-0000-0000-0000E8920000}"/>
    <cellStyle name="Normal 71 2 3 5 5" xfId="19931" xr:uid="{00000000-0005-0000-0000-0000E9920000}"/>
    <cellStyle name="Normal 71 2 3 6" xfId="11521" xr:uid="{00000000-0005-0000-0000-0000EA920000}"/>
    <cellStyle name="Normal 71 2 3 6 2" xfId="41852" xr:uid="{00000000-0005-0000-0000-0000EB920000}"/>
    <cellStyle name="Normal 71 2 3 6 3" xfId="26619" xr:uid="{00000000-0005-0000-0000-0000EC920000}"/>
    <cellStyle name="Normal 71 2 3 7" xfId="6500" xr:uid="{00000000-0005-0000-0000-0000ED920000}"/>
    <cellStyle name="Normal 71 2 3 7 2" xfId="36835" xr:uid="{00000000-0005-0000-0000-0000EE920000}"/>
    <cellStyle name="Normal 71 2 3 7 3" xfId="21602" xr:uid="{00000000-0005-0000-0000-0000EF920000}"/>
    <cellStyle name="Normal 71 2 3 8" xfId="31823" xr:uid="{00000000-0005-0000-0000-0000F0920000}"/>
    <cellStyle name="Normal 71 2 3 9" xfId="16589" xr:uid="{00000000-0005-0000-0000-0000F1920000}"/>
    <cellStyle name="Normal 71 2 4" xfId="1636" xr:uid="{00000000-0005-0000-0000-0000F2920000}"/>
    <cellStyle name="Normal 71 2 4 2" xfId="2475" xr:uid="{00000000-0005-0000-0000-0000F3920000}"/>
    <cellStyle name="Normal 71 2 4 2 2" xfId="4165" xr:uid="{00000000-0005-0000-0000-0000F4920000}"/>
    <cellStyle name="Normal 71 2 4 2 2 2" xfId="14238" xr:uid="{00000000-0005-0000-0000-0000F5920000}"/>
    <cellStyle name="Normal 71 2 4 2 2 2 2" xfId="44569" xr:uid="{00000000-0005-0000-0000-0000F6920000}"/>
    <cellStyle name="Normal 71 2 4 2 2 2 3" xfId="29336" xr:uid="{00000000-0005-0000-0000-0000F7920000}"/>
    <cellStyle name="Normal 71 2 4 2 2 3" xfId="9218" xr:uid="{00000000-0005-0000-0000-0000F8920000}"/>
    <cellStyle name="Normal 71 2 4 2 2 3 2" xfId="39552" xr:uid="{00000000-0005-0000-0000-0000F9920000}"/>
    <cellStyle name="Normal 71 2 4 2 2 3 3" xfId="24319" xr:uid="{00000000-0005-0000-0000-0000FA920000}"/>
    <cellStyle name="Normal 71 2 4 2 2 4" xfId="34539" xr:uid="{00000000-0005-0000-0000-0000FB920000}"/>
    <cellStyle name="Normal 71 2 4 2 2 5" xfId="19306" xr:uid="{00000000-0005-0000-0000-0000FC920000}"/>
    <cellStyle name="Normal 71 2 4 2 3" xfId="5857" xr:uid="{00000000-0005-0000-0000-0000FD920000}"/>
    <cellStyle name="Normal 71 2 4 2 3 2" xfId="15909" xr:uid="{00000000-0005-0000-0000-0000FE920000}"/>
    <cellStyle name="Normal 71 2 4 2 3 2 2" xfId="46240" xr:uid="{00000000-0005-0000-0000-0000FF920000}"/>
    <cellStyle name="Normal 71 2 4 2 3 2 3" xfId="31007" xr:uid="{00000000-0005-0000-0000-000000930000}"/>
    <cellStyle name="Normal 71 2 4 2 3 3" xfId="10889" xr:uid="{00000000-0005-0000-0000-000001930000}"/>
    <cellStyle name="Normal 71 2 4 2 3 3 2" xfId="41223" xr:uid="{00000000-0005-0000-0000-000002930000}"/>
    <cellStyle name="Normal 71 2 4 2 3 3 3" xfId="25990" xr:uid="{00000000-0005-0000-0000-000003930000}"/>
    <cellStyle name="Normal 71 2 4 2 3 4" xfId="36210" xr:uid="{00000000-0005-0000-0000-000004930000}"/>
    <cellStyle name="Normal 71 2 4 2 3 5" xfId="20977" xr:uid="{00000000-0005-0000-0000-000005930000}"/>
    <cellStyle name="Normal 71 2 4 2 4" xfId="12567" xr:uid="{00000000-0005-0000-0000-000006930000}"/>
    <cellStyle name="Normal 71 2 4 2 4 2" xfId="42898" xr:uid="{00000000-0005-0000-0000-000007930000}"/>
    <cellStyle name="Normal 71 2 4 2 4 3" xfId="27665" xr:uid="{00000000-0005-0000-0000-000008930000}"/>
    <cellStyle name="Normal 71 2 4 2 5" xfId="7546" xr:uid="{00000000-0005-0000-0000-000009930000}"/>
    <cellStyle name="Normal 71 2 4 2 5 2" xfId="37881" xr:uid="{00000000-0005-0000-0000-00000A930000}"/>
    <cellStyle name="Normal 71 2 4 2 5 3" xfId="22648" xr:uid="{00000000-0005-0000-0000-00000B930000}"/>
    <cellStyle name="Normal 71 2 4 2 6" xfId="32869" xr:uid="{00000000-0005-0000-0000-00000C930000}"/>
    <cellStyle name="Normal 71 2 4 2 7" xfId="17635" xr:uid="{00000000-0005-0000-0000-00000D930000}"/>
    <cellStyle name="Normal 71 2 4 3" xfId="3328" xr:uid="{00000000-0005-0000-0000-00000E930000}"/>
    <cellStyle name="Normal 71 2 4 3 2" xfId="13402" xr:uid="{00000000-0005-0000-0000-00000F930000}"/>
    <cellStyle name="Normal 71 2 4 3 2 2" xfId="43733" xr:uid="{00000000-0005-0000-0000-000010930000}"/>
    <cellStyle name="Normal 71 2 4 3 2 3" xfId="28500" xr:uid="{00000000-0005-0000-0000-000011930000}"/>
    <cellStyle name="Normal 71 2 4 3 3" xfId="8382" xr:uid="{00000000-0005-0000-0000-000012930000}"/>
    <cellStyle name="Normal 71 2 4 3 3 2" xfId="38716" xr:uid="{00000000-0005-0000-0000-000013930000}"/>
    <cellStyle name="Normal 71 2 4 3 3 3" xfId="23483" xr:uid="{00000000-0005-0000-0000-000014930000}"/>
    <cellStyle name="Normal 71 2 4 3 4" xfId="33703" xr:uid="{00000000-0005-0000-0000-000015930000}"/>
    <cellStyle name="Normal 71 2 4 3 5" xfId="18470" xr:uid="{00000000-0005-0000-0000-000016930000}"/>
    <cellStyle name="Normal 71 2 4 4" xfId="5021" xr:uid="{00000000-0005-0000-0000-000017930000}"/>
    <cellStyle name="Normal 71 2 4 4 2" xfId="15073" xr:uid="{00000000-0005-0000-0000-000018930000}"/>
    <cellStyle name="Normal 71 2 4 4 2 2" xfId="45404" xr:uid="{00000000-0005-0000-0000-000019930000}"/>
    <cellStyle name="Normal 71 2 4 4 2 3" xfId="30171" xr:uid="{00000000-0005-0000-0000-00001A930000}"/>
    <cellStyle name="Normal 71 2 4 4 3" xfId="10053" xr:uid="{00000000-0005-0000-0000-00001B930000}"/>
    <cellStyle name="Normal 71 2 4 4 3 2" xfId="40387" xr:uid="{00000000-0005-0000-0000-00001C930000}"/>
    <cellStyle name="Normal 71 2 4 4 3 3" xfId="25154" xr:uid="{00000000-0005-0000-0000-00001D930000}"/>
    <cellStyle name="Normal 71 2 4 4 4" xfId="35374" xr:uid="{00000000-0005-0000-0000-00001E930000}"/>
    <cellStyle name="Normal 71 2 4 4 5" xfId="20141" xr:uid="{00000000-0005-0000-0000-00001F930000}"/>
    <cellStyle name="Normal 71 2 4 5" xfId="11731" xr:uid="{00000000-0005-0000-0000-000020930000}"/>
    <cellStyle name="Normal 71 2 4 5 2" xfId="42062" xr:uid="{00000000-0005-0000-0000-000021930000}"/>
    <cellStyle name="Normal 71 2 4 5 3" xfId="26829" xr:uid="{00000000-0005-0000-0000-000022930000}"/>
    <cellStyle name="Normal 71 2 4 6" xfId="6710" xr:uid="{00000000-0005-0000-0000-000023930000}"/>
    <cellStyle name="Normal 71 2 4 6 2" xfId="37045" xr:uid="{00000000-0005-0000-0000-000024930000}"/>
    <cellStyle name="Normal 71 2 4 6 3" xfId="21812" xr:uid="{00000000-0005-0000-0000-000025930000}"/>
    <cellStyle name="Normal 71 2 4 7" xfId="32033" xr:uid="{00000000-0005-0000-0000-000026930000}"/>
    <cellStyle name="Normal 71 2 4 8" xfId="16799" xr:uid="{00000000-0005-0000-0000-000027930000}"/>
    <cellStyle name="Normal 71 2 5" xfId="2057" xr:uid="{00000000-0005-0000-0000-000028930000}"/>
    <cellStyle name="Normal 71 2 5 2" xfId="3747" xr:uid="{00000000-0005-0000-0000-000029930000}"/>
    <cellStyle name="Normal 71 2 5 2 2" xfId="13820" xr:uid="{00000000-0005-0000-0000-00002A930000}"/>
    <cellStyle name="Normal 71 2 5 2 2 2" xfId="44151" xr:uid="{00000000-0005-0000-0000-00002B930000}"/>
    <cellStyle name="Normal 71 2 5 2 2 3" xfId="28918" xr:uid="{00000000-0005-0000-0000-00002C930000}"/>
    <cellStyle name="Normal 71 2 5 2 3" xfId="8800" xr:uid="{00000000-0005-0000-0000-00002D930000}"/>
    <cellStyle name="Normal 71 2 5 2 3 2" xfId="39134" xr:uid="{00000000-0005-0000-0000-00002E930000}"/>
    <cellStyle name="Normal 71 2 5 2 3 3" xfId="23901" xr:uid="{00000000-0005-0000-0000-00002F930000}"/>
    <cellStyle name="Normal 71 2 5 2 4" xfId="34121" xr:uid="{00000000-0005-0000-0000-000030930000}"/>
    <cellStyle name="Normal 71 2 5 2 5" xfId="18888" xr:uid="{00000000-0005-0000-0000-000031930000}"/>
    <cellStyle name="Normal 71 2 5 3" xfId="5439" xr:uid="{00000000-0005-0000-0000-000032930000}"/>
    <cellStyle name="Normal 71 2 5 3 2" xfId="15491" xr:uid="{00000000-0005-0000-0000-000033930000}"/>
    <cellStyle name="Normal 71 2 5 3 2 2" xfId="45822" xr:uid="{00000000-0005-0000-0000-000034930000}"/>
    <cellStyle name="Normal 71 2 5 3 2 3" xfId="30589" xr:uid="{00000000-0005-0000-0000-000035930000}"/>
    <cellStyle name="Normal 71 2 5 3 3" xfId="10471" xr:uid="{00000000-0005-0000-0000-000036930000}"/>
    <cellStyle name="Normal 71 2 5 3 3 2" xfId="40805" xr:uid="{00000000-0005-0000-0000-000037930000}"/>
    <cellStyle name="Normal 71 2 5 3 3 3" xfId="25572" xr:uid="{00000000-0005-0000-0000-000038930000}"/>
    <cellStyle name="Normal 71 2 5 3 4" xfId="35792" xr:uid="{00000000-0005-0000-0000-000039930000}"/>
    <cellStyle name="Normal 71 2 5 3 5" xfId="20559" xr:uid="{00000000-0005-0000-0000-00003A930000}"/>
    <cellStyle name="Normal 71 2 5 4" xfId="12149" xr:uid="{00000000-0005-0000-0000-00003B930000}"/>
    <cellStyle name="Normal 71 2 5 4 2" xfId="42480" xr:uid="{00000000-0005-0000-0000-00003C930000}"/>
    <cellStyle name="Normal 71 2 5 4 3" xfId="27247" xr:uid="{00000000-0005-0000-0000-00003D930000}"/>
    <cellStyle name="Normal 71 2 5 5" xfId="7128" xr:uid="{00000000-0005-0000-0000-00003E930000}"/>
    <cellStyle name="Normal 71 2 5 5 2" xfId="37463" xr:uid="{00000000-0005-0000-0000-00003F930000}"/>
    <cellStyle name="Normal 71 2 5 5 3" xfId="22230" xr:uid="{00000000-0005-0000-0000-000040930000}"/>
    <cellStyle name="Normal 71 2 5 6" xfId="32451" xr:uid="{00000000-0005-0000-0000-000041930000}"/>
    <cellStyle name="Normal 71 2 5 7" xfId="17217" xr:uid="{00000000-0005-0000-0000-000042930000}"/>
    <cellStyle name="Normal 71 2 6" xfId="2910" xr:uid="{00000000-0005-0000-0000-000043930000}"/>
    <cellStyle name="Normal 71 2 6 2" xfId="12984" xr:uid="{00000000-0005-0000-0000-000044930000}"/>
    <cellStyle name="Normal 71 2 6 2 2" xfId="43315" xr:uid="{00000000-0005-0000-0000-000045930000}"/>
    <cellStyle name="Normal 71 2 6 2 3" xfId="28082" xr:uid="{00000000-0005-0000-0000-000046930000}"/>
    <cellStyle name="Normal 71 2 6 3" xfId="7964" xr:uid="{00000000-0005-0000-0000-000047930000}"/>
    <cellStyle name="Normal 71 2 6 3 2" xfId="38298" xr:uid="{00000000-0005-0000-0000-000048930000}"/>
    <cellStyle name="Normal 71 2 6 3 3" xfId="23065" xr:uid="{00000000-0005-0000-0000-000049930000}"/>
    <cellStyle name="Normal 71 2 6 4" xfId="33285" xr:uid="{00000000-0005-0000-0000-00004A930000}"/>
    <cellStyle name="Normal 71 2 6 5" xfId="18052" xr:uid="{00000000-0005-0000-0000-00004B930000}"/>
    <cellStyle name="Normal 71 2 7" xfId="4603" xr:uid="{00000000-0005-0000-0000-00004C930000}"/>
    <cellStyle name="Normal 71 2 7 2" xfId="14655" xr:uid="{00000000-0005-0000-0000-00004D930000}"/>
    <cellStyle name="Normal 71 2 7 2 2" xfId="44986" xr:uid="{00000000-0005-0000-0000-00004E930000}"/>
    <cellStyle name="Normal 71 2 7 2 3" xfId="29753" xr:uid="{00000000-0005-0000-0000-00004F930000}"/>
    <cellStyle name="Normal 71 2 7 3" xfId="9635" xr:uid="{00000000-0005-0000-0000-000050930000}"/>
    <cellStyle name="Normal 71 2 7 3 2" xfId="39969" xr:uid="{00000000-0005-0000-0000-000051930000}"/>
    <cellStyle name="Normal 71 2 7 3 3" xfId="24736" xr:uid="{00000000-0005-0000-0000-000052930000}"/>
    <cellStyle name="Normal 71 2 7 4" xfId="34956" xr:uid="{00000000-0005-0000-0000-000053930000}"/>
    <cellStyle name="Normal 71 2 7 5" xfId="19723" xr:uid="{00000000-0005-0000-0000-000054930000}"/>
    <cellStyle name="Normal 71 2 8" xfId="11313" xr:uid="{00000000-0005-0000-0000-000055930000}"/>
    <cellStyle name="Normal 71 2 8 2" xfId="41644" xr:uid="{00000000-0005-0000-0000-000056930000}"/>
    <cellStyle name="Normal 71 2 8 3" xfId="26411" xr:uid="{00000000-0005-0000-0000-000057930000}"/>
    <cellStyle name="Normal 71 2 9" xfId="6292" xr:uid="{00000000-0005-0000-0000-000058930000}"/>
    <cellStyle name="Normal 71 2 9 2" xfId="36627" xr:uid="{00000000-0005-0000-0000-000059930000}"/>
    <cellStyle name="Normal 71 2 9 3" xfId="21394" xr:uid="{00000000-0005-0000-0000-00005A930000}"/>
    <cellStyle name="Normal 71 3" xfId="1256" xr:uid="{00000000-0005-0000-0000-00005B930000}"/>
    <cellStyle name="Normal 71 3 10" xfId="16433" xr:uid="{00000000-0005-0000-0000-00005C930000}"/>
    <cellStyle name="Normal 71 3 2" xfId="1475" xr:uid="{00000000-0005-0000-0000-00005D930000}"/>
    <cellStyle name="Normal 71 3 2 2" xfId="1896" xr:uid="{00000000-0005-0000-0000-00005E930000}"/>
    <cellStyle name="Normal 71 3 2 2 2" xfId="2735" xr:uid="{00000000-0005-0000-0000-00005F930000}"/>
    <cellStyle name="Normal 71 3 2 2 2 2" xfId="4425" xr:uid="{00000000-0005-0000-0000-000060930000}"/>
    <cellStyle name="Normal 71 3 2 2 2 2 2" xfId="14498" xr:uid="{00000000-0005-0000-0000-000061930000}"/>
    <cellStyle name="Normal 71 3 2 2 2 2 2 2" xfId="44829" xr:uid="{00000000-0005-0000-0000-000062930000}"/>
    <cellStyle name="Normal 71 3 2 2 2 2 2 3" xfId="29596" xr:uid="{00000000-0005-0000-0000-000063930000}"/>
    <cellStyle name="Normal 71 3 2 2 2 2 3" xfId="9478" xr:uid="{00000000-0005-0000-0000-000064930000}"/>
    <cellStyle name="Normal 71 3 2 2 2 2 3 2" xfId="39812" xr:uid="{00000000-0005-0000-0000-000065930000}"/>
    <cellStyle name="Normal 71 3 2 2 2 2 3 3" xfId="24579" xr:uid="{00000000-0005-0000-0000-000066930000}"/>
    <cellStyle name="Normal 71 3 2 2 2 2 4" xfId="34799" xr:uid="{00000000-0005-0000-0000-000067930000}"/>
    <cellStyle name="Normal 71 3 2 2 2 2 5" xfId="19566" xr:uid="{00000000-0005-0000-0000-000068930000}"/>
    <cellStyle name="Normal 71 3 2 2 2 3" xfId="6117" xr:uid="{00000000-0005-0000-0000-000069930000}"/>
    <cellStyle name="Normal 71 3 2 2 2 3 2" xfId="16169" xr:uid="{00000000-0005-0000-0000-00006A930000}"/>
    <cellStyle name="Normal 71 3 2 2 2 3 2 2" xfId="46500" xr:uid="{00000000-0005-0000-0000-00006B930000}"/>
    <cellStyle name="Normal 71 3 2 2 2 3 2 3" xfId="31267" xr:uid="{00000000-0005-0000-0000-00006C930000}"/>
    <cellStyle name="Normal 71 3 2 2 2 3 3" xfId="11149" xr:uid="{00000000-0005-0000-0000-00006D930000}"/>
    <cellStyle name="Normal 71 3 2 2 2 3 3 2" xfId="41483" xr:uid="{00000000-0005-0000-0000-00006E930000}"/>
    <cellStyle name="Normal 71 3 2 2 2 3 3 3" xfId="26250" xr:uid="{00000000-0005-0000-0000-00006F930000}"/>
    <cellStyle name="Normal 71 3 2 2 2 3 4" xfId="36470" xr:uid="{00000000-0005-0000-0000-000070930000}"/>
    <cellStyle name="Normal 71 3 2 2 2 3 5" xfId="21237" xr:uid="{00000000-0005-0000-0000-000071930000}"/>
    <cellStyle name="Normal 71 3 2 2 2 4" xfId="12827" xr:uid="{00000000-0005-0000-0000-000072930000}"/>
    <cellStyle name="Normal 71 3 2 2 2 4 2" xfId="43158" xr:uid="{00000000-0005-0000-0000-000073930000}"/>
    <cellStyle name="Normal 71 3 2 2 2 4 3" xfId="27925" xr:uid="{00000000-0005-0000-0000-000074930000}"/>
    <cellStyle name="Normal 71 3 2 2 2 5" xfId="7806" xr:uid="{00000000-0005-0000-0000-000075930000}"/>
    <cellStyle name="Normal 71 3 2 2 2 5 2" xfId="38141" xr:uid="{00000000-0005-0000-0000-000076930000}"/>
    <cellStyle name="Normal 71 3 2 2 2 5 3" xfId="22908" xr:uid="{00000000-0005-0000-0000-000077930000}"/>
    <cellStyle name="Normal 71 3 2 2 2 6" xfId="33129" xr:uid="{00000000-0005-0000-0000-000078930000}"/>
    <cellStyle name="Normal 71 3 2 2 2 7" xfId="17895" xr:uid="{00000000-0005-0000-0000-000079930000}"/>
    <cellStyle name="Normal 71 3 2 2 3" xfId="3588" xr:uid="{00000000-0005-0000-0000-00007A930000}"/>
    <cellStyle name="Normal 71 3 2 2 3 2" xfId="13662" xr:uid="{00000000-0005-0000-0000-00007B930000}"/>
    <cellStyle name="Normal 71 3 2 2 3 2 2" xfId="43993" xr:uid="{00000000-0005-0000-0000-00007C930000}"/>
    <cellStyle name="Normal 71 3 2 2 3 2 3" xfId="28760" xr:uid="{00000000-0005-0000-0000-00007D930000}"/>
    <cellStyle name="Normal 71 3 2 2 3 3" xfId="8642" xr:uid="{00000000-0005-0000-0000-00007E930000}"/>
    <cellStyle name="Normal 71 3 2 2 3 3 2" xfId="38976" xr:uid="{00000000-0005-0000-0000-00007F930000}"/>
    <cellStyle name="Normal 71 3 2 2 3 3 3" xfId="23743" xr:uid="{00000000-0005-0000-0000-000080930000}"/>
    <cellStyle name="Normal 71 3 2 2 3 4" xfId="33963" xr:uid="{00000000-0005-0000-0000-000081930000}"/>
    <cellStyle name="Normal 71 3 2 2 3 5" xfId="18730" xr:uid="{00000000-0005-0000-0000-000082930000}"/>
    <cellStyle name="Normal 71 3 2 2 4" xfId="5281" xr:uid="{00000000-0005-0000-0000-000083930000}"/>
    <cellStyle name="Normal 71 3 2 2 4 2" xfId="15333" xr:uid="{00000000-0005-0000-0000-000084930000}"/>
    <cellStyle name="Normal 71 3 2 2 4 2 2" xfId="45664" xr:uid="{00000000-0005-0000-0000-000085930000}"/>
    <cellStyle name="Normal 71 3 2 2 4 2 3" xfId="30431" xr:uid="{00000000-0005-0000-0000-000086930000}"/>
    <cellStyle name="Normal 71 3 2 2 4 3" xfId="10313" xr:uid="{00000000-0005-0000-0000-000087930000}"/>
    <cellStyle name="Normal 71 3 2 2 4 3 2" xfId="40647" xr:uid="{00000000-0005-0000-0000-000088930000}"/>
    <cellStyle name="Normal 71 3 2 2 4 3 3" xfId="25414" xr:uid="{00000000-0005-0000-0000-000089930000}"/>
    <cellStyle name="Normal 71 3 2 2 4 4" xfId="35634" xr:uid="{00000000-0005-0000-0000-00008A930000}"/>
    <cellStyle name="Normal 71 3 2 2 4 5" xfId="20401" xr:uid="{00000000-0005-0000-0000-00008B930000}"/>
    <cellStyle name="Normal 71 3 2 2 5" xfId="11991" xr:uid="{00000000-0005-0000-0000-00008C930000}"/>
    <cellStyle name="Normal 71 3 2 2 5 2" xfId="42322" xr:uid="{00000000-0005-0000-0000-00008D930000}"/>
    <cellStyle name="Normal 71 3 2 2 5 3" xfId="27089" xr:uid="{00000000-0005-0000-0000-00008E930000}"/>
    <cellStyle name="Normal 71 3 2 2 6" xfId="6970" xr:uid="{00000000-0005-0000-0000-00008F930000}"/>
    <cellStyle name="Normal 71 3 2 2 6 2" xfId="37305" xr:uid="{00000000-0005-0000-0000-000090930000}"/>
    <cellStyle name="Normal 71 3 2 2 6 3" xfId="22072" xr:uid="{00000000-0005-0000-0000-000091930000}"/>
    <cellStyle name="Normal 71 3 2 2 7" xfId="32293" xr:uid="{00000000-0005-0000-0000-000092930000}"/>
    <cellStyle name="Normal 71 3 2 2 8" xfId="17059" xr:uid="{00000000-0005-0000-0000-000093930000}"/>
    <cellStyle name="Normal 71 3 2 3" xfId="2317" xr:uid="{00000000-0005-0000-0000-000094930000}"/>
    <cellStyle name="Normal 71 3 2 3 2" xfId="4007" xr:uid="{00000000-0005-0000-0000-000095930000}"/>
    <cellStyle name="Normal 71 3 2 3 2 2" xfId="14080" xr:uid="{00000000-0005-0000-0000-000096930000}"/>
    <cellStyle name="Normal 71 3 2 3 2 2 2" xfId="44411" xr:uid="{00000000-0005-0000-0000-000097930000}"/>
    <cellStyle name="Normal 71 3 2 3 2 2 3" xfId="29178" xr:uid="{00000000-0005-0000-0000-000098930000}"/>
    <cellStyle name="Normal 71 3 2 3 2 3" xfId="9060" xr:uid="{00000000-0005-0000-0000-000099930000}"/>
    <cellStyle name="Normal 71 3 2 3 2 3 2" xfId="39394" xr:uid="{00000000-0005-0000-0000-00009A930000}"/>
    <cellStyle name="Normal 71 3 2 3 2 3 3" xfId="24161" xr:uid="{00000000-0005-0000-0000-00009B930000}"/>
    <cellStyle name="Normal 71 3 2 3 2 4" xfId="34381" xr:uid="{00000000-0005-0000-0000-00009C930000}"/>
    <cellStyle name="Normal 71 3 2 3 2 5" xfId="19148" xr:uid="{00000000-0005-0000-0000-00009D930000}"/>
    <cellStyle name="Normal 71 3 2 3 3" xfId="5699" xr:uid="{00000000-0005-0000-0000-00009E930000}"/>
    <cellStyle name="Normal 71 3 2 3 3 2" xfId="15751" xr:uid="{00000000-0005-0000-0000-00009F930000}"/>
    <cellStyle name="Normal 71 3 2 3 3 2 2" xfId="46082" xr:uid="{00000000-0005-0000-0000-0000A0930000}"/>
    <cellStyle name="Normal 71 3 2 3 3 2 3" xfId="30849" xr:uid="{00000000-0005-0000-0000-0000A1930000}"/>
    <cellStyle name="Normal 71 3 2 3 3 3" xfId="10731" xr:uid="{00000000-0005-0000-0000-0000A2930000}"/>
    <cellStyle name="Normal 71 3 2 3 3 3 2" xfId="41065" xr:uid="{00000000-0005-0000-0000-0000A3930000}"/>
    <cellStyle name="Normal 71 3 2 3 3 3 3" xfId="25832" xr:uid="{00000000-0005-0000-0000-0000A4930000}"/>
    <cellStyle name="Normal 71 3 2 3 3 4" xfId="36052" xr:uid="{00000000-0005-0000-0000-0000A5930000}"/>
    <cellStyle name="Normal 71 3 2 3 3 5" xfId="20819" xr:uid="{00000000-0005-0000-0000-0000A6930000}"/>
    <cellStyle name="Normal 71 3 2 3 4" xfId="12409" xr:uid="{00000000-0005-0000-0000-0000A7930000}"/>
    <cellStyle name="Normal 71 3 2 3 4 2" xfId="42740" xr:uid="{00000000-0005-0000-0000-0000A8930000}"/>
    <cellStyle name="Normal 71 3 2 3 4 3" xfId="27507" xr:uid="{00000000-0005-0000-0000-0000A9930000}"/>
    <cellStyle name="Normal 71 3 2 3 5" xfId="7388" xr:uid="{00000000-0005-0000-0000-0000AA930000}"/>
    <cellStyle name="Normal 71 3 2 3 5 2" xfId="37723" xr:uid="{00000000-0005-0000-0000-0000AB930000}"/>
    <cellStyle name="Normal 71 3 2 3 5 3" xfId="22490" xr:uid="{00000000-0005-0000-0000-0000AC930000}"/>
    <cellStyle name="Normal 71 3 2 3 6" xfId="32711" xr:uid="{00000000-0005-0000-0000-0000AD930000}"/>
    <cellStyle name="Normal 71 3 2 3 7" xfId="17477" xr:uid="{00000000-0005-0000-0000-0000AE930000}"/>
    <cellStyle name="Normal 71 3 2 4" xfId="3170" xr:uid="{00000000-0005-0000-0000-0000AF930000}"/>
    <cellStyle name="Normal 71 3 2 4 2" xfId="13244" xr:uid="{00000000-0005-0000-0000-0000B0930000}"/>
    <cellStyle name="Normal 71 3 2 4 2 2" xfId="43575" xr:uid="{00000000-0005-0000-0000-0000B1930000}"/>
    <cellStyle name="Normal 71 3 2 4 2 3" xfId="28342" xr:uid="{00000000-0005-0000-0000-0000B2930000}"/>
    <cellStyle name="Normal 71 3 2 4 3" xfId="8224" xr:uid="{00000000-0005-0000-0000-0000B3930000}"/>
    <cellStyle name="Normal 71 3 2 4 3 2" xfId="38558" xr:uid="{00000000-0005-0000-0000-0000B4930000}"/>
    <cellStyle name="Normal 71 3 2 4 3 3" xfId="23325" xr:uid="{00000000-0005-0000-0000-0000B5930000}"/>
    <cellStyle name="Normal 71 3 2 4 4" xfId="33545" xr:uid="{00000000-0005-0000-0000-0000B6930000}"/>
    <cellStyle name="Normal 71 3 2 4 5" xfId="18312" xr:uid="{00000000-0005-0000-0000-0000B7930000}"/>
    <cellStyle name="Normal 71 3 2 5" xfId="4863" xr:uid="{00000000-0005-0000-0000-0000B8930000}"/>
    <cellStyle name="Normal 71 3 2 5 2" xfId="14915" xr:uid="{00000000-0005-0000-0000-0000B9930000}"/>
    <cellStyle name="Normal 71 3 2 5 2 2" xfId="45246" xr:uid="{00000000-0005-0000-0000-0000BA930000}"/>
    <cellStyle name="Normal 71 3 2 5 2 3" xfId="30013" xr:uid="{00000000-0005-0000-0000-0000BB930000}"/>
    <cellStyle name="Normal 71 3 2 5 3" xfId="9895" xr:uid="{00000000-0005-0000-0000-0000BC930000}"/>
    <cellStyle name="Normal 71 3 2 5 3 2" xfId="40229" xr:uid="{00000000-0005-0000-0000-0000BD930000}"/>
    <cellStyle name="Normal 71 3 2 5 3 3" xfId="24996" xr:uid="{00000000-0005-0000-0000-0000BE930000}"/>
    <cellStyle name="Normal 71 3 2 5 4" xfId="35216" xr:uid="{00000000-0005-0000-0000-0000BF930000}"/>
    <cellStyle name="Normal 71 3 2 5 5" xfId="19983" xr:uid="{00000000-0005-0000-0000-0000C0930000}"/>
    <cellStyle name="Normal 71 3 2 6" xfId="11573" xr:uid="{00000000-0005-0000-0000-0000C1930000}"/>
    <cellStyle name="Normal 71 3 2 6 2" xfId="41904" xr:uid="{00000000-0005-0000-0000-0000C2930000}"/>
    <cellStyle name="Normal 71 3 2 6 3" xfId="26671" xr:uid="{00000000-0005-0000-0000-0000C3930000}"/>
    <cellStyle name="Normal 71 3 2 7" xfId="6552" xr:uid="{00000000-0005-0000-0000-0000C4930000}"/>
    <cellStyle name="Normal 71 3 2 7 2" xfId="36887" xr:uid="{00000000-0005-0000-0000-0000C5930000}"/>
    <cellStyle name="Normal 71 3 2 7 3" xfId="21654" xr:uid="{00000000-0005-0000-0000-0000C6930000}"/>
    <cellStyle name="Normal 71 3 2 8" xfId="31875" xr:uid="{00000000-0005-0000-0000-0000C7930000}"/>
    <cellStyle name="Normal 71 3 2 9" xfId="16641" xr:uid="{00000000-0005-0000-0000-0000C8930000}"/>
    <cellStyle name="Normal 71 3 3" xfId="1688" xr:uid="{00000000-0005-0000-0000-0000C9930000}"/>
    <cellStyle name="Normal 71 3 3 2" xfId="2527" xr:uid="{00000000-0005-0000-0000-0000CA930000}"/>
    <cellStyle name="Normal 71 3 3 2 2" xfId="4217" xr:uid="{00000000-0005-0000-0000-0000CB930000}"/>
    <cellStyle name="Normal 71 3 3 2 2 2" xfId="14290" xr:uid="{00000000-0005-0000-0000-0000CC930000}"/>
    <cellStyle name="Normal 71 3 3 2 2 2 2" xfId="44621" xr:uid="{00000000-0005-0000-0000-0000CD930000}"/>
    <cellStyle name="Normal 71 3 3 2 2 2 3" xfId="29388" xr:uid="{00000000-0005-0000-0000-0000CE930000}"/>
    <cellStyle name="Normal 71 3 3 2 2 3" xfId="9270" xr:uid="{00000000-0005-0000-0000-0000CF930000}"/>
    <cellStyle name="Normal 71 3 3 2 2 3 2" xfId="39604" xr:uid="{00000000-0005-0000-0000-0000D0930000}"/>
    <cellStyle name="Normal 71 3 3 2 2 3 3" xfId="24371" xr:uid="{00000000-0005-0000-0000-0000D1930000}"/>
    <cellStyle name="Normal 71 3 3 2 2 4" xfId="34591" xr:uid="{00000000-0005-0000-0000-0000D2930000}"/>
    <cellStyle name="Normal 71 3 3 2 2 5" xfId="19358" xr:uid="{00000000-0005-0000-0000-0000D3930000}"/>
    <cellStyle name="Normal 71 3 3 2 3" xfId="5909" xr:uid="{00000000-0005-0000-0000-0000D4930000}"/>
    <cellStyle name="Normal 71 3 3 2 3 2" xfId="15961" xr:uid="{00000000-0005-0000-0000-0000D5930000}"/>
    <cellStyle name="Normal 71 3 3 2 3 2 2" xfId="46292" xr:uid="{00000000-0005-0000-0000-0000D6930000}"/>
    <cellStyle name="Normal 71 3 3 2 3 2 3" xfId="31059" xr:uid="{00000000-0005-0000-0000-0000D7930000}"/>
    <cellStyle name="Normal 71 3 3 2 3 3" xfId="10941" xr:uid="{00000000-0005-0000-0000-0000D8930000}"/>
    <cellStyle name="Normal 71 3 3 2 3 3 2" xfId="41275" xr:uid="{00000000-0005-0000-0000-0000D9930000}"/>
    <cellStyle name="Normal 71 3 3 2 3 3 3" xfId="26042" xr:uid="{00000000-0005-0000-0000-0000DA930000}"/>
    <cellStyle name="Normal 71 3 3 2 3 4" xfId="36262" xr:uid="{00000000-0005-0000-0000-0000DB930000}"/>
    <cellStyle name="Normal 71 3 3 2 3 5" xfId="21029" xr:uid="{00000000-0005-0000-0000-0000DC930000}"/>
    <cellStyle name="Normal 71 3 3 2 4" xfId="12619" xr:uid="{00000000-0005-0000-0000-0000DD930000}"/>
    <cellStyle name="Normal 71 3 3 2 4 2" xfId="42950" xr:uid="{00000000-0005-0000-0000-0000DE930000}"/>
    <cellStyle name="Normal 71 3 3 2 4 3" xfId="27717" xr:uid="{00000000-0005-0000-0000-0000DF930000}"/>
    <cellStyle name="Normal 71 3 3 2 5" xfId="7598" xr:uid="{00000000-0005-0000-0000-0000E0930000}"/>
    <cellStyle name="Normal 71 3 3 2 5 2" xfId="37933" xr:uid="{00000000-0005-0000-0000-0000E1930000}"/>
    <cellStyle name="Normal 71 3 3 2 5 3" xfId="22700" xr:uid="{00000000-0005-0000-0000-0000E2930000}"/>
    <cellStyle name="Normal 71 3 3 2 6" xfId="32921" xr:uid="{00000000-0005-0000-0000-0000E3930000}"/>
    <cellStyle name="Normal 71 3 3 2 7" xfId="17687" xr:uid="{00000000-0005-0000-0000-0000E4930000}"/>
    <cellStyle name="Normal 71 3 3 3" xfId="3380" xr:uid="{00000000-0005-0000-0000-0000E5930000}"/>
    <cellStyle name="Normal 71 3 3 3 2" xfId="13454" xr:uid="{00000000-0005-0000-0000-0000E6930000}"/>
    <cellStyle name="Normal 71 3 3 3 2 2" xfId="43785" xr:uid="{00000000-0005-0000-0000-0000E7930000}"/>
    <cellStyle name="Normal 71 3 3 3 2 3" xfId="28552" xr:uid="{00000000-0005-0000-0000-0000E8930000}"/>
    <cellStyle name="Normal 71 3 3 3 3" xfId="8434" xr:uid="{00000000-0005-0000-0000-0000E9930000}"/>
    <cellStyle name="Normal 71 3 3 3 3 2" xfId="38768" xr:uid="{00000000-0005-0000-0000-0000EA930000}"/>
    <cellStyle name="Normal 71 3 3 3 3 3" xfId="23535" xr:uid="{00000000-0005-0000-0000-0000EB930000}"/>
    <cellStyle name="Normal 71 3 3 3 4" xfId="33755" xr:uid="{00000000-0005-0000-0000-0000EC930000}"/>
    <cellStyle name="Normal 71 3 3 3 5" xfId="18522" xr:uid="{00000000-0005-0000-0000-0000ED930000}"/>
    <cellStyle name="Normal 71 3 3 4" xfId="5073" xr:uid="{00000000-0005-0000-0000-0000EE930000}"/>
    <cellStyle name="Normal 71 3 3 4 2" xfId="15125" xr:uid="{00000000-0005-0000-0000-0000EF930000}"/>
    <cellStyle name="Normal 71 3 3 4 2 2" xfId="45456" xr:uid="{00000000-0005-0000-0000-0000F0930000}"/>
    <cellStyle name="Normal 71 3 3 4 2 3" xfId="30223" xr:uid="{00000000-0005-0000-0000-0000F1930000}"/>
    <cellStyle name="Normal 71 3 3 4 3" xfId="10105" xr:uid="{00000000-0005-0000-0000-0000F2930000}"/>
    <cellStyle name="Normal 71 3 3 4 3 2" xfId="40439" xr:uid="{00000000-0005-0000-0000-0000F3930000}"/>
    <cellStyle name="Normal 71 3 3 4 3 3" xfId="25206" xr:uid="{00000000-0005-0000-0000-0000F4930000}"/>
    <cellStyle name="Normal 71 3 3 4 4" xfId="35426" xr:uid="{00000000-0005-0000-0000-0000F5930000}"/>
    <cellStyle name="Normal 71 3 3 4 5" xfId="20193" xr:uid="{00000000-0005-0000-0000-0000F6930000}"/>
    <cellStyle name="Normal 71 3 3 5" xfId="11783" xr:uid="{00000000-0005-0000-0000-0000F7930000}"/>
    <cellStyle name="Normal 71 3 3 5 2" xfId="42114" xr:uid="{00000000-0005-0000-0000-0000F8930000}"/>
    <cellStyle name="Normal 71 3 3 5 3" xfId="26881" xr:uid="{00000000-0005-0000-0000-0000F9930000}"/>
    <cellStyle name="Normal 71 3 3 6" xfId="6762" xr:uid="{00000000-0005-0000-0000-0000FA930000}"/>
    <cellStyle name="Normal 71 3 3 6 2" xfId="37097" xr:uid="{00000000-0005-0000-0000-0000FB930000}"/>
    <cellStyle name="Normal 71 3 3 6 3" xfId="21864" xr:uid="{00000000-0005-0000-0000-0000FC930000}"/>
    <cellStyle name="Normal 71 3 3 7" xfId="32085" xr:uid="{00000000-0005-0000-0000-0000FD930000}"/>
    <cellStyle name="Normal 71 3 3 8" xfId="16851" xr:uid="{00000000-0005-0000-0000-0000FE930000}"/>
    <cellStyle name="Normal 71 3 4" xfId="2109" xr:uid="{00000000-0005-0000-0000-0000FF930000}"/>
    <cellStyle name="Normal 71 3 4 2" xfId="3799" xr:uid="{00000000-0005-0000-0000-000000940000}"/>
    <cellStyle name="Normal 71 3 4 2 2" xfId="13872" xr:uid="{00000000-0005-0000-0000-000001940000}"/>
    <cellStyle name="Normal 71 3 4 2 2 2" xfId="44203" xr:uid="{00000000-0005-0000-0000-000002940000}"/>
    <cellStyle name="Normal 71 3 4 2 2 3" xfId="28970" xr:uid="{00000000-0005-0000-0000-000003940000}"/>
    <cellStyle name="Normal 71 3 4 2 3" xfId="8852" xr:uid="{00000000-0005-0000-0000-000004940000}"/>
    <cellStyle name="Normal 71 3 4 2 3 2" xfId="39186" xr:uid="{00000000-0005-0000-0000-000005940000}"/>
    <cellStyle name="Normal 71 3 4 2 3 3" xfId="23953" xr:uid="{00000000-0005-0000-0000-000006940000}"/>
    <cellStyle name="Normal 71 3 4 2 4" xfId="34173" xr:uid="{00000000-0005-0000-0000-000007940000}"/>
    <cellStyle name="Normal 71 3 4 2 5" xfId="18940" xr:uid="{00000000-0005-0000-0000-000008940000}"/>
    <cellStyle name="Normal 71 3 4 3" xfId="5491" xr:uid="{00000000-0005-0000-0000-000009940000}"/>
    <cellStyle name="Normal 71 3 4 3 2" xfId="15543" xr:uid="{00000000-0005-0000-0000-00000A940000}"/>
    <cellStyle name="Normal 71 3 4 3 2 2" xfId="45874" xr:uid="{00000000-0005-0000-0000-00000B940000}"/>
    <cellStyle name="Normal 71 3 4 3 2 3" xfId="30641" xr:uid="{00000000-0005-0000-0000-00000C940000}"/>
    <cellStyle name="Normal 71 3 4 3 3" xfId="10523" xr:uid="{00000000-0005-0000-0000-00000D940000}"/>
    <cellStyle name="Normal 71 3 4 3 3 2" xfId="40857" xr:uid="{00000000-0005-0000-0000-00000E940000}"/>
    <cellStyle name="Normal 71 3 4 3 3 3" xfId="25624" xr:uid="{00000000-0005-0000-0000-00000F940000}"/>
    <cellStyle name="Normal 71 3 4 3 4" xfId="35844" xr:uid="{00000000-0005-0000-0000-000010940000}"/>
    <cellStyle name="Normal 71 3 4 3 5" xfId="20611" xr:uid="{00000000-0005-0000-0000-000011940000}"/>
    <cellStyle name="Normal 71 3 4 4" xfId="12201" xr:uid="{00000000-0005-0000-0000-000012940000}"/>
    <cellStyle name="Normal 71 3 4 4 2" xfId="42532" xr:uid="{00000000-0005-0000-0000-000013940000}"/>
    <cellStyle name="Normal 71 3 4 4 3" xfId="27299" xr:uid="{00000000-0005-0000-0000-000014940000}"/>
    <cellStyle name="Normal 71 3 4 5" xfId="7180" xr:uid="{00000000-0005-0000-0000-000015940000}"/>
    <cellStyle name="Normal 71 3 4 5 2" xfId="37515" xr:uid="{00000000-0005-0000-0000-000016940000}"/>
    <cellStyle name="Normal 71 3 4 5 3" xfId="22282" xr:uid="{00000000-0005-0000-0000-000017940000}"/>
    <cellStyle name="Normal 71 3 4 6" xfId="32503" xr:uid="{00000000-0005-0000-0000-000018940000}"/>
    <cellStyle name="Normal 71 3 4 7" xfId="17269" xr:uid="{00000000-0005-0000-0000-000019940000}"/>
    <cellStyle name="Normal 71 3 5" xfId="2962" xr:uid="{00000000-0005-0000-0000-00001A940000}"/>
    <cellStyle name="Normal 71 3 5 2" xfId="13036" xr:uid="{00000000-0005-0000-0000-00001B940000}"/>
    <cellStyle name="Normal 71 3 5 2 2" xfId="43367" xr:uid="{00000000-0005-0000-0000-00001C940000}"/>
    <cellStyle name="Normal 71 3 5 2 3" xfId="28134" xr:uid="{00000000-0005-0000-0000-00001D940000}"/>
    <cellStyle name="Normal 71 3 5 3" xfId="8016" xr:uid="{00000000-0005-0000-0000-00001E940000}"/>
    <cellStyle name="Normal 71 3 5 3 2" xfId="38350" xr:uid="{00000000-0005-0000-0000-00001F940000}"/>
    <cellStyle name="Normal 71 3 5 3 3" xfId="23117" xr:uid="{00000000-0005-0000-0000-000020940000}"/>
    <cellStyle name="Normal 71 3 5 4" xfId="33337" xr:uid="{00000000-0005-0000-0000-000021940000}"/>
    <cellStyle name="Normal 71 3 5 5" xfId="18104" xr:uid="{00000000-0005-0000-0000-000022940000}"/>
    <cellStyle name="Normal 71 3 6" xfId="4655" xr:uid="{00000000-0005-0000-0000-000023940000}"/>
    <cellStyle name="Normal 71 3 6 2" xfId="14707" xr:uid="{00000000-0005-0000-0000-000024940000}"/>
    <cellStyle name="Normal 71 3 6 2 2" xfId="45038" xr:uid="{00000000-0005-0000-0000-000025940000}"/>
    <cellStyle name="Normal 71 3 6 2 3" xfId="29805" xr:uid="{00000000-0005-0000-0000-000026940000}"/>
    <cellStyle name="Normal 71 3 6 3" xfId="9687" xr:uid="{00000000-0005-0000-0000-000027940000}"/>
    <cellStyle name="Normal 71 3 6 3 2" xfId="40021" xr:uid="{00000000-0005-0000-0000-000028940000}"/>
    <cellStyle name="Normal 71 3 6 3 3" xfId="24788" xr:uid="{00000000-0005-0000-0000-000029940000}"/>
    <cellStyle name="Normal 71 3 6 4" xfId="35008" xr:uid="{00000000-0005-0000-0000-00002A940000}"/>
    <cellStyle name="Normal 71 3 6 5" xfId="19775" xr:uid="{00000000-0005-0000-0000-00002B940000}"/>
    <cellStyle name="Normal 71 3 7" xfId="11365" xr:uid="{00000000-0005-0000-0000-00002C940000}"/>
    <cellStyle name="Normal 71 3 7 2" xfId="41696" xr:uid="{00000000-0005-0000-0000-00002D940000}"/>
    <cellStyle name="Normal 71 3 7 3" xfId="26463" xr:uid="{00000000-0005-0000-0000-00002E940000}"/>
    <cellStyle name="Normal 71 3 8" xfId="6344" xr:uid="{00000000-0005-0000-0000-00002F940000}"/>
    <cellStyle name="Normal 71 3 8 2" xfId="36679" xr:uid="{00000000-0005-0000-0000-000030940000}"/>
    <cellStyle name="Normal 71 3 8 3" xfId="21446" xr:uid="{00000000-0005-0000-0000-000031940000}"/>
    <cellStyle name="Normal 71 3 9" xfId="31668" xr:uid="{00000000-0005-0000-0000-000032940000}"/>
    <cellStyle name="Normal 71 4" xfId="1369" xr:uid="{00000000-0005-0000-0000-000033940000}"/>
    <cellStyle name="Normal 71 4 2" xfId="1792" xr:uid="{00000000-0005-0000-0000-000034940000}"/>
    <cellStyle name="Normal 71 4 2 2" xfId="2631" xr:uid="{00000000-0005-0000-0000-000035940000}"/>
    <cellStyle name="Normal 71 4 2 2 2" xfId="4321" xr:uid="{00000000-0005-0000-0000-000036940000}"/>
    <cellStyle name="Normal 71 4 2 2 2 2" xfId="14394" xr:uid="{00000000-0005-0000-0000-000037940000}"/>
    <cellStyle name="Normal 71 4 2 2 2 2 2" xfId="44725" xr:uid="{00000000-0005-0000-0000-000038940000}"/>
    <cellStyle name="Normal 71 4 2 2 2 2 3" xfId="29492" xr:uid="{00000000-0005-0000-0000-000039940000}"/>
    <cellStyle name="Normal 71 4 2 2 2 3" xfId="9374" xr:uid="{00000000-0005-0000-0000-00003A940000}"/>
    <cellStyle name="Normal 71 4 2 2 2 3 2" xfId="39708" xr:uid="{00000000-0005-0000-0000-00003B940000}"/>
    <cellStyle name="Normal 71 4 2 2 2 3 3" xfId="24475" xr:uid="{00000000-0005-0000-0000-00003C940000}"/>
    <cellStyle name="Normal 71 4 2 2 2 4" xfId="34695" xr:uid="{00000000-0005-0000-0000-00003D940000}"/>
    <cellStyle name="Normal 71 4 2 2 2 5" xfId="19462" xr:uid="{00000000-0005-0000-0000-00003E940000}"/>
    <cellStyle name="Normal 71 4 2 2 3" xfId="6013" xr:uid="{00000000-0005-0000-0000-00003F940000}"/>
    <cellStyle name="Normal 71 4 2 2 3 2" xfId="16065" xr:uid="{00000000-0005-0000-0000-000040940000}"/>
    <cellStyle name="Normal 71 4 2 2 3 2 2" xfId="46396" xr:uid="{00000000-0005-0000-0000-000041940000}"/>
    <cellStyle name="Normal 71 4 2 2 3 2 3" xfId="31163" xr:uid="{00000000-0005-0000-0000-000042940000}"/>
    <cellStyle name="Normal 71 4 2 2 3 3" xfId="11045" xr:uid="{00000000-0005-0000-0000-000043940000}"/>
    <cellStyle name="Normal 71 4 2 2 3 3 2" xfId="41379" xr:uid="{00000000-0005-0000-0000-000044940000}"/>
    <cellStyle name="Normal 71 4 2 2 3 3 3" xfId="26146" xr:uid="{00000000-0005-0000-0000-000045940000}"/>
    <cellStyle name="Normal 71 4 2 2 3 4" xfId="36366" xr:uid="{00000000-0005-0000-0000-000046940000}"/>
    <cellStyle name="Normal 71 4 2 2 3 5" xfId="21133" xr:uid="{00000000-0005-0000-0000-000047940000}"/>
    <cellStyle name="Normal 71 4 2 2 4" xfId="12723" xr:uid="{00000000-0005-0000-0000-000048940000}"/>
    <cellStyle name="Normal 71 4 2 2 4 2" xfId="43054" xr:uid="{00000000-0005-0000-0000-000049940000}"/>
    <cellStyle name="Normal 71 4 2 2 4 3" xfId="27821" xr:uid="{00000000-0005-0000-0000-00004A940000}"/>
    <cellStyle name="Normal 71 4 2 2 5" xfId="7702" xr:uid="{00000000-0005-0000-0000-00004B940000}"/>
    <cellStyle name="Normal 71 4 2 2 5 2" xfId="38037" xr:uid="{00000000-0005-0000-0000-00004C940000}"/>
    <cellStyle name="Normal 71 4 2 2 5 3" xfId="22804" xr:uid="{00000000-0005-0000-0000-00004D940000}"/>
    <cellStyle name="Normal 71 4 2 2 6" xfId="33025" xr:uid="{00000000-0005-0000-0000-00004E940000}"/>
    <cellStyle name="Normal 71 4 2 2 7" xfId="17791" xr:uid="{00000000-0005-0000-0000-00004F940000}"/>
    <cellStyle name="Normal 71 4 2 3" xfId="3484" xr:uid="{00000000-0005-0000-0000-000050940000}"/>
    <cellStyle name="Normal 71 4 2 3 2" xfId="13558" xr:uid="{00000000-0005-0000-0000-000051940000}"/>
    <cellStyle name="Normal 71 4 2 3 2 2" xfId="43889" xr:uid="{00000000-0005-0000-0000-000052940000}"/>
    <cellStyle name="Normal 71 4 2 3 2 3" xfId="28656" xr:uid="{00000000-0005-0000-0000-000053940000}"/>
    <cellStyle name="Normal 71 4 2 3 3" xfId="8538" xr:uid="{00000000-0005-0000-0000-000054940000}"/>
    <cellStyle name="Normal 71 4 2 3 3 2" xfId="38872" xr:uid="{00000000-0005-0000-0000-000055940000}"/>
    <cellStyle name="Normal 71 4 2 3 3 3" xfId="23639" xr:uid="{00000000-0005-0000-0000-000056940000}"/>
    <cellStyle name="Normal 71 4 2 3 4" xfId="33859" xr:uid="{00000000-0005-0000-0000-000057940000}"/>
    <cellStyle name="Normal 71 4 2 3 5" xfId="18626" xr:uid="{00000000-0005-0000-0000-000058940000}"/>
    <cellStyle name="Normal 71 4 2 4" xfId="5177" xr:uid="{00000000-0005-0000-0000-000059940000}"/>
    <cellStyle name="Normal 71 4 2 4 2" xfId="15229" xr:uid="{00000000-0005-0000-0000-00005A940000}"/>
    <cellStyle name="Normal 71 4 2 4 2 2" xfId="45560" xr:uid="{00000000-0005-0000-0000-00005B940000}"/>
    <cellStyle name="Normal 71 4 2 4 2 3" xfId="30327" xr:uid="{00000000-0005-0000-0000-00005C940000}"/>
    <cellStyle name="Normal 71 4 2 4 3" xfId="10209" xr:uid="{00000000-0005-0000-0000-00005D940000}"/>
    <cellStyle name="Normal 71 4 2 4 3 2" xfId="40543" xr:uid="{00000000-0005-0000-0000-00005E940000}"/>
    <cellStyle name="Normal 71 4 2 4 3 3" xfId="25310" xr:uid="{00000000-0005-0000-0000-00005F940000}"/>
    <cellStyle name="Normal 71 4 2 4 4" xfId="35530" xr:uid="{00000000-0005-0000-0000-000060940000}"/>
    <cellStyle name="Normal 71 4 2 4 5" xfId="20297" xr:uid="{00000000-0005-0000-0000-000061940000}"/>
    <cellStyle name="Normal 71 4 2 5" xfId="11887" xr:uid="{00000000-0005-0000-0000-000062940000}"/>
    <cellStyle name="Normal 71 4 2 5 2" xfId="42218" xr:uid="{00000000-0005-0000-0000-000063940000}"/>
    <cellStyle name="Normal 71 4 2 5 3" xfId="26985" xr:uid="{00000000-0005-0000-0000-000064940000}"/>
    <cellStyle name="Normal 71 4 2 6" xfId="6866" xr:uid="{00000000-0005-0000-0000-000065940000}"/>
    <cellStyle name="Normal 71 4 2 6 2" xfId="37201" xr:uid="{00000000-0005-0000-0000-000066940000}"/>
    <cellStyle name="Normal 71 4 2 6 3" xfId="21968" xr:uid="{00000000-0005-0000-0000-000067940000}"/>
    <cellStyle name="Normal 71 4 2 7" xfId="32189" xr:uid="{00000000-0005-0000-0000-000068940000}"/>
    <cellStyle name="Normal 71 4 2 8" xfId="16955" xr:uid="{00000000-0005-0000-0000-000069940000}"/>
    <cellStyle name="Normal 71 4 3" xfId="2213" xr:uid="{00000000-0005-0000-0000-00006A940000}"/>
    <cellStyle name="Normal 71 4 3 2" xfId="3903" xr:uid="{00000000-0005-0000-0000-00006B940000}"/>
    <cellStyle name="Normal 71 4 3 2 2" xfId="13976" xr:uid="{00000000-0005-0000-0000-00006C940000}"/>
    <cellStyle name="Normal 71 4 3 2 2 2" xfId="44307" xr:uid="{00000000-0005-0000-0000-00006D940000}"/>
    <cellStyle name="Normal 71 4 3 2 2 3" xfId="29074" xr:uid="{00000000-0005-0000-0000-00006E940000}"/>
    <cellStyle name="Normal 71 4 3 2 3" xfId="8956" xr:uid="{00000000-0005-0000-0000-00006F940000}"/>
    <cellStyle name="Normal 71 4 3 2 3 2" xfId="39290" xr:uid="{00000000-0005-0000-0000-000070940000}"/>
    <cellStyle name="Normal 71 4 3 2 3 3" xfId="24057" xr:uid="{00000000-0005-0000-0000-000071940000}"/>
    <cellStyle name="Normal 71 4 3 2 4" xfId="34277" xr:uid="{00000000-0005-0000-0000-000072940000}"/>
    <cellStyle name="Normal 71 4 3 2 5" xfId="19044" xr:uid="{00000000-0005-0000-0000-000073940000}"/>
    <cellStyle name="Normal 71 4 3 3" xfId="5595" xr:uid="{00000000-0005-0000-0000-000074940000}"/>
    <cellStyle name="Normal 71 4 3 3 2" xfId="15647" xr:uid="{00000000-0005-0000-0000-000075940000}"/>
    <cellStyle name="Normal 71 4 3 3 2 2" xfId="45978" xr:uid="{00000000-0005-0000-0000-000076940000}"/>
    <cellStyle name="Normal 71 4 3 3 2 3" xfId="30745" xr:uid="{00000000-0005-0000-0000-000077940000}"/>
    <cellStyle name="Normal 71 4 3 3 3" xfId="10627" xr:uid="{00000000-0005-0000-0000-000078940000}"/>
    <cellStyle name="Normal 71 4 3 3 3 2" xfId="40961" xr:uid="{00000000-0005-0000-0000-000079940000}"/>
    <cellStyle name="Normal 71 4 3 3 3 3" xfId="25728" xr:uid="{00000000-0005-0000-0000-00007A940000}"/>
    <cellStyle name="Normal 71 4 3 3 4" xfId="35948" xr:uid="{00000000-0005-0000-0000-00007B940000}"/>
    <cellStyle name="Normal 71 4 3 3 5" xfId="20715" xr:uid="{00000000-0005-0000-0000-00007C940000}"/>
    <cellStyle name="Normal 71 4 3 4" xfId="12305" xr:uid="{00000000-0005-0000-0000-00007D940000}"/>
    <cellStyle name="Normal 71 4 3 4 2" xfId="42636" xr:uid="{00000000-0005-0000-0000-00007E940000}"/>
    <cellStyle name="Normal 71 4 3 4 3" xfId="27403" xr:uid="{00000000-0005-0000-0000-00007F940000}"/>
    <cellStyle name="Normal 71 4 3 5" xfId="7284" xr:uid="{00000000-0005-0000-0000-000080940000}"/>
    <cellStyle name="Normal 71 4 3 5 2" xfId="37619" xr:uid="{00000000-0005-0000-0000-000081940000}"/>
    <cellStyle name="Normal 71 4 3 5 3" xfId="22386" xr:uid="{00000000-0005-0000-0000-000082940000}"/>
    <cellStyle name="Normal 71 4 3 6" xfId="32607" xr:uid="{00000000-0005-0000-0000-000083940000}"/>
    <cellStyle name="Normal 71 4 3 7" xfId="17373" xr:uid="{00000000-0005-0000-0000-000084940000}"/>
    <cellStyle name="Normal 71 4 4" xfId="3066" xr:uid="{00000000-0005-0000-0000-000085940000}"/>
    <cellStyle name="Normal 71 4 4 2" xfId="13140" xr:uid="{00000000-0005-0000-0000-000086940000}"/>
    <cellStyle name="Normal 71 4 4 2 2" xfId="43471" xr:uid="{00000000-0005-0000-0000-000087940000}"/>
    <cellStyle name="Normal 71 4 4 2 3" xfId="28238" xr:uid="{00000000-0005-0000-0000-000088940000}"/>
    <cellStyle name="Normal 71 4 4 3" xfId="8120" xr:uid="{00000000-0005-0000-0000-000089940000}"/>
    <cellStyle name="Normal 71 4 4 3 2" xfId="38454" xr:uid="{00000000-0005-0000-0000-00008A940000}"/>
    <cellStyle name="Normal 71 4 4 3 3" xfId="23221" xr:uid="{00000000-0005-0000-0000-00008B940000}"/>
    <cellStyle name="Normal 71 4 4 4" xfId="33441" xr:uid="{00000000-0005-0000-0000-00008C940000}"/>
    <cellStyle name="Normal 71 4 4 5" xfId="18208" xr:uid="{00000000-0005-0000-0000-00008D940000}"/>
    <cellStyle name="Normal 71 4 5" xfId="4759" xr:uid="{00000000-0005-0000-0000-00008E940000}"/>
    <cellStyle name="Normal 71 4 5 2" xfId="14811" xr:uid="{00000000-0005-0000-0000-00008F940000}"/>
    <cellStyle name="Normal 71 4 5 2 2" xfId="45142" xr:uid="{00000000-0005-0000-0000-000090940000}"/>
    <cellStyle name="Normal 71 4 5 2 3" xfId="29909" xr:uid="{00000000-0005-0000-0000-000091940000}"/>
    <cellStyle name="Normal 71 4 5 3" xfId="9791" xr:uid="{00000000-0005-0000-0000-000092940000}"/>
    <cellStyle name="Normal 71 4 5 3 2" xfId="40125" xr:uid="{00000000-0005-0000-0000-000093940000}"/>
    <cellStyle name="Normal 71 4 5 3 3" xfId="24892" xr:uid="{00000000-0005-0000-0000-000094940000}"/>
    <cellStyle name="Normal 71 4 5 4" xfId="35112" xr:uid="{00000000-0005-0000-0000-000095940000}"/>
    <cellStyle name="Normal 71 4 5 5" xfId="19879" xr:uid="{00000000-0005-0000-0000-000096940000}"/>
    <cellStyle name="Normal 71 4 6" xfId="11469" xr:uid="{00000000-0005-0000-0000-000097940000}"/>
    <cellStyle name="Normal 71 4 6 2" xfId="41800" xr:uid="{00000000-0005-0000-0000-000098940000}"/>
    <cellStyle name="Normal 71 4 6 3" xfId="26567" xr:uid="{00000000-0005-0000-0000-000099940000}"/>
    <cellStyle name="Normal 71 4 7" xfId="6448" xr:uid="{00000000-0005-0000-0000-00009A940000}"/>
    <cellStyle name="Normal 71 4 7 2" xfId="36783" xr:uid="{00000000-0005-0000-0000-00009B940000}"/>
    <cellStyle name="Normal 71 4 7 3" xfId="21550" xr:uid="{00000000-0005-0000-0000-00009C940000}"/>
    <cellStyle name="Normal 71 4 8" xfId="31771" xr:uid="{00000000-0005-0000-0000-00009D940000}"/>
    <cellStyle name="Normal 71 4 9" xfId="16537" xr:uid="{00000000-0005-0000-0000-00009E940000}"/>
    <cellStyle name="Normal 71 5" xfId="1582" xr:uid="{00000000-0005-0000-0000-00009F940000}"/>
    <cellStyle name="Normal 71 5 2" xfId="2423" xr:uid="{00000000-0005-0000-0000-0000A0940000}"/>
    <cellStyle name="Normal 71 5 2 2" xfId="4113" xr:uid="{00000000-0005-0000-0000-0000A1940000}"/>
    <cellStyle name="Normal 71 5 2 2 2" xfId="14186" xr:uid="{00000000-0005-0000-0000-0000A2940000}"/>
    <cellStyle name="Normal 71 5 2 2 2 2" xfId="44517" xr:uid="{00000000-0005-0000-0000-0000A3940000}"/>
    <cellStyle name="Normal 71 5 2 2 2 3" xfId="29284" xr:uid="{00000000-0005-0000-0000-0000A4940000}"/>
    <cellStyle name="Normal 71 5 2 2 3" xfId="9166" xr:uid="{00000000-0005-0000-0000-0000A5940000}"/>
    <cellStyle name="Normal 71 5 2 2 3 2" xfId="39500" xr:uid="{00000000-0005-0000-0000-0000A6940000}"/>
    <cellStyle name="Normal 71 5 2 2 3 3" xfId="24267" xr:uid="{00000000-0005-0000-0000-0000A7940000}"/>
    <cellStyle name="Normal 71 5 2 2 4" xfId="34487" xr:uid="{00000000-0005-0000-0000-0000A8940000}"/>
    <cellStyle name="Normal 71 5 2 2 5" xfId="19254" xr:uid="{00000000-0005-0000-0000-0000A9940000}"/>
    <cellStyle name="Normal 71 5 2 3" xfId="5805" xr:uid="{00000000-0005-0000-0000-0000AA940000}"/>
    <cellStyle name="Normal 71 5 2 3 2" xfId="15857" xr:uid="{00000000-0005-0000-0000-0000AB940000}"/>
    <cellStyle name="Normal 71 5 2 3 2 2" xfId="46188" xr:uid="{00000000-0005-0000-0000-0000AC940000}"/>
    <cellStyle name="Normal 71 5 2 3 2 3" xfId="30955" xr:uid="{00000000-0005-0000-0000-0000AD940000}"/>
    <cellStyle name="Normal 71 5 2 3 3" xfId="10837" xr:uid="{00000000-0005-0000-0000-0000AE940000}"/>
    <cellStyle name="Normal 71 5 2 3 3 2" xfId="41171" xr:uid="{00000000-0005-0000-0000-0000AF940000}"/>
    <cellStyle name="Normal 71 5 2 3 3 3" xfId="25938" xr:uid="{00000000-0005-0000-0000-0000B0940000}"/>
    <cellStyle name="Normal 71 5 2 3 4" xfId="36158" xr:uid="{00000000-0005-0000-0000-0000B1940000}"/>
    <cellStyle name="Normal 71 5 2 3 5" xfId="20925" xr:uid="{00000000-0005-0000-0000-0000B2940000}"/>
    <cellStyle name="Normal 71 5 2 4" xfId="12515" xr:uid="{00000000-0005-0000-0000-0000B3940000}"/>
    <cellStyle name="Normal 71 5 2 4 2" xfId="42846" xr:uid="{00000000-0005-0000-0000-0000B4940000}"/>
    <cellStyle name="Normal 71 5 2 4 3" xfId="27613" xr:uid="{00000000-0005-0000-0000-0000B5940000}"/>
    <cellStyle name="Normal 71 5 2 5" xfId="7494" xr:uid="{00000000-0005-0000-0000-0000B6940000}"/>
    <cellStyle name="Normal 71 5 2 5 2" xfId="37829" xr:uid="{00000000-0005-0000-0000-0000B7940000}"/>
    <cellStyle name="Normal 71 5 2 5 3" xfId="22596" xr:uid="{00000000-0005-0000-0000-0000B8940000}"/>
    <cellStyle name="Normal 71 5 2 6" xfId="32817" xr:uid="{00000000-0005-0000-0000-0000B9940000}"/>
    <cellStyle name="Normal 71 5 2 7" xfId="17583" xr:uid="{00000000-0005-0000-0000-0000BA940000}"/>
    <cellStyle name="Normal 71 5 3" xfId="3276" xr:uid="{00000000-0005-0000-0000-0000BB940000}"/>
    <cellStyle name="Normal 71 5 3 2" xfId="13350" xr:uid="{00000000-0005-0000-0000-0000BC940000}"/>
    <cellStyle name="Normal 71 5 3 2 2" xfId="43681" xr:uid="{00000000-0005-0000-0000-0000BD940000}"/>
    <cellStyle name="Normal 71 5 3 2 3" xfId="28448" xr:uid="{00000000-0005-0000-0000-0000BE940000}"/>
    <cellStyle name="Normal 71 5 3 3" xfId="8330" xr:uid="{00000000-0005-0000-0000-0000BF940000}"/>
    <cellStyle name="Normal 71 5 3 3 2" xfId="38664" xr:uid="{00000000-0005-0000-0000-0000C0940000}"/>
    <cellStyle name="Normal 71 5 3 3 3" xfId="23431" xr:uid="{00000000-0005-0000-0000-0000C1940000}"/>
    <cellStyle name="Normal 71 5 3 4" xfId="33651" xr:uid="{00000000-0005-0000-0000-0000C2940000}"/>
    <cellStyle name="Normal 71 5 3 5" xfId="18418" xr:uid="{00000000-0005-0000-0000-0000C3940000}"/>
    <cellStyle name="Normal 71 5 4" xfId="4969" xr:uid="{00000000-0005-0000-0000-0000C4940000}"/>
    <cellStyle name="Normal 71 5 4 2" xfId="15021" xr:uid="{00000000-0005-0000-0000-0000C5940000}"/>
    <cellStyle name="Normal 71 5 4 2 2" xfId="45352" xr:uid="{00000000-0005-0000-0000-0000C6940000}"/>
    <cellStyle name="Normal 71 5 4 2 3" xfId="30119" xr:uid="{00000000-0005-0000-0000-0000C7940000}"/>
    <cellStyle name="Normal 71 5 4 3" xfId="10001" xr:uid="{00000000-0005-0000-0000-0000C8940000}"/>
    <cellStyle name="Normal 71 5 4 3 2" xfId="40335" xr:uid="{00000000-0005-0000-0000-0000C9940000}"/>
    <cellStyle name="Normal 71 5 4 3 3" xfId="25102" xr:uid="{00000000-0005-0000-0000-0000CA940000}"/>
    <cellStyle name="Normal 71 5 4 4" xfId="35322" xr:uid="{00000000-0005-0000-0000-0000CB940000}"/>
    <cellStyle name="Normal 71 5 4 5" xfId="20089" xr:uid="{00000000-0005-0000-0000-0000CC940000}"/>
    <cellStyle name="Normal 71 5 5" xfId="11679" xr:uid="{00000000-0005-0000-0000-0000CD940000}"/>
    <cellStyle name="Normal 71 5 5 2" xfId="42010" xr:uid="{00000000-0005-0000-0000-0000CE940000}"/>
    <cellStyle name="Normal 71 5 5 3" xfId="26777" xr:uid="{00000000-0005-0000-0000-0000CF940000}"/>
    <cellStyle name="Normal 71 5 6" xfId="6658" xr:uid="{00000000-0005-0000-0000-0000D0940000}"/>
    <cellStyle name="Normal 71 5 6 2" xfId="36993" xr:uid="{00000000-0005-0000-0000-0000D1940000}"/>
    <cellStyle name="Normal 71 5 6 3" xfId="21760" xr:uid="{00000000-0005-0000-0000-0000D2940000}"/>
    <cellStyle name="Normal 71 5 7" xfId="31981" xr:uid="{00000000-0005-0000-0000-0000D3940000}"/>
    <cellStyle name="Normal 71 5 8" xfId="16747" xr:uid="{00000000-0005-0000-0000-0000D4940000}"/>
    <cellStyle name="Normal 71 6" xfId="2003" xr:uid="{00000000-0005-0000-0000-0000D5940000}"/>
    <cellStyle name="Normal 71 6 2" xfId="3695" xr:uid="{00000000-0005-0000-0000-0000D6940000}"/>
    <cellStyle name="Normal 71 6 2 2" xfId="13768" xr:uid="{00000000-0005-0000-0000-0000D7940000}"/>
    <cellStyle name="Normal 71 6 2 2 2" xfId="44099" xr:uid="{00000000-0005-0000-0000-0000D8940000}"/>
    <cellStyle name="Normal 71 6 2 2 3" xfId="28866" xr:uid="{00000000-0005-0000-0000-0000D9940000}"/>
    <cellStyle name="Normal 71 6 2 3" xfId="8748" xr:uid="{00000000-0005-0000-0000-0000DA940000}"/>
    <cellStyle name="Normal 71 6 2 3 2" xfId="39082" xr:uid="{00000000-0005-0000-0000-0000DB940000}"/>
    <cellStyle name="Normal 71 6 2 3 3" xfId="23849" xr:uid="{00000000-0005-0000-0000-0000DC940000}"/>
    <cellStyle name="Normal 71 6 2 4" xfId="34069" xr:uid="{00000000-0005-0000-0000-0000DD940000}"/>
    <cellStyle name="Normal 71 6 2 5" xfId="18836" xr:uid="{00000000-0005-0000-0000-0000DE940000}"/>
    <cellStyle name="Normal 71 6 3" xfId="5387" xr:uid="{00000000-0005-0000-0000-0000DF940000}"/>
    <cellStyle name="Normal 71 6 3 2" xfId="15439" xr:uid="{00000000-0005-0000-0000-0000E0940000}"/>
    <cellStyle name="Normal 71 6 3 2 2" xfId="45770" xr:uid="{00000000-0005-0000-0000-0000E1940000}"/>
    <cellStyle name="Normal 71 6 3 2 3" xfId="30537" xr:uid="{00000000-0005-0000-0000-0000E2940000}"/>
    <cellStyle name="Normal 71 6 3 3" xfId="10419" xr:uid="{00000000-0005-0000-0000-0000E3940000}"/>
    <cellStyle name="Normal 71 6 3 3 2" xfId="40753" xr:uid="{00000000-0005-0000-0000-0000E4940000}"/>
    <cellStyle name="Normal 71 6 3 3 3" xfId="25520" xr:uid="{00000000-0005-0000-0000-0000E5940000}"/>
    <cellStyle name="Normal 71 6 3 4" xfId="35740" xr:uid="{00000000-0005-0000-0000-0000E6940000}"/>
    <cellStyle name="Normal 71 6 3 5" xfId="20507" xr:uid="{00000000-0005-0000-0000-0000E7940000}"/>
    <cellStyle name="Normal 71 6 4" xfId="12097" xr:uid="{00000000-0005-0000-0000-0000E8940000}"/>
    <cellStyle name="Normal 71 6 4 2" xfId="42428" xr:uid="{00000000-0005-0000-0000-0000E9940000}"/>
    <cellStyle name="Normal 71 6 4 3" xfId="27195" xr:uid="{00000000-0005-0000-0000-0000EA940000}"/>
    <cellStyle name="Normal 71 6 5" xfId="7076" xr:uid="{00000000-0005-0000-0000-0000EB940000}"/>
    <cellStyle name="Normal 71 6 5 2" xfId="37411" xr:uid="{00000000-0005-0000-0000-0000EC940000}"/>
    <cellStyle name="Normal 71 6 5 3" xfId="22178" xr:uid="{00000000-0005-0000-0000-0000ED940000}"/>
    <cellStyle name="Normal 71 6 6" xfId="32399" xr:uid="{00000000-0005-0000-0000-0000EE940000}"/>
    <cellStyle name="Normal 71 6 7" xfId="17165" xr:uid="{00000000-0005-0000-0000-0000EF940000}"/>
    <cellStyle name="Normal 71 7" xfId="2855" xr:uid="{00000000-0005-0000-0000-0000F0940000}"/>
    <cellStyle name="Normal 71 7 2" xfId="12932" xr:uid="{00000000-0005-0000-0000-0000F1940000}"/>
    <cellStyle name="Normal 71 7 2 2" xfId="43263" xr:uid="{00000000-0005-0000-0000-0000F2940000}"/>
    <cellStyle name="Normal 71 7 2 3" xfId="28030" xr:uid="{00000000-0005-0000-0000-0000F3940000}"/>
    <cellStyle name="Normal 71 7 3" xfId="7912" xr:uid="{00000000-0005-0000-0000-0000F4940000}"/>
    <cellStyle name="Normal 71 7 3 2" xfId="38246" xr:uid="{00000000-0005-0000-0000-0000F5940000}"/>
    <cellStyle name="Normal 71 7 3 3" xfId="23013" xr:uid="{00000000-0005-0000-0000-0000F6940000}"/>
    <cellStyle name="Normal 71 7 4" xfId="33233" xr:uid="{00000000-0005-0000-0000-0000F7940000}"/>
    <cellStyle name="Normal 71 7 5" xfId="18000" xr:uid="{00000000-0005-0000-0000-0000F8940000}"/>
    <cellStyle name="Normal 71 8" xfId="4549" xr:uid="{00000000-0005-0000-0000-0000F9940000}"/>
    <cellStyle name="Normal 71 8 2" xfId="14603" xr:uid="{00000000-0005-0000-0000-0000FA940000}"/>
    <cellStyle name="Normal 71 8 2 2" xfId="44934" xr:uid="{00000000-0005-0000-0000-0000FB940000}"/>
    <cellStyle name="Normal 71 8 2 3" xfId="29701" xr:uid="{00000000-0005-0000-0000-0000FC940000}"/>
    <cellStyle name="Normal 71 8 3" xfId="9583" xr:uid="{00000000-0005-0000-0000-0000FD940000}"/>
    <cellStyle name="Normal 71 8 3 2" xfId="39917" xr:uid="{00000000-0005-0000-0000-0000FE940000}"/>
    <cellStyle name="Normal 71 8 3 3" xfId="24684" xr:uid="{00000000-0005-0000-0000-0000FF940000}"/>
    <cellStyle name="Normal 71 8 4" xfId="34904" xr:uid="{00000000-0005-0000-0000-000000950000}"/>
    <cellStyle name="Normal 71 8 5" xfId="19671" xr:uid="{00000000-0005-0000-0000-000001950000}"/>
    <cellStyle name="Normal 71 9" xfId="11259" xr:uid="{00000000-0005-0000-0000-000002950000}"/>
    <cellStyle name="Normal 71 9 2" xfId="41592" xr:uid="{00000000-0005-0000-0000-000003950000}"/>
    <cellStyle name="Normal 71 9 3" xfId="26359" xr:uid="{00000000-0005-0000-0000-000004950000}"/>
    <cellStyle name="Normal 72" xfId="906" xr:uid="{00000000-0005-0000-0000-000005950000}"/>
    <cellStyle name="Normal 72 10" xfId="6239" xr:uid="{00000000-0005-0000-0000-000006950000}"/>
    <cellStyle name="Normal 72 10 2" xfId="36576" xr:uid="{00000000-0005-0000-0000-000007950000}"/>
    <cellStyle name="Normal 72 10 3" xfId="21343" xr:uid="{00000000-0005-0000-0000-000008950000}"/>
    <cellStyle name="Normal 72 11" xfId="31567" xr:uid="{00000000-0005-0000-0000-000009950000}"/>
    <cellStyle name="Normal 72 12" xfId="16328" xr:uid="{00000000-0005-0000-0000-00000A950000}"/>
    <cellStyle name="Normal 72 2" xfId="1203" xr:uid="{00000000-0005-0000-0000-00000B950000}"/>
    <cellStyle name="Normal 72 2 10" xfId="31618" xr:uid="{00000000-0005-0000-0000-00000C950000}"/>
    <cellStyle name="Normal 72 2 11" xfId="16382" xr:uid="{00000000-0005-0000-0000-00000D950000}"/>
    <cellStyle name="Normal 72 2 2" xfId="1311" xr:uid="{00000000-0005-0000-0000-00000E950000}"/>
    <cellStyle name="Normal 72 2 2 10" xfId="16486" xr:uid="{00000000-0005-0000-0000-00000F950000}"/>
    <cellStyle name="Normal 72 2 2 2" xfId="1528" xr:uid="{00000000-0005-0000-0000-000010950000}"/>
    <cellStyle name="Normal 72 2 2 2 2" xfId="1949" xr:uid="{00000000-0005-0000-0000-000011950000}"/>
    <cellStyle name="Normal 72 2 2 2 2 2" xfId="2788" xr:uid="{00000000-0005-0000-0000-000012950000}"/>
    <cellStyle name="Normal 72 2 2 2 2 2 2" xfId="4478" xr:uid="{00000000-0005-0000-0000-000013950000}"/>
    <cellStyle name="Normal 72 2 2 2 2 2 2 2" xfId="14551" xr:uid="{00000000-0005-0000-0000-000014950000}"/>
    <cellStyle name="Normal 72 2 2 2 2 2 2 2 2" xfId="44882" xr:uid="{00000000-0005-0000-0000-000015950000}"/>
    <cellStyle name="Normal 72 2 2 2 2 2 2 2 3" xfId="29649" xr:uid="{00000000-0005-0000-0000-000016950000}"/>
    <cellStyle name="Normal 72 2 2 2 2 2 2 3" xfId="9531" xr:uid="{00000000-0005-0000-0000-000017950000}"/>
    <cellStyle name="Normal 72 2 2 2 2 2 2 3 2" xfId="39865" xr:uid="{00000000-0005-0000-0000-000018950000}"/>
    <cellStyle name="Normal 72 2 2 2 2 2 2 3 3" xfId="24632" xr:uid="{00000000-0005-0000-0000-000019950000}"/>
    <cellStyle name="Normal 72 2 2 2 2 2 2 4" xfId="34852" xr:uid="{00000000-0005-0000-0000-00001A950000}"/>
    <cellStyle name="Normal 72 2 2 2 2 2 2 5" xfId="19619" xr:uid="{00000000-0005-0000-0000-00001B950000}"/>
    <cellStyle name="Normal 72 2 2 2 2 2 3" xfId="6170" xr:uid="{00000000-0005-0000-0000-00001C950000}"/>
    <cellStyle name="Normal 72 2 2 2 2 2 3 2" xfId="16222" xr:uid="{00000000-0005-0000-0000-00001D950000}"/>
    <cellStyle name="Normal 72 2 2 2 2 2 3 2 2" xfId="46553" xr:uid="{00000000-0005-0000-0000-00001E950000}"/>
    <cellStyle name="Normal 72 2 2 2 2 2 3 2 3" xfId="31320" xr:uid="{00000000-0005-0000-0000-00001F950000}"/>
    <cellStyle name="Normal 72 2 2 2 2 2 3 3" xfId="11202" xr:uid="{00000000-0005-0000-0000-000020950000}"/>
    <cellStyle name="Normal 72 2 2 2 2 2 3 3 2" xfId="41536" xr:uid="{00000000-0005-0000-0000-000021950000}"/>
    <cellStyle name="Normal 72 2 2 2 2 2 3 3 3" xfId="26303" xr:uid="{00000000-0005-0000-0000-000022950000}"/>
    <cellStyle name="Normal 72 2 2 2 2 2 3 4" xfId="36523" xr:uid="{00000000-0005-0000-0000-000023950000}"/>
    <cellStyle name="Normal 72 2 2 2 2 2 3 5" xfId="21290" xr:uid="{00000000-0005-0000-0000-000024950000}"/>
    <cellStyle name="Normal 72 2 2 2 2 2 4" xfId="12880" xr:uid="{00000000-0005-0000-0000-000025950000}"/>
    <cellStyle name="Normal 72 2 2 2 2 2 4 2" xfId="43211" xr:uid="{00000000-0005-0000-0000-000026950000}"/>
    <cellStyle name="Normal 72 2 2 2 2 2 4 3" xfId="27978" xr:uid="{00000000-0005-0000-0000-000027950000}"/>
    <cellStyle name="Normal 72 2 2 2 2 2 5" xfId="7859" xr:uid="{00000000-0005-0000-0000-000028950000}"/>
    <cellStyle name="Normal 72 2 2 2 2 2 5 2" xfId="38194" xr:uid="{00000000-0005-0000-0000-000029950000}"/>
    <cellStyle name="Normal 72 2 2 2 2 2 5 3" xfId="22961" xr:uid="{00000000-0005-0000-0000-00002A950000}"/>
    <cellStyle name="Normal 72 2 2 2 2 2 6" xfId="33182" xr:uid="{00000000-0005-0000-0000-00002B950000}"/>
    <cellStyle name="Normal 72 2 2 2 2 2 7" xfId="17948" xr:uid="{00000000-0005-0000-0000-00002C950000}"/>
    <cellStyle name="Normal 72 2 2 2 2 3" xfId="3641" xr:uid="{00000000-0005-0000-0000-00002D950000}"/>
    <cellStyle name="Normal 72 2 2 2 2 3 2" xfId="13715" xr:uid="{00000000-0005-0000-0000-00002E950000}"/>
    <cellStyle name="Normal 72 2 2 2 2 3 2 2" xfId="44046" xr:uid="{00000000-0005-0000-0000-00002F950000}"/>
    <cellStyle name="Normal 72 2 2 2 2 3 2 3" xfId="28813" xr:uid="{00000000-0005-0000-0000-000030950000}"/>
    <cellStyle name="Normal 72 2 2 2 2 3 3" xfId="8695" xr:uid="{00000000-0005-0000-0000-000031950000}"/>
    <cellStyle name="Normal 72 2 2 2 2 3 3 2" xfId="39029" xr:uid="{00000000-0005-0000-0000-000032950000}"/>
    <cellStyle name="Normal 72 2 2 2 2 3 3 3" xfId="23796" xr:uid="{00000000-0005-0000-0000-000033950000}"/>
    <cellStyle name="Normal 72 2 2 2 2 3 4" xfId="34016" xr:uid="{00000000-0005-0000-0000-000034950000}"/>
    <cellStyle name="Normal 72 2 2 2 2 3 5" xfId="18783" xr:uid="{00000000-0005-0000-0000-000035950000}"/>
    <cellStyle name="Normal 72 2 2 2 2 4" xfId="5334" xr:uid="{00000000-0005-0000-0000-000036950000}"/>
    <cellStyle name="Normal 72 2 2 2 2 4 2" xfId="15386" xr:uid="{00000000-0005-0000-0000-000037950000}"/>
    <cellStyle name="Normal 72 2 2 2 2 4 2 2" xfId="45717" xr:uid="{00000000-0005-0000-0000-000038950000}"/>
    <cellStyle name="Normal 72 2 2 2 2 4 2 3" xfId="30484" xr:uid="{00000000-0005-0000-0000-000039950000}"/>
    <cellStyle name="Normal 72 2 2 2 2 4 3" xfId="10366" xr:uid="{00000000-0005-0000-0000-00003A950000}"/>
    <cellStyle name="Normal 72 2 2 2 2 4 3 2" xfId="40700" xr:uid="{00000000-0005-0000-0000-00003B950000}"/>
    <cellStyle name="Normal 72 2 2 2 2 4 3 3" xfId="25467" xr:uid="{00000000-0005-0000-0000-00003C950000}"/>
    <cellStyle name="Normal 72 2 2 2 2 4 4" xfId="35687" xr:uid="{00000000-0005-0000-0000-00003D950000}"/>
    <cellStyle name="Normal 72 2 2 2 2 4 5" xfId="20454" xr:uid="{00000000-0005-0000-0000-00003E950000}"/>
    <cellStyle name="Normal 72 2 2 2 2 5" xfId="12044" xr:uid="{00000000-0005-0000-0000-00003F950000}"/>
    <cellStyle name="Normal 72 2 2 2 2 5 2" xfId="42375" xr:uid="{00000000-0005-0000-0000-000040950000}"/>
    <cellStyle name="Normal 72 2 2 2 2 5 3" xfId="27142" xr:uid="{00000000-0005-0000-0000-000041950000}"/>
    <cellStyle name="Normal 72 2 2 2 2 6" xfId="7023" xr:uid="{00000000-0005-0000-0000-000042950000}"/>
    <cellStyle name="Normal 72 2 2 2 2 6 2" xfId="37358" xr:uid="{00000000-0005-0000-0000-000043950000}"/>
    <cellStyle name="Normal 72 2 2 2 2 6 3" xfId="22125" xr:uid="{00000000-0005-0000-0000-000044950000}"/>
    <cellStyle name="Normal 72 2 2 2 2 7" xfId="32346" xr:uid="{00000000-0005-0000-0000-000045950000}"/>
    <cellStyle name="Normal 72 2 2 2 2 8" xfId="17112" xr:uid="{00000000-0005-0000-0000-000046950000}"/>
    <cellStyle name="Normal 72 2 2 2 3" xfId="2370" xr:uid="{00000000-0005-0000-0000-000047950000}"/>
    <cellStyle name="Normal 72 2 2 2 3 2" xfId="4060" xr:uid="{00000000-0005-0000-0000-000048950000}"/>
    <cellStyle name="Normal 72 2 2 2 3 2 2" xfId="14133" xr:uid="{00000000-0005-0000-0000-000049950000}"/>
    <cellStyle name="Normal 72 2 2 2 3 2 2 2" xfId="44464" xr:uid="{00000000-0005-0000-0000-00004A950000}"/>
    <cellStyle name="Normal 72 2 2 2 3 2 2 3" xfId="29231" xr:uid="{00000000-0005-0000-0000-00004B950000}"/>
    <cellStyle name="Normal 72 2 2 2 3 2 3" xfId="9113" xr:uid="{00000000-0005-0000-0000-00004C950000}"/>
    <cellStyle name="Normal 72 2 2 2 3 2 3 2" xfId="39447" xr:uid="{00000000-0005-0000-0000-00004D950000}"/>
    <cellStyle name="Normal 72 2 2 2 3 2 3 3" xfId="24214" xr:uid="{00000000-0005-0000-0000-00004E950000}"/>
    <cellStyle name="Normal 72 2 2 2 3 2 4" xfId="34434" xr:uid="{00000000-0005-0000-0000-00004F950000}"/>
    <cellStyle name="Normal 72 2 2 2 3 2 5" xfId="19201" xr:uid="{00000000-0005-0000-0000-000050950000}"/>
    <cellStyle name="Normal 72 2 2 2 3 3" xfId="5752" xr:uid="{00000000-0005-0000-0000-000051950000}"/>
    <cellStyle name="Normal 72 2 2 2 3 3 2" xfId="15804" xr:uid="{00000000-0005-0000-0000-000052950000}"/>
    <cellStyle name="Normal 72 2 2 2 3 3 2 2" xfId="46135" xr:uid="{00000000-0005-0000-0000-000053950000}"/>
    <cellStyle name="Normal 72 2 2 2 3 3 2 3" xfId="30902" xr:uid="{00000000-0005-0000-0000-000054950000}"/>
    <cellStyle name="Normal 72 2 2 2 3 3 3" xfId="10784" xr:uid="{00000000-0005-0000-0000-000055950000}"/>
    <cellStyle name="Normal 72 2 2 2 3 3 3 2" xfId="41118" xr:uid="{00000000-0005-0000-0000-000056950000}"/>
    <cellStyle name="Normal 72 2 2 2 3 3 3 3" xfId="25885" xr:uid="{00000000-0005-0000-0000-000057950000}"/>
    <cellStyle name="Normal 72 2 2 2 3 3 4" xfId="36105" xr:uid="{00000000-0005-0000-0000-000058950000}"/>
    <cellStyle name="Normal 72 2 2 2 3 3 5" xfId="20872" xr:uid="{00000000-0005-0000-0000-000059950000}"/>
    <cellStyle name="Normal 72 2 2 2 3 4" xfId="12462" xr:uid="{00000000-0005-0000-0000-00005A950000}"/>
    <cellStyle name="Normal 72 2 2 2 3 4 2" xfId="42793" xr:uid="{00000000-0005-0000-0000-00005B950000}"/>
    <cellStyle name="Normal 72 2 2 2 3 4 3" xfId="27560" xr:uid="{00000000-0005-0000-0000-00005C950000}"/>
    <cellStyle name="Normal 72 2 2 2 3 5" xfId="7441" xr:uid="{00000000-0005-0000-0000-00005D950000}"/>
    <cellStyle name="Normal 72 2 2 2 3 5 2" xfId="37776" xr:uid="{00000000-0005-0000-0000-00005E950000}"/>
    <cellStyle name="Normal 72 2 2 2 3 5 3" xfId="22543" xr:uid="{00000000-0005-0000-0000-00005F950000}"/>
    <cellStyle name="Normal 72 2 2 2 3 6" xfId="32764" xr:uid="{00000000-0005-0000-0000-000060950000}"/>
    <cellStyle name="Normal 72 2 2 2 3 7" xfId="17530" xr:uid="{00000000-0005-0000-0000-000061950000}"/>
    <cellStyle name="Normal 72 2 2 2 4" xfId="3223" xr:uid="{00000000-0005-0000-0000-000062950000}"/>
    <cellStyle name="Normal 72 2 2 2 4 2" xfId="13297" xr:uid="{00000000-0005-0000-0000-000063950000}"/>
    <cellStyle name="Normal 72 2 2 2 4 2 2" xfId="43628" xr:uid="{00000000-0005-0000-0000-000064950000}"/>
    <cellStyle name="Normal 72 2 2 2 4 2 3" xfId="28395" xr:uid="{00000000-0005-0000-0000-000065950000}"/>
    <cellStyle name="Normal 72 2 2 2 4 3" xfId="8277" xr:uid="{00000000-0005-0000-0000-000066950000}"/>
    <cellStyle name="Normal 72 2 2 2 4 3 2" xfId="38611" xr:uid="{00000000-0005-0000-0000-000067950000}"/>
    <cellStyle name="Normal 72 2 2 2 4 3 3" xfId="23378" xr:uid="{00000000-0005-0000-0000-000068950000}"/>
    <cellStyle name="Normal 72 2 2 2 4 4" xfId="33598" xr:uid="{00000000-0005-0000-0000-000069950000}"/>
    <cellStyle name="Normal 72 2 2 2 4 5" xfId="18365" xr:uid="{00000000-0005-0000-0000-00006A950000}"/>
    <cellStyle name="Normal 72 2 2 2 5" xfId="4916" xr:uid="{00000000-0005-0000-0000-00006B950000}"/>
    <cellStyle name="Normal 72 2 2 2 5 2" xfId="14968" xr:uid="{00000000-0005-0000-0000-00006C950000}"/>
    <cellStyle name="Normal 72 2 2 2 5 2 2" xfId="45299" xr:uid="{00000000-0005-0000-0000-00006D950000}"/>
    <cellStyle name="Normal 72 2 2 2 5 2 3" xfId="30066" xr:uid="{00000000-0005-0000-0000-00006E950000}"/>
    <cellStyle name="Normal 72 2 2 2 5 3" xfId="9948" xr:uid="{00000000-0005-0000-0000-00006F950000}"/>
    <cellStyle name="Normal 72 2 2 2 5 3 2" xfId="40282" xr:uid="{00000000-0005-0000-0000-000070950000}"/>
    <cellStyle name="Normal 72 2 2 2 5 3 3" xfId="25049" xr:uid="{00000000-0005-0000-0000-000071950000}"/>
    <cellStyle name="Normal 72 2 2 2 5 4" xfId="35269" xr:uid="{00000000-0005-0000-0000-000072950000}"/>
    <cellStyle name="Normal 72 2 2 2 5 5" xfId="20036" xr:uid="{00000000-0005-0000-0000-000073950000}"/>
    <cellStyle name="Normal 72 2 2 2 6" xfId="11626" xr:uid="{00000000-0005-0000-0000-000074950000}"/>
    <cellStyle name="Normal 72 2 2 2 6 2" xfId="41957" xr:uid="{00000000-0005-0000-0000-000075950000}"/>
    <cellStyle name="Normal 72 2 2 2 6 3" xfId="26724" xr:uid="{00000000-0005-0000-0000-000076950000}"/>
    <cellStyle name="Normal 72 2 2 2 7" xfId="6605" xr:uid="{00000000-0005-0000-0000-000077950000}"/>
    <cellStyle name="Normal 72 2 2 2 7 2" xfId="36940" xr:uid="{00000000-0005-0000-0000-000078950000}"/>
    <cellStyle name="Normal 72 2 2 2 7 3" xfId="21707" xr:uid="{00000000-0005-0000-0000-000079950000}"/>
    <cellStyle name="Normal 72 2 2 2 8" xfId="31928" xr:uid="{00000000-0005-0000-0000-00007A950000}"/>
    <cellStyle name="Normal 72 2 2 2 9" xfId="16694" xr:uid="{00000000-0005-0000-0000-00007B950000}"/>
    <cellStyle name="Normal 72 2 2 3" xfId="1741" xr:uid="{00000000-0005-0000-0000-00007C950000}"/>
    <cellStyle name="Normal 72 2 2 3 2" xfId="2580" xr:uid="{00000000-0005-0000-0000-00007D950000}"/>
    <cellStyle name="Normal 72 2 2 3 2 2" xfId="4270" xr:uid="{00000000-0005-0000-0000-00007E950000}"/>
    <cellStyle name="Normal 72 2 2 3 2 2 2" xfId="14343" xr:uid="{00000000-0005-0000-0000-00007F950000}"/>
    <cellStyle name="Normal 72 2 2 3 2 2 2 2" xfId="44674" xr:uid="{00000000-0005-0000-0000-000080950000}"/>
    <cellStyle name="Normal 72 2 2 3 2 2 2 3" xfId="29441" xr:uid="{00000000-0005-0000-0000-000081950000}"/>
    <cellStyle name="Normal 72 2 2 3 2 2 3" xfId="9323" xr:uid="{00000000-0005-0000-0000-000082950000}"/>
    <cellStyle name="Normal 72 2 2 3 2 2 3 2" xfId="39657" xr:uid="{00000000-0005-0000-0000-000083950000}"/>
    <cellStyle name="Normal 72 2 2 3 2 2 3 3" xfId="24424" xr:uid="{00000000-0005-0000-0000-000084950000}"/>
    <cellStyle name="Normal 72 2 2 3 2 2 4" xfId="34644" xr:uid="{00000000-0005-0000-0000-000085950000}"/>
    <cellStyle name="Normal 72 2 2 3 2 2 5" xfId="19411" xr:uid="{00000000-0005-0000-0000-000086950000}"/>
    <cellStyle name="Normal 72 2 2 3 2 3" xfId="5962" xr:uid="{00000000-0005-0000-0000-000087950000}"/>
    <cellStyle name="Normal 72 2 2 3 2 3 2" xfId="16014" xr:uid="{00000000-0005-0000-0000-000088950000}"/>
    <cellStyle name="Normal 72 2 2 3 2 3 2 2" xfId="46345" xr:uid="{00000000-0005-0000-0000-000089950000}"/>
    <cellStyle name="Normal 72 2 2 3 2 3 2 3" xfId="31112" xr:uid="{00000000-0005-0000-0000-00008A950000}"/>
    <cellStyle name="Normal 72 2 2 3 2 3 3" xfId="10994" xr:uid="{00000000-0005-0000-0000-00008B950000}"/>
    <cellStyle name="Normal 72 2 2 3 2 3 3 2" xfId="41328" xr:uid="{00000000-0005-0000-0000-00008C950000}"/>
    <cellStyle name="Normal 72 2 2 3 2 3 3 3" xfId="26095" xr:uid="{00000000-0005-0000-0000-00008D950000}"/>
    <cellStyle name="Normal 72 2 2 3 2 3 4" xfId="36315" xr:uid="{00000000-0005-0000-0000-00008E950000}"/>
    <cellStyle name="Normal 72 2 2 3 2 3 5" xfId="21082" xr:uid="{00000000-0005-0000-0000-00008F950000}"/>
    <cellStyle name="Normal 72 2 2 3 2 4" xfId="12672" xr:uid="{00000000-0005-0000-0000-000090950000}"/>
    <cellStyle name="Normal 72 2 2 3 2 4 2" xfId="43003" xr:uid="{00000000-0005-0000-0000-000091950000}"/>
    <cellStyle name="Normal 72 2 2 3 2 4 3" xfId="27770" xr:uid="{00000000-0005-0000-0000-000092950000}"/>
    <cellStyle name="Normal 72 2 2 3 2 5" xfId="7651" xr:uid="{00000000-0005-0000-0000-000093950000}"/>
    <cellStyle name="Normal 72 2 2 3 2 5 2" xfId="37986" xr:uid="{00000000-0005-0000-0000-000094950000}"/>
    <cellStyle name="Normal 72 2 2 3 2 5 3" xfId="22753" xr:uid="{00000000-0005-0000-0000-000095950000}"/>
    <cellStyle name="Normal 72 2 2 3 2 6" xfId="32974" xr:uid="{00000000-0005-0000-0000-000096950000}"/>
    <cellStyle name="Normal 72 2 2 3 2 7" xfId="17740" xr:uid="{00000000-0005-0000-0000-000097950000}"/>
    <cellStyle name="Normal 72 2 2 3 3" xfId="3433" xr:uid="{00000000-0005-0000-0000-000098950000}"/>
    <cellStyle name="Normal 72 2 2 3 3 2" xfId="13507" xr:uid="{00000000-0005-0000-0000-000099950000}"/>
    <cellStyle name="Normal 72 2 2 3 3 2 2" xfId="43838" xr:uid="{00000000-0005-0000-0000-00009A950000}"/>
    <cellStyle name="Normal 72 2 2 3 3 2 3" xfId="28605" xr:uid="{00000000-0005-0000-0000-00009B950000}"/>
    <cellStyle name="Normal 72 2 2 3 3 3" xfId="8487" xr:uid="{00000000-0005-0000-0000-00009C950000}"/>
    <cellStyle name="Normal 72 2 2 3 3 3 2" xfId="38821" xr:uid="{00000000-0005-0000-0000-00009D950000}"/>
    <cellStyle name="Normal 72 2 2 3 3 3 3" xfId="23588" xr:uid="{00000000-0005-0000-0000-00009E950000}"/>
    <cellStyle name="Normal 72 2 2 3 3 4" xfId="33808" xr:uid="{00000000-0005-0000-0000-00009F950000}"/>
    <cellStyle name="Normal 72 2 2 3 3 5" xfId="18575" xr:uid="{00000000-0005-0000-0000-0000A0950000}"/>
    <cellStyle name="Normal 72 2 2 3 4" xfId="5126" xr:uid="{00000000-0005-0000-0000-0000A1950000}"/>
    <cellStyle name="Normal 72 2 2 3 4 2" xfId="15178" xr:uid="{00000000-0005-0000-0000-0000A2950000}"/>
    <cellStyle name="Normal 72 2 2 3 4 2 2" xfId="45509" xr:uid="{00000000-0005-0000-0000-0000A3950000}"/>
    <cellStyle name="Normal 72 2 2 3 4 2 3" xfId="30276" xr:uid="{00000000-0005-0000-0000-0000A4950000}"/>
    <cellStyle name="Normal 72 2 2 3 4 3" xfId="10158" xr:uid="{00000000-0005-0000-0000-0000A5950000}"/>
    <cellStyle name="Normal 72 2 2 3 4 3 2" xfId="40492" xr:uid="{00000000-0005-0000-0000-0000A6950000}"/>
    <cellStyle name="Normal 72 2 2 3 4 3 3" xfId="25259" xr:uid="{00000000-0005-0000-0000-0000A7950000}"/>
    <cellStyle name="Normal 72 2 2 3 4 4" xfId="35479" xr:uid="{00000000-0005-0000-0000-0000A8950000}"/>
    <cellStyle name="Normal 72 2 2 3 4 5" xfId="20246" xr:uid="{00000000-0005-0000-0000-0000A9950000}"/>
    <cellStyle name="Normal 72 2 2 3 5" xfId="11836" xr:uid="{00000000-0005-0000-0000-0000AA950000}"/>
    <cellStyle name="Normal 72 2 2 3 5 2" xfId="42167" xr:uid="{00000000-0005-0000-0000-0000AB950000}"/>
    <cellStyle name="Normal 72 2 2 3 5 3" xfId="26934" xr:uid="{00000000-0005-0000-0000-0000AC950000}"/>
    <cellStyle name="Normal 72 2 2 3 6" xfId="6815" xr:uid="{00000000-0005-0000-0000-0000AD950000}"/>
    <cellStyle name="Normal 72 2 2 3 6 2" xfId="37150" xr:uid="{00000000-0005-0000-0000-0000AE950000}"/>
    <cellStyle name="Normal 72 2 2 3 6 3" xfId="21917" xr:uid="{00000000-0005-0000-0000-0000AF950000}"/>
    <cellStyle name="Normal 72 2 2 3 7" xfId="32138" xr:uid="{00000000-0005-0000-0000-0000B0950000}"/>
    <cellStyle name="Normal 72 2 2 3 8" xfId="16904" xr:uid="{00000000-0005-0000-0000-0000B1950000}"/>
    <cellStyle name="Normal 72 2 2 4" xfId="2162" xr:uid="{00000000-0005-0000-0000-0000B2950000}"/>
    <cellStyle name="Normal 72 2 2 4 2" xfId="3852" xr:uid="{00000000-0005-0000-0000-0000B3950000}"/>
    <cellStyle name="Normal 72 2 2 4 2 2" xfId="13925" xr:uid="{00000000-0005-0000-0000-0000B4950000}"/>
    <cellStyle name="Normal 72 2 2 4 2 2 2" xfId="44256" xr:uid="{00000000-0005-0000-0000-0000B5950000}"/>
    <cellStyle name="Normal 72 2 2 4 2 2 3" xfId="29023" xr:uid="{00000000-0005-0000-0000-0000B6950000}"/>
    <cellStyle name="Normal 72 2 2 4 2 3" xfId="8905" xr:uid="{00000000-0005-0000-0000-0000B7950000}"/>
    <cellStyle name="Normal 72 2 2 4 2 3 2" xfId="39239" xr:uid="{00000000-0005-0000-0000-0000B8950000}"/>
    <cellStyle name="Normal 72 2 2 4 2 3 3" xfId="24006" xr:uid="{00000000-0005-0000-0000-0000B9950000}"/>
    <cellStyle name="Normal 72 2 2 4 2 4" xfId="34226" xr:uid="{00000000-0005-0000-0000-0000BA950000}"/>
    <cellStyle name="Normal 72 2 2 4 2 5" xfId="18993" xr:uid="{00000000-0005-0000-0000-0000BB950000}"/>
    <cellStyle name="Normal 72 2 2 4 3" xfId="5544" xr:uid="{00000000-0005-0000-0000-0000BC950000}"/>
    <cellStyle name="Normal 72 2 2 4 3 2" xfId="15596" xr:uid="{00000000-0005-0000-0000-0000BD950000}"/>
    <cellStyle name="Normal 72 2 2 4 3 2 2" xfId="45927" xr:uid="{00000000-0005-0000-0000-0000BE950000}"/>
    <cellStyle name="Normal 72 2 2 4 3 2 3" xfId="30694" xr:uid="{00000000-0005-0000-0000-0000BF950000}"/>
    <cellStyle name="Normal 72 2 2 4 3 3" xfId="10576" xr:uid="{00000000-0005-0000-0000-0000C0950000}"/>
    <cellStyle name="Normal 72 2 2 4 3 3 2" xfId="40910" xr:uid="{00000000-0005-0000-0000-0000C1950000}"/>
    <cellStyle name="Normal 72 2 2 4 3 3 3" xfId="25677" xr:uid="{00000000-0005-0000-0000-0000C2950000}"/>
    <cellStyle name="Normal 72 2 2 4 3 4" xfId="35897" xr:uid="{00000000-0005-0000-0000-0000C3950000}"/>
    <cellStyle name="Normal 72 2 2 4 3 5" xfId="20664" xr:uid="{00000000-0005-0000-0000-0000C4950000}"/>
    <cellStyle name="Normal 72 2 2 4 4" xfId="12254" xr:uid="{00000000-0005-0000-0000-0000C5950000}"/>
    <cellStyle name="Normal 72 2 2 4 4 2" xfId="42585" xr:uid="{00000000-0005-0000-0000-0000C6950000}"/>
    <cellStyle name="Normal 72 2 2 4 4 3" xfId="27352" xr:uid="{00000000-0005-0000-0000-0000C7950000}"/>
    <cellStyle name="Normal 72 2 2 4 5" xfId="7233" xr:uid="{00000000-0005-0000-0000-0000C8950000}"/>
    <cellStyle name="Normal 72 2 2 4 5 2" xfId="37568" xr:uid="{00000000-0005-0000-0000-0000C9950000}"/>
    <cellStyle name="Normal 72 2 2 4 5 3" xfId="22335" xr:uid="{00000000-0005-0000-0000-0000CA950000}"/>
    <cellStyle name="Normal 72 2 2 4 6" xfId="32556" xr:uid="{00000000-0005-0000-0000-0000CB950000}"/>
    <cellStyle name="Normal 72 2 2 4 7" xfId="17322" xr:uid="{00000000-0005-0000-0000-0000CC950000}"/>
    <cellStyle name="Normal 72 2 2 5" xfId="3015" xr:uid="{00000000-0005-0000-0000-0000CD950000}"/>
    <cellStyle name="Normal 72 2 2 5 2" xfId="13089" xr:uid="{00000000-0005-0000-0000-0000CE950000}"/>
    <cellStyle name="Normal 72 2 2 5 2 2" xfId="43420" xr:uid="{00000000-0005-0000-0000-0000CF950000}"/>
    <cellStyle name="Normal 72 2 2 5 2 3" xfId="28187" xr:uid="{00000000-0005-0000-0000-0000D0950000}"/>
    <cellStyle name="Normal 72 2 2 5 3" xfId="8069" xr:uid="{00000000-0005-0000-0000-0000D1950000}"/>
    <cellStyle name="Normal 72 2 2 5 3 2" xfId="38403" xr:uid="{00000000-0005-0000-0000-0000D2950000}"/>
    <cellStyle name="Normal 72 2 2 5 3 3" xfId="23170" xr:uid="{00000000-0005-0000-0000-0000D3950000}"/>
    <cellStyle name="Normal 72 2 2 5 4" xfId="33390" xr:uid="{00000000-0005-0000-0000-0000D4950000}"/>
    <cellStyle name="Normal 72 2 2 5 5" xfId="18157" xr:uid="{00000000-0005-0000-0000-0000D5950000}"/>
    <cellStyle name="Normal 72 2 2 6" xfId="4708" xr:uid="{00000000-0005-0000-0000-0000D6950000}"/>
    <cellStyle name="Normal 72 2 2 6 2" xfId="14760" xr:uid="{00000000-0005-0000-0000-0000D7950000}"/>
    <cellStyle name="Normal 72 2 2 6 2 2" xfId="45091" xr:uid="{00000000-0005-0000-0000-0000D8950000}"/>
    <cellStyle name="Normal 72 2 2 6 2 3" xfId="29858" xr:uid="{00000000-0005-0000-0000-0000D9950000}"/>
    <cellStyle name="Normal 72 2 2 6 3" xfId="9740" xr:uid="{00000000-0005-0000-0000-0000DA950000}"/>
    <cellStyle name="Normal 72 2 2 6 3 2" xfId="40074" xr:uid="{00000000-0005-0000-0000-0000DB950000}"/>
    <cellStyle name="Normal 72 2 2 6 3 3" xfId="24841" xr:uid="{00000000-0005-0000-0000-0000DC950000}"/>
    <cellStyle name="Normal 72 2 2 6 4" xfId="35061" xr:uid="{00000000-0005-0000-0000-0000DD950000}"/>
    <cellStyle name="Normal 72 2 2 6 5" xfId="19828" xr:uid="{00000000-0005-0000-0000-0000DE950000}"/>
    <cellStyle name="Normal 72 2 2 7" xfId="11418" xr:uid="{00000000-0005-0000-0000-0000DF950000}"/>
    <cellStyle name="Normal 72 2 2 7 2" xfId="41749" xr:uid="{00000000-0005-0000-0000-0000E0950000}"/>
    <cellStyle name="Normal 72 2 2 7 3" xfId="26516" xr:uid="{00000000-0005-0000-0000-0000E1950000}"/>
    <cellStyle name="Normal 72 2 2 8" xfId="6397" xr:uid="{00000000-0005-0000-0000-0000E2950000}"/>
    <cellStyle name="Normal 72 2 2 8 2" xfId="36732" xr:uid="{00000000-0005-0000-0000-0000E3950000}"/>
    <cellStyle name="Normal 72 2 2 8 3" xfId="21499" xr:uid="{00000000-0005-0000-0000-0000E4950000}"/>
    <cellStyle name="Normal 72 2 2 9" xfId="31720" xr:uid="{00000000-0005-0000-0000-0000E5950000}"/>
    <cellStyle name="Normal 72 2 3" xfId="1424" xr:uid="{00000000-0005-0000-0000-0000E6950000}"/>
    <cellStyle name="Normal 72 2 3 2" xfId="1845" xr:uid="{00000000-0005-0000-0000-0000E7950000}"/>
    <cellStyle name="Normal 72 2 3 2 2" xfId="2684" xr:uid="{00000000-0005-0000-0000-0000E8950000}"/>
    <cellStyle name="Normal 72 2 3 2 2 2" xfId="4374" xr:uid="{00000000-0005-0000-0000-0000E9950000}"/>
    <cellStyle name="Normal 72 2 3 2 2 2 2" xfId="14447" xr:uid="{00000000-0005-0000-0000-0000EA950000}"/>
    <cellStyle name="Normal 72 2 3 2 2 2 2 2" xfId="44778" xr:uid="{00000000-0005-0000-0000-0000EB950000}"/>
    <cellStyle name="Normal 72 2 3 2 2 2 2 3" xfId="29545" xr:uid="{00000000-0005-0000-0000-0000EC950000}"/>
    <cellStyle name="Normal 72 2 3 2 2 2 3" xfId="9427" xr:uid="{00000000-0005-0000-0000-0000ED950000}"/>
    <cellStyle name="Normal 72 2 3 2 2 2 3 2" xfId="39761" xr:uid="{00000000-0005-0000-0000-0000EE950000}"/>
    <cellStyle name="Normal 72 2 3 2 2 2 3 3" xfId="24528" xr:uid="{00000000-0005-0000-0000-0000EF950000}"/>
    <cellStyle name="Normal 72 2 3 2 2 2 4" xfId="34748" xr:uid="{00000000-0005-0000-0000-0000F0950000}"/>
    <cellStyle name="Normal 72 2 3 2 2 2 5" xfId="19515" xr:uid="{00000000-0005-0000-0000-0000F1950000}"/>
    <cellStyle name="Normal 72 2 3 2 2 3" xfId="6066" xr:uid="{00000000-0005-0000-0000-0000F2950000}"/>
    <cellStyle name="Normal 72 2 3 2 2 3 2" xfId="16118" xr:uid="{00000000-0005-0000-0000-0000F3950000}"/>
    <cellStyle name="Normal 72 2 3 2 2 3 2 2" xfId="46449" xr:uid="{00000000-0005-0000-0000-0000F4950000}"/>
    <cellStyle name="Normal 72 2 3 2 2 3 2 3" xfId="31216" xr:uid="{00000000-0005-0000-0000-0000F5950000}"/>
    <cellStyle name="Normal 72 2 3 2 2 3 3" xfId="11098" xr:uid="{00000000-0005-0000-0000-0000F6950000}"/>
    <cellStyle name="Normal 72 2 3 2 2 3 3 2" xfId="41432" xr:uid="{00000000-0005-0000-0000-0000F7950000}"/>
    <cellStyle name="Normal 72 2 3 2 2 3 3 3" xfId="26199" xr:uid="{00000000-0005-0000-0000-0000F8950000}"/>
    <cellStyle name="Normal 72 2 3 2 2 3 4" xfId="36419" xr:uid="{00000000-0005-0000-0000-0000F9950000}"/>
    <cellStyle name="Normal 72 2 3 2 2 3 5" xfId="21186" xr:uid="{00000000-0005-0000-0000-0000FA950000}"/>
    <cellStyle name="Normal 72 2 3 2 2 4" xfId="12776" xr:uid="{00000000-0005-0000-0000-0000FB950000}"/>
    <cellStyle name="Normal 72 2 3 2 2 4 2" xfId="43107" xr:uid="{00000000-0005-0000-0000-0000FC950000}"/>
    <cellStyle name="Normal 72 2 3 2 2 4 3" xfId="27874" xr:uid="{00000000-0005-0000-0000-0000FD950000}"/>
    <cellStyle name="Normal 72 2 3 2 2 5" xfId="7755" xr:uid="{00000000-0005-0000-0000-0000FE950000}"/>
    <cellStyle name="Normal 72 2 3 2 2 5 2" xfId="38090" xr:uid="{00000000-0005-0000-0000-0000FF950000}"/>
    <cellStyle name="Normal 72 2 3 2 2 5 3" xfId="22857" xr:uid="{00000000-0005-0000-0000-000000960000}"/>
    <cellStyle name="Normal 72 2 3 2 2 6" xfId="33078" xr:uid="{00000000-0005-0000-0000-000001960000}"/>
    <cellStyle name="Normal 72 2 3 2 2 7" xfId="17844" xr:uid="{00000000-0005-0000-0000-000002960000}"/>
    <cellStyle name="Normal 72 2 3 2 3" xfId="3537" xr:uid="{00000000-0005-0000-0000-000003960000}"/>
    <cellStyle name="Normal 72 2 3 2 3 2" xfId="13611" xr:uid="{00000000-0005-0000-0000-000004960000}"/>
    <cellStyle name="Normal 72 2 3 2 3 2 2" xfId="43942" xr:uid="{00000000-0005-0000-0000-000005960000}"/>
    <cellStyle name="Normal 72 2 3 2 3 2 3" xfId="28709" xr:uid="{00000000-0005-0000-0000-000006960000}"/>
    <cellStyle name="Normal 72 2 3 2 3 3" xfId="8591" xr:uid="{00000000-0005-0000-0000-000007960000}"/>
    <cellStyle name="Normal 72 2 3 2 3 3 2" xfId="38925" xr:uid="{00000000-0005-0000-0000-000008960000}"/>
    <cellStyle name="Normal 72 2 3 2 3 3 3" xfId="23692" xr:uid="{00000000-0005-0000-0000-000009960000}"/>
    <cellStyle name="Normal 72 2 3 2 3 4" xfId="33912" xr:uid="{00000000-0005-0000-0000-00000A960000}"/>
    <cellStyle name="Normal 72 2 3 2 3 5" xfId="18679" xr:uid="{00000000-0005-0000-0000-00000B960000}"/>
    <cellStyle name="Normal 72 2 3 2 4" xfId="5230" xr:uid="{00000000-0005-0000-0000-00000C960000}"/>
    <cellStyle name="Normal 72 2 3 2 4 2" xfId="15282" xr:uid="{00000000-0005-0000-0000-00000D960000}"/>
    <cellStyle name="Normal 72 2 3 2 4 2 2" xfId="45613" xr:uid="{00000000-0005-0000-0000-00000E960000}"/>
    <cellStyle name="Normal 72 2 3 2 4 2 3" xfId="30380" xr:uid="{00000000-0005-0000-0000-00000F960000}"/>
    <cellStyle name="Normal 72 2 3 2 4 3" xfId="10262" xr:uid="{00000000-0005-0000-0000-000010960000}"/>
    <cellStyle name="Normal 72 2 3 2 4 3 2" xfId="40596" xr:uid="{00000000-0005-0000-0000-000011960000}"/>
    <cellStyle name="Normal 72 2 3 2 4 3 3" xfId="25363" xr:uid="{00000000-0005-0000-0000-000012960000}"/>
    <cellStyle name="Normal 72 2 3 2 4 4" xfId="35583" xr:uid="{00000000-0005-0000-0000-000013960000}"/>
    <cellStyle name="Normal 72 2 3 2 4 5" xfId="20350" xr:uid="{00000000-0005-0000-0000-000014960000}"/>
    <cellStyle name="Normal 72 2 3 2 5" xfId="11940" xr:uid="{00000000-0005-0000-0000-000015960000}"/>
    <cellStyle name="Normal 72 2 3 2 5 2" xfId="42271" xr:uid="{00000000-0005-0000-0000-000016960000}"/>
    <cellStyle name="Normal 72 2 3 2 5 3" xfId="27038" xr:uid="{00000000-0005-0000-0000-000017960000}"/>
    <cellStyle name="Normal 72 2 3 2 6" xfId="6919" xr:uid="{00000000-0005-0000-0000-000018960000}"/>
    <cellStyle name="Normal 72 2 3 2 6 2" xfId="37254" xr:uid="{00000000-0005-0000-0000-000019960000}"/>
    <cellStyle name="Normal 72 2 3 2 6 3" xfId="22021" xr:uid="{00000000-0005-0000-0000-00001A960000}"/>
    <cellStyle name="Normal 72 2 3 2 7" xfId="32242" xr:uid="{00000000-0005-0000-0000-00001B960000}"/>
    <cellStyle name="Normal 72 2 3 2 8" xfId="17008" xr:uid="{00000000-0005-0000-0000-00001C960000}"/>
    <cellStyle name="Normal 72 2 3 3" xfId="2266" xr:uid="{00000000-0005-0000-0000-00001D960000}"/>
    <cellStyle name="Normal 72 2 3 3 2" xfId="3956" xr:uid="{00000000-0005-0000-0000-00001E960000}"/>
    <cellStyle name="Normal 72 2 3 3 2 2" xfId="14029" xr:uid="{00000000-0005-0000-0000-00001F960000}"/>
    <cellStyle name="Normal 72 2 3 3 2 2 2" xfId="44360" xr:uid="{00000000-0005-0000-0000-000020960000}"/>
    <cellStyle name="Normal 72 2 3 3 2 2 3" xfId="29127" xr:uid="{00000000-0005-0000-0000-000021960000}"/>
    <cellStyle name="Normal 72 2 3 3 2 3" xfId="9009" xr:uid="{00000000-0005-0000-0000-000022960000}"/>
    <cellStyle name="Normal 72 2 3 3 2 3 2" xfId="39343" xr:uid="{00000000-0005-0000-0000-000023960000}"/>
    <cellStyle name="Normal 72 2 3 3 2 3 3" xfId="24110" xr:uid="{00000000-0005-0000-0000-000024960000}"/>
    <cellStyle name="Normal 72 2 3 3 2 4" xfId="34330" xr:uid="{00000000-0005-0000-0000-000025960000}"/>
    <cellStyle name="Normal 72 2 3 3 2 5" xfId="19097" xr:uid="{00000000-0005-0000-0000-000026960000}"/>
    <cellStyle name="Normal 72 2 3 3 3" xfId="5648" xr:uid="{00000000-0005-0000-0000-000027960000}"/>
    <cellStyle name="Normal 72 2 3 3 3 2" xfId="15700" xr:uid="{00000000-0005-0000-0000-000028960000}"/>
    <cellStyle name="Normal 72 2 3 3 3 2 2" xfId="46031" xr:uid="{00000000-0005-0000-0000-000029960000}"/>
    <cellStyle name="Normal 72 2 3 3 3 2 3" xfId="30798" xr:uid="{00000000-0005-0000-0000-00002A960000}"/>
    <cellStyle name="Normal 72 2 3 3 3 3" xfId="10680" xr:uid="{00000000-0005-0000-0000-00002B960000}"/>
    <cellStyle name="Normal 72 2 3 3 3 3 2" xfId="41014" xr:uid="{00000000-0005-0000-0000-00002C960000}"/>
    <cellStyle name="Normal 72 2 3 3 3 3 3" xfId="25781" xr:uid="{00000000-0005-0000-0000-00002D960000}"/>
    <cellStyle name="Normal 72 2 3 3 3 4" xfId="36001" xr:uid="{00000000-0005-0000-0000-00002E960000}"/>
    <cellStyle name="Normal 72 2 3 3 3 5" xfId="20768" xr:uid="{00000000-0005-0000-0000-00002F960000}"/>
    <cellStyle name="Normal 72 2 3 3 4" xfId="12358" xr:uid="{00000000-0005-0000-0000-000030960000}"/>
    <cellStyle name="Normal 72 2 3 3 4 2" xfId="42689" xr:uid="{00000000-0005-0000-0000-000031960000}"/>
    <cellStyle name="Normal 72 2 3 3 4 3" xfId="27456" xr:uid="{00000000-0005-0000-0000-000032960000}"/>
    <cellStyle name="Normal 72 2 3 3 5" xfId="7337" xr:uid="{00000000-0005-0000-0000-000033960000}"/>
    <cellStyle name="Normal 72 2 3 3 5 2" xfId="37672" xr:uid="{00000000-0005-0000-0000-000034960000}"/>
    <cellStyle name="Normal 72 2 3 3 5 3" xfId="22439" xr:uid="{00000000-0005-0000-0000-000035960000}"/>
    <cellStyle name="Normal 72 2 3 3 6" xfId="32660" xr:uid="{00000000-0005-0000-0000-000036960000}"/>
    <cellStyle name="Normal 72 2 3 3 7" xfId="17426" xr:uid="{00000000-0005-0000-0000-000037960000}"/>
    <cellStyle name="Normal 72 2 3 4" xfId="3119" xr:uid="{00000000-0005-0000-0000-000038960000}"/>
    <cellStyle name="Normal 72 2 3 4 2" xfId="13193" xr:uid="{00000000-0005-0000-0000-000039960000}"/>
    <cellStyle name="Normal 72 2 3 4 2 2" xfId="43524" xr:uid="{00000000-0005-0000-0000-00003A960000}"/>
    <cellStyle name="Normal 72 2 3 4 2 3" xfId="28291" xr:uid="{00000000-0005-0000-0000-00003B960000}"/>
    <cellStyle name="Normal 72 2 3 4 3" xfId="8173" xr:uid="{00000000-0005-0000-0000-00003C960000}"/>
    <cellStyle name="Normal 72 2 3 4 3 2" xfId="38507" xr:uid="{00000000-0005-0000-0000-00003D960000}"/>
    <cellStyle name="Normal 72 2 3 4 3 3" xfId="23274" xr:uid="{00000000-0005-0000-0000-00003E960000}"/>
    <cellStyle name="Normal 72 2 3 4 4" xfId="33494" xr:uid="{00000000-0005-0000-0000-00003F960000}"/>
    <cellStyle name="Normal 72 2 3 4 5" xfId="18261" xr:uid="{00000000-0005-0000-0000-000040960000}"/>
    <cellStyle name="Normal 72 2 3 5" xfId="4812" xr:uid="{00000000-0005-0000-0000-000041960000}"/>
    <cellStyle name="Normal 72 2 3 5 2" xfId="14864" xr:uid="{00000000-0005-0000-0000-000042960000}"/>
    <cellStyle name="Normal 72 2 3 5 2 2" xfId="45195" xr:uid="{00000000-0005-0000-0000-000043960000}"/>
    <cellStyle name="Normal 72 2 3 5 2 3" xfId="29962" xr:uid="{00000000-0005-0000-0000-000044960000}"/>
    <cellStyle name="Normal 72 2 3 5 3" xfId="9844" xr:uid="{00000000-0005-0000-0000-000045960000}"/>
    <cellStyle name="Normal 72 2 3 5 3 2" xfId="40178" xr:uid="{00000000-0005-0000-0000-000046960000}"/>
    <cellStyle name="Normal 72 2 3 5 3 3" xfId="24945" xr:uid="{00000000-0005-0000-0000-000047960000}"/>
    <cellStyle name="Normal 72 2 3 5 4" xfId="35165" xr:uid="{00000000-0005-0000-0000-000048960000}"/>
    <cellStyle name="Normal 72 2 3 5 5" xfId="19932" xr:uid="{00000000-0005-0000-0000-000049960000}"/>
    <cellStyle name="Normal 72 2 3 6" xfId="11522" xr:uid="{00000000-0005-0000-0000-00004A960000}"/>
    <cellStyle name="Normal 72 2 3 6 2" xfId="41853" xr:uid="{00000000-0005-0000-0000-00004B960000}"/>
    <cellStyle name="Normal 72 2 3 6 3" xfId="26620" xr:uid="{00000000-0005-0000-0000-00004C960000}"/>
    <cellStyle name="Normal 72 2 3 7" xfId="6501" xr:uid="{00000000-0005-0000-0000-00004D960000}"/>
    <cellStyle name="Normal 72 2 3 7 2" xfId="36836" xr:uid="{00000000-0005-0000-0000-00004E960000}"/>
    <cellStyle name="Normal 72 2 3 7 3" xfId="21603" xr:uid="{00000000-0005-0000-0000-00004F960000}"/>
    <cellStyle name="Normal 72 2 3 8" xfId="31824" xr:uid="{00000000-0005-0000-0000-000050960000}"/>
    <cellStyle name="Normal 72 2 3 9" xfId="16590" xr:uid="{00000000-0005-0000-0000-000051960000}"/>
    <cellStyle name="Normal 72 2 4" xfId="1637" xr:uid="{00000000-0005-0000-0000-000052960000}"/>
    <cellStyle name="Normal 72 2 4 2" xfId="2476" xr:uid="{00000000-0005-0000-0000-000053960000}"/>
    <cellStyle name="Normal 72 2 4 2 2" xfId="4166" xr:uid="{00000000-0005-0000-0000-000054960000}"/>
    <cellStyle name="Normal 72 2 4 2 2 2" xfId="14239" xr:uid="{00000000-0005-0000-0000-000055960000}"/>
    <cellStyle name="Normal 72 2 4 2 2 2 2" xfId="44570" xr:uid="{00000000-0005-0000-0000-000056960000}"/>
    <cellStyle name="Normal 72 2 4 2 2 2 3" xfId="29337" xr:uid="{00000000-0005-0000-0000-000057960000}"/>
    <cellStyle name="Normal 72 2 4 2 2 3" xfId="9219" xr:uid="{00000000-0005-0000-0000-000058960000}"/>
    <cellStyle name="Normal 72 2 4 2 2 3 2" xfId="39553" xr:uid="{00000000-0005-0000-0000-000059960000}"/>
    <cellStyle name="Normal 72 2 4 2 2 3 3" xfId="24320" xr:uid="{00000000-0005-0000-0000-00005A960000}"/>
    <cellStyle name="Normal 72 2 4 2 2 4" xfId="34540" xr:uid="{00000000-0005-0000-0000-00005B960000}"/>
    <cellStyle name="Normal 72 2 4 2 2 5" xfId="19307" xr:uid="{00000000-0005-0000-0000-00005C960000}"/>
    <cellStyle name="Normal 72 2 4 2 3" xfId="5858" xr:uid="{00000000-0005-0000-0000-00005D960000}"/>
    <cellStyle name="Normal 72 2 4 2 3 2" xfId="15910" xr:uid="{00000000-0005-0000-0000-00005E960000}"/>
    <cellStyle name="Normal 72 2 4 2 3 2 2" xfId="46241" xr:uid="{00000000-0005-0000-0000-00005F960000}"/>
    <cellStyle name="Normal 72 2 4 2 3 2 3" xfId="31008" xr:uid="{00000000-0005-0000-0000-000060960000}"/>
    <cellStyle name="Normal 72 2 4 2 3 3" xfId="10890" xr:uid="{00000000-0005-0000-0000-000061960000}"/>
    <cellStyle name="Normal 72 2 4 2 3 3 2" xfId="41224" xr:uid="{00000000-0005-0000-0000-000062960000}"/>
    <cellStyle name="Normal 72 2 4 2 3 3 3" xfId="25991" xr:uid="{00000000-0005-0000-0000-000063960000}"/>
    <cellStyle name="Normal 72 2 4 2 3 4" xfId="36211" xr:uid="{00000000-0005-0000-0000-000064960000}"/>
    <cellStyle name="Normal 72 2 4 2 3 5" xfId="20978" xr:uid="{00000000-0005-0000-0000-000065960000}"/>
    <cellStyle name="Normal 72 2 4 2 4" xfId="12568" xr:uid="{00000000-0005-0000-0000-000066960000}"/>
    <cellStyle name="Normal 72 2 4 2 4 2" xfId="42899" xr:uid="{00000000-0005-0000-0000-000067960000}"/>
    <cellStyle name="Normal 72 2 4 2 4 3" xfId="27666" xr:uid="{00000000-0005-0000-0000-000068960000}"/>
    <cellStyle name="Normal 72 2 4 2 5" xfId="7547" xr:uid="{00000000-0005-0000-0000-000069960000}"/>
    <cellStyle name="Normal 72 2 4 2 5 2" xfId="37882" xr:uid="{00000000-0005-0000-0000-00006A960000}"/>
    <cellStyle name="Normal 72 2 4 2 5 3" xfId="22649" xr:uid="{00000000-0005-0000-0000-00006B960000}"/>
    <cellStyle name="Normal 72 2 4 2 6" xfId="32870" xr:uid="{00000000-0005-0000-0000-00006C960000}"/>
    <cellStyle name="Normal 72 2 4 2 7" xfId="17636" xr:uid="{00000000-0005-0000-0000-00006D960000}"/>
    <cellStyle name="Normal 72 2 4 3" xfId="3329" xr:uid="{00000000-0005-0000-0000-00006E960000}"/>
    <cellStyle name="Normal 72 2 4 3 2" xfId="13403" xr:uid="{00000000-0005-0000-0000-00006F960000}"/>
    <cellStyle name="Normal 72 2 4 3 2 2" xfId="43734" xr:uid="{00000000-0005-0000-0000-000070960000}"/>
    <cellStyle name="Normal 72 2 4 3 2 3" xfId="28501" xr:uid="{00000000-0005-0000-0000-000071960000}"/>
    <cellStyle name="Normal 72 2 4 3 3" xfId="8383" xr:uid="{00000000-0005-0000-0000-000072960000}"/>
    <cellStyle name="Normal 72 2 4 3 3 2" xfId="38717" xr:uid="{00000000-0005-0000-0000-000073960000}"/>
    <cellStyle name="Normal 72 2 4 3 3 3" xfId="23484" xr:uid="{00000000-0005-0000-0000-000074960000}"/>
    <cellStyle name="Normal 72 2 4 3 4" xfId="33704" xr:uid="{00000000-0005-0000-0000-000075960000}"/>
    <cellStyle name="Normal 72 2 4 3 5" xfId="18471" xr:uid="{00000000-0005-0000-0000-000076960000}"/>
    <cellStyle name="Normal 72 2 4 4" xfId="5022" xr:uid="{00000000-0005-0000-0000-000077960000}"/>
    <cellStyle name="Normal 72 2 4 4 2" xfId="15074" xr:uid="{00000000-0005-0000-0000-000078960000}"/>
    <cellStyle name="Normal 72 2 4 4 2 2" xfId="45405" xr:uid="{00000000-0005-0000-0000-000079960000}"/>
    <cellStyle name="Normal 72 2 4 4 2 3" xfId="30172" xr:uid="{00000000-0005-0000-0000-00007A960000}"/>
    <cellStyle name="Normal 72 2 4 4 3" xfId="10054" xr:uid="{00000000-0005-0000-0000-00007B960000}"/>
    <cellStyle name="Normal 72 2 4 4 3 2" xfId="40388" xr:uid="{00000000-0005-0000-0000-00007C960000}"/>
    <cellStyle name="Normal 72 2 4 4 3 3" xfId="25155" xr:uid="{00000000-0005-0000-0000-00007D960000}"/>
    <cellStyle name="Normal 72 2 4 4 4" xfId="35375" xr:uid="{00000000-0005-0000-0000-00007E960000}"/>
    <cellStyle name="Normal 72 2 4 4 5" xfId="20142" xr:uid="{00000000-0005-0000-0000-00007F960000}"/>
    <cellStyle name="Normal 72 2 4 5" xfId="11732" xr:uid="{00000000-0005-0000-0000-000080960000}"/>
    <cellStyle name="Normal 72 2 4 5 2" xfId="42063" xr:uid="{00000000-0005-0000-0000-000081960000}"/>
    <cellStyle name="Normal 72 2 4 5 3" xfId="26830" xr:uid="{00000000-0005-0000-0000-000082960000}"/>
    <cellStyle name="Normal 72 2 4 6" xfId="6711" xr:uid="{00000000-0005-0000-0000-000083960000}"/>
    <cellStyle name="Normal 72 2 4 6 2" xfId="37046" xr:uid="{00000000-0005-0000-0000-000084960000}"/>
    <cellStyle name="Normal 72 2 4 6 3" xfId="21813" xr:uid="{00000000-0005-0000-0000-000085960000}"/>
    <cellStyle name="Normal 72 2 4 7" xfId="32034" xr:uid="{00000000-0005-0000-0000-000086960000}"/>
    <cellStyle name="Normal 72 2 4 8" xfId="16800" xr:uid="{00000000-0005-0000-0000-000087960000}"/>
    <cellStyle name="Normal 72 2 5" xfId="2058" xr:uid="{00000000-0005-0000-0000-000088960000}"/>
    <cellStyle name="Normal 72 2 5 2" xfId="3748" xr:uid="{00000000-0005-0000-0000-000089960000}"/>
    <cellStyle name="Normal 72 2 5 2 2" xfId="13821" xr:uid="{00000000-0005-0000-0000-00008A960000}"/>
    <cellStyle name="Normal 72 2 5 2 2 2" xfId="44152" xr:uid="{00000000-0005-0000-0000-00008B960000}"/>
    <cellStyle name="Normal 72 2 5 2 2 3" xfId="28919" xr:uid="{00000000-0005-0000-0000-00008C960000}"/>
    <cellStyle name="Normal 72 2 5 2 3" xfId="8801" xr:uid="{00000000-0005-0000-0000-00008D960000}"/>
    <cellStyle name="Normal 72 2 5 2 3 2" xfId="39135" xr:uid="{00000000-0005-0000-0000-00008E960000}"/>
    <cellStyle name="Normal 72 2 5 2 3 3" xfId="23902" xr:uid="{00000000-0005-0000-0000-00008F960000}"/>
    <cellStyle name="Normal 72 2 5 2 4" xfId="34122" xr:uid="{00000000-0005-0000-0000-000090960000}"/>
    <cellStyle name="Normal 72 2 5 2 5" xfId="18889" xr:uid="{00000000-0005-0000-0000-000091960000}"/>
    <cellStyle name="Normal 72 2 5 3" xfId="5440" xr:uid="{00000000-0005-0000-0000-000092960000}"/>
    <cellStyle name="Normal 72 2 5 3 2" xfId="15492" xr:uid="{00000000-0005-0000-0000-000093960000}"/>
    <cellStyle name="Normal 72 2 5 3 2 2" xfId="45823" xr:uid="{00000000-0005-0000-0000-000094960000}"/>
    <cellStyle name="Normal 72 2 5 3 2 3" xfId="30590" xr:uid="{00000000-0005-0000-0000-000095960000}"/>
    <cellStyle name="Normal 72 2 5 3 3" xfId="10472" xr:uid="{00000000-0005-0000-0000-000096960000}"/>
    <cellStyle name="Normal 72 2 5 3 3 2" xfId="40806" xr:uid="{00000000-0005-0000-0000-000097960000}"/>
    <cellStyle name="Normal 72 2 5 3 3 3" xfId="25573" xr:uid="{00000000-0005-0000-0000-000098960000}"/>
    <cellStyle name="Normal 72 2 5 3 4" xfId="35793" xr:uid="{00000000-0005-0000-0000-000099960000}"/>
    <cellStyle name="Normal 72 2 5 3 5" xfId="20560" xr:uid="{00000000-0005-0000-0000-00009A960000}"/>
    <cellStyle name="Normal 72 2 5 4" xfId="12150" xr:uid="{00000000-0005-0000-0000-00009B960000}"/>
    <cellStyle name="Normal 72 2 5 4 2" xfId="42481" xr:uid="{00000000-0005-0000-0000-00009C960000}"/>
    <cellStyle name="Normal 72 2 5 4 3" xfId="27248" xr:uid="{00000000-0005-0000-0000-00009D960000}"/>
    <cellStyle name="Normal 72 2 5 5" xfId="7129" xr:uid="{00000000-0005-0000-0000-00009E960000}"/>
    <cellStyle name="Normal 72 2 5 5 2" xfId="37464" xr:uid="{00000000-0005-0000-0000-00009F960000}"/>
    <cellStyle name="Normal 72 2 5 5 3" xfId="22231" xr:uid="{00000000-0005-0000-0000-0000A0960000}"/>
    <cellStyle name="Normal 72 2 5 6" xfId="32452" xr:uid="{00000000-0005-0000-0000-0000A1960000}"/>
    <cellStyle name="Normal 72 2 5 7" xfId="17218" xr:uid="{00000000-0005-0000-0000-0000A2960000}"/>
    <cellStyle name="Normal 72 2 6" xfId="2911" xr:uid="{00000000-0005-0000-0000-0000A3960000}"/>
    <cellStyle name="Normal 72 2 6 2" xfId="12985" xr:uid="{00000000-0005-0000-0000-0000A4960000}"/>
    <cellStyle name="Normal 72 2 6 2 2" xfId="43316" xr:uid="{00000000-0005-0000-0000-0000A5960000}"/>
    <cellStyle name="Normal 72 2 6 2 3" xfId="28083" xr:uid="{00000000-0005-0000-0000-0000A6960000}"/>
    <cellStyle name="Normal 72 2 6 3" xfId="7965" xr:uid="{00000000-0005-0000-0000-0000A7960000}"/>
    <cellStyle name="Normal 72 2 6 3 2" xfId="38299" xr:uid="{00000000-0005-0000-0000-0000A8960000}"/>
    <cellStyle name="Normal 72 2 6 3 3" xfId="23066" xr:uid="{00000000-0005-0000-0000-0000A9960000}"/>
    <cellStyle name="Normal 72 2 6 4" xfId="33286" xr:uid="{00000000-0005-0000-0000-0000AA960000}"/>
    <cellStyle name="Normal 72 2 6 5" xfId="18053" xr:uid="{00000000-0005-0000-0000-0000AB960000}"/>
    <cellStyle name="Normal 72 2 7" xfId="4604" xr:uid="{00000000-0005-0000-0000-0000AC960000}"/>
    <cellStyle name="Normal 72 2 7 2" xfId="14656" xr:uid="{00000000-0005-0000-0000-0000AD960000}"/>
    <cellStyle name="Normal 72 2 7 2 2" xfId="44987" xr:uid="{00000000-0005-0000-0000-0000AE960000}"/>
    <cellStyle name="Normal 72 2 7 2 3" xfId="29754" xr:uid="{00000000-0005-0000-0000-0000AF960000}"/>
    <cellStyle name="Normal 72 2 7 3" xfId="9636" xr:uid="{00000000-0005-0000-0000-0000B0960000}"/>
    <cellStyle name="Normal 72 2 7 3 2" xfId="39970" xr:uid="{00000000-0005-0000-0000-0000B1960000}"/>
    <cellStyle name="Normal 72 2 7 3 3" xfId="24737" xr:uid="{00000000-0005-0000-0000-0000B2960000}"/>
    <cellStyle name="Normal 72 2 7 4" xfId="34957" xr:uid="{00000000-0005-0000-0000-0000B3960000}"/>
    <cellStyle name="Normal 72 2 7 5" xfId="19724" xr:uid="{00000000-0005-0000-0000-0000B4960000}"/>
    <cellStyle name="Normal 72 2 8" xfId="11314" xr:uid="{00000000-0005-0000-0000-0000B5960000}"/>
    <cellStyle name="Normal 72 2 8 2" xfId="41645" xr:uid="{00000000-0005-0000-0000-0000B6960000}"/>
    <cellStyle name="Normal 72 2 8 3" xfId="26412" xr:uid="{00000000-0005-0000-0000-0000B7960000}"/>
    <cellStyle name="Normal 72 2 9" xfId="6293" xr:uid="{00000000-0005-0000-0000-0000B8960000}"/>
    <cellStyle name="Normal 72 2 9 2" xfId="36628" xr:uid="{00000000-0005-0000-0000-0000B9960000}"/>
    <cellStyle name="Normal 72 2 9 3" xfId="21395" xr:uid="{00000000-0005-0000-0000-0000BA960000}"/>
    <cellStyle name="Normal 72 3" xfId="1257" xr:uid="{00000000-0005-0000-0000-0000BB960000}"/>
    <cellStyle name="Normal 72 3 10" xfId="16434" xr:uid="{00000000-0005-0000-0000-0000BC960000}"/>
    <cellStyle name="Normal 72 3 2" xfId="1476" xr:uid="{00000000-0005-0000-0000-0000BD960000}"/>
    <cellStyle name="Normal 72 3 2 2" xfId="1897" xr:uid="{00000000-0005-0000-0000-0000BE960000}"/>
    <cellStyle name="Normal 72 3 2 2 2" xfId="2736" xr:uid="{00000000-0005-0000-0000-0000BF960000}"/>
    <cellStyle name="Normal 72 3 2 2 2 2" xfId="4426" xr:uid="{00000000-0005-0000-0000-0000C0960000}"/>
    <cellStyle name="Normal 72 3 2 2 2 2 2" xfId="14499" xr:uid="{00000000-0005-0000-0000-0000C1960000}"/>
    <cellStyle name="Normal 72 3 2 2 2 2 2 2" xfId="44830" xr:uid="{00000000-0005-0000-0000-0000C2960000}"/>
    <cellStyle name="Normal 72 3 2 2 2 2 2 3" xfId="29597" xr:uid="{00000000-0005-0000-0000-0000C3960000}"/>
    <cellStyle name="Normal 72 3 2 2 2 2 3" xfId="9479" xr:uid="{00000000-0005-0000-0000-0000C4960000}"/>
    <cellStyle name="Normal 72 3 2 2 2 2 3 2" xfId="39813" xr:uid="{00000000-0005-0000-0000-0000C5960000}"/>
    <cellStyle name="Normal 72 3 2 2 2 2 3 3" xfId="24580" xr:uid="{00000000-0005-0000-0000-0000C6960000}"/>
    <cellStyle name="Normal 72 3 2 2 2 2 4" xfId="34800" xr:uid="{00000000-0005-0000-0000-0000C7960000}"/>
    <cellStyle name="Normal 72 3 2 2 2 2 5" xfId="19567" xr:uid="{00000000-0005-0000-0000-0000C8960000}"/>
    <cellStyle name="Normal 72 3 2 2 2 3" xfId="6118" xr:uid="{00000000-0005-0000-0000-0000C9960000}"/>
    <cellStyle name="Normal 72 3 2 2 2 3 2" xfId="16170" xr:uid="{00000000-0005-0000-0000-0000CA960000}"/>
    <cellStyle name="Normal 72 3 2 2 2 3 2 2" xfId="46501" xr:uid="{00000000-0005-0000-0000-0000CB960000}"/>
    <cellStyle name="Normal 72 3 2 2 2 3 2 3" xfId="31268" xr:uid="{00000000-0005-0000-0000-0000CC960000}"/>
    <cellStyle name="Normal 72 3 2 2 2 3 3" xfId="11150" xr:uid="{00000000-0005-0000-0000-0000CD960000}"/>
    <cellStyle name="Normal 72 3 2 2 2 3 3 2" xfId="41484" xr:uid="{00000000-0005-0000-0000-0000CE960000}"/>
    <cellStyle name="Normal 72 3 2 2 2 3 3 3" xfId="26251" xr:uid="{00000000-0005-0000-0000-0000CF960000}"/>
    <cellStyle name="Normal 72 3 2 2 2 3 4" xfId="36471" xr:uid="{00000000-0005-0000-0000-0000D0960000}"/>
    <cellStyle name="Normal 72 3 2 2 2 3 5" xfId="21238" xr:uid="{00000000-0005-0000-0000-0000D1960000}"/>
    <cellStyle name="Normal 72 3 2 2 2 4" xfId="12828" xr:uid="{00000000-0005-0000-0000-0000D2960000}"/>
    <cellStyle name="Normal 72 3 2 2 2 4 2" xfId="43159" xr:uid="{00000000-0005-0000-0000-0000D3960000}"/>
    <cellStyle name="Normal 72 3 2 2 2 4 3" xfId="27926" xr:uid="{00000000-0005-0000-0000-0000D4960000}"/>
    <cellStyle name="Normal 72 3 2 2 2 5" xfId="7807" xr:uid="{00000000-0005-0000-0000-0000D5960000}"/>
    <cellStyle name="Normal 72 3 2 2 2 5 2" xfId="38142" xr:uid="{00000000-0005-0000-0000-0000D6960000}"/>
    <cellStyle name="Normal 72 3 2 2 2 5 3" xfId="22909" xr:uid="{00000000-0005-0000-0000-0000D7960000}"/>
    <cellStyle name="Normal 72 3 2 2 2 6" xfId="33130" xr:uid="{00000000-0005-0000-0000-0000D8960000}"/>
    <cellStyle name="Normal 72 3 2 2 2 7" xfId="17896" xr:uid="{00000000-0005-0000-0000-0000D9960000}"/>
    <cellStyle name="Normal 72 3 2 2 3" xfId="3589" xr:uid="{00000000-0005-0000-0000-0000DA960000}"/>
    <cellStyle name="Normal 72 3 2 2 3 2" xfId="13663" xr:uid="{00000000-0005-0000-0000-0000DB960000}"/>
    <cellStyle name="Normal 72 3 2 2 3 2 2" xfId="43994" xr:uid="{00000000-0005-0000-0000-0000DC960000}"/>
    <cellStyle name="Normal 72 3 2 2 3 2 3" xfId="28761" xr:uid="{00000000-0005-0000-0000-0000DD960000}"/>
    <cellStyle name="Normal 72 3 2 2 3 3" xfId="8643" xr:uid="{00000000-0005-0000-0000-0000DE960000}"/>
    <cellStyle name="Normal 72 3 2 2 3 3 2" xfId="38977" xr:uid="{00000000-0005-0000-0000-0000DF960000}"/>
    <cellStyle name="Normal 72 3 2 2 3 3 3" xfId="23744" xr:uid="{00000000-0005-0000-0000-0000E0960000}"/>
    <cellStyle name="Normal 72 3 2 2 3 4" xfId="33964" xr:uid="{00000000-0005-0000-0000-0000E1960000}"/>
    <cellStyle name="Normal 72 3 2 2 3 5" xfId="18731" xr:uid="{00000000-0005-0000-0000-0000E2960000}"/>
    <cellStyle name="Normal 72 3 2 2 4" xfId="5282" xr:uid="{00000000-0005-0000-0000-0000E3960000}"/>
    <cellStyle name="Normal 72 3 2 2 4 2" xfId="15334" xr:uid="{00000000-0005-0000-0000-0000E4960000}"/>
    <cellStyle name="Normal 72 3 2 2 4 2 2" xfId="45665" xr:uid="{00000000-0005-0000-0000-0000E5960000}"/>
    <cellStyle name="Normal 72 3 2 2 4 2 3" xfId="30432" xr:uid="{00000000-0005-0000-0000-0000E6960000}"/>
    <cellStyle name="Normal 72 3 2 2 4 3" xfId="10314" xr:uid="{00000000-0005-0000-0000-0000E7960000}"/>
    <cellStyle name="Normal 72 3 2 2 4 3 2" xfId="40648" xr:uid="{00000000-0005-0000-0000-0000E8960000}"/>
    <cellStyle name="Normal 72 3 2 2 4 3 3" xfId="25415" xr:uid="{00000000-0005-0000-0000-0000E9960000}"/>
    <cellStyle name="Normal 72 3 2 2 4 4" xfId="35635" xr:uid="{00000000-0005-0000-0000-0000EA960000}"/>
    <cellStyle name="Normal 72 3 2 2 4 5" xfId="20402" xr:uid="{00000000-0005-0000-0000-0000EB960000}"/>
    <cellStyle name="Normal 72 3 2 2 5" xfId="11992" xr:uid="{00000000-0005-0000-0000-0000EC960000}"/>
    <cellStyle name="Normal 72 3 2 2 5 2" xfId="42323" xr:uid="{00000000-0005-0000-0000-0000ED960000}"/>
    <cellStyle name="Normal 72 3 2 2 5 3" xfId="27090" xr:uid="{00000000-0005-0000-0000-0000EE960000}"/>
    <cellStyle name="Normal 72 3 2 2 6" xfId="6971" xr:uid="{00000000-0005-0000-0000-0000EF960000}"/>
    <cellStyle name="Normal 72 3 2 2 6 2" xfId="37306" xr:uid="{00000000-0005-0000-0000-0000F0960000}"/>
    <cellStyle name="Normal 72 3 2 2 6 3" xfId="22073" xr:uid="{00000000-0005-0000-0000-0000F1960000}"/>
    <cellStyle name="Normal 72 3 2 2 7" xfId="32294" xr:uid="{00000000-0005-0000-0000-0000F2960000}"/>
    <cellStyle name="Normal 72 3 2 2 8" xfId="17060" xr:uid="{00000000-0005-0000-0000-0000F3960000}"/>
    <cellStyle name="Normal 72 3 2 3" xfId="2318" xr:uid="{00000000-0005-0000-0000-0000F4960000}"/>
    <cellStyle name="Normal 72 3 2 3 2" xfId="4008" xr:uid="{00000000-0005-0000-0000-0000F5960000}"/>
    <cellStyle name="Normal 72 3 2 3 2 2" xfId="14081" xr:uid="{00000000-0005-0000-0000-0000F6960000}"/>
    <cellStyle name="Normal 72 3 2 3 2 2 2" xfId="44412" xr:uid="{00000000-0005-0000-0000-0000F7960000}"/>
    <cellStyle name="Normal 72 3 2 3 2 2 3" xfId="29179" xr:uid="{00000000-0005-0000-0000-0000F8960000}"/>
    <cellStyle name="Normal 72 3 2 3 2 3" xfId="9061" xr:uid="{00000000-0005-0000-0000-0000F9960000}"/>
    <cellStyle name="Normal 72 3 2 3 2 3 2" xfId="39395" xr:uid="{00000000-0005-0000-0000-0000FA960000}"/>
    <cellStyle name="Normal 72 3 2 3 2 3 3" xfId="24162" xr:uid="{00000000-0005-0000-0000-0000FB960000}"/>
    <cellStyle name="Normal 72 3 2 3 2 4" xfId="34382" xr:uid="{00000000-0005-0000-0000-0000FC960000}"/>
    <cellStyle name="Normal 72 3 2 3 2 5" xfId="19149" xr:uid="{00000000-0005-0000-0000-0000FD960000}"/>
    <cellStyle name="Normal 72 3 2 3 3" xfId="5700" xr:uid="{00000000-0005-0000-0000-0000FE960000}"/>
    <cellStyle name="Normal 72 3 2 3 3 2" xfId="15752" xr:uid="{00000000-0005-0000-0000-0000FF960000}"/>
    <cellStyle name="Normal 72 3 2 3 3 2 2" xfId="46083" xr:uid="{00000000-0005-0000-0000-000000970000}"/>
    <cellStyle name="Normal 72 3 2 3 3 2 3" xfId="30850" xr:uid="{00000000-0005-0000-0000-000001970000}"/>
    <cellStyle name="Normal 72 3 2 3 3 3" xfId="10732" xr:uid="{00000000-0005-0000-0000-000002970000}"/>
    <cellStyle name="Normal 72 3 2 3 3 3 2" xfId="41066" xr:uid="{00000000-0005-0000-0000-000003970000}"/>
    <cellStyle name="Normal 72 3 2 3 3 3 3" xfId="25833" xr:uid="{00000000-0005-0000-0000-000004970000}"/>
    <cellStyle name="Normal 72 3 2 3 3 4" xfId="36053" xr:uid="{00000000-0005-0000-0000-000005970000}"/>
    <cellStyle name="Normal 72 3 2 3 3 5" xfId="20820" xr:uid="{00000000-0005-0000-0000-000006970000}"/>
    <cellStyle name="Normal 72 3 2 3 4" xfId="12410" xr:uid="{00000000-0005-0000-0000-000007970000}"/>
    <cellStyle name="Normal 72 3 2 3 4 2" xfId="42741" xr:uid="{00000000-0005-0000-0000-000008970000}"/>
    <cellStyle name="Normal 72 3 2 3 4 3" xfId="27508" xr:uid="{00000000-0005-0000-0000-000009970000}"/>
    <cellStyle name="Normal 72 3 2 3 5" xfId="7389" xr:uid="{00000000-0005-0000-0000-00000A970000}"/>
    <cellStyle name="Normal 72 3 2 3 5 2" xfId="37724" xr:uid="{00000000-0005-0000-0000-00000B970000}"/>
    <cellStyle name="Normal 72 3 2 3 5 3" xfId="22491" xr:uid="{00000000-0005-0000-0000-00000C970000}"/>
    <cellStyle name="Normal 72 3 2 3 6" xfId="32712" xr:uid="{00000000-0005-0000-0000-00000D970000}"/>
    <cellStyle name="Normal 72 3 2 3 7" xfId="17478" xr:uid="{00000000-0005-0000-0000-00000E970000}"/>
    <cellStyle name="Normal 72 3 2 4" xfId="3171" xr:uid="{00000000-0005-0000-0000-00000F970000}"/>
    <cellStyle name="Normal 72 3 2 4 2" xfId="13245" xr:uid="{00000000-0005-0000-0000-000010970000}"/>
    <cellStyle name="Normal 72 3 2 4 2 2" xfId="43576" xr:uid="{00000000-0005-0000-0000-000011970000}"/>
    <cellStyle name="Normal 72 3 2 4 2 3" xfId="28343" xr:uid="{00000000-0005-0000-0000-000012970000}"/>
    <cellStyle name="Normal 72 3 2 4 3" xfId="8225" xr:uid="{00000000-0005-0000-0000-000013970000}"/>
    <cellStyle name="Normal 72 3 2 4 3 2" xfId="38559" xr:uid="{00000000-0005-0000-0000-000014970000}"/>
    <cellStyle name="Normal 72 3 2 4 3 3" xfId="23326" xr:uid="{00000000-0005-0000-0000-000015970000}"/>
    <cellStyle name="Normal 72 3 2 4 4" xfId="33546" xr:uid="{00000000-0005-0000-0000-000016970000}"/>
    <cellStyle name="Normal 72 3 2 4 5" xfId="18313" xr:uid="{00000000-0005-0000-0000-000017970000}"/>
    <cellStyle name="Normal 72 3 2 5" xfId="4864" xr:uid="{00000000-0005-0000-0000-000018970000}"/>
    <cellStyle name="Normal 72 3 2 5 2" xfId="14916" xr:uid="{00000000-0005-0000-0000-000019970000}"/>
    <cellStyle name="Normal 72 3 2 5 2 2" xfId="45247" xr:uid="{00000000-0005-0000-0000-00001A970000}"/>
    <cellStyle name="Normal 72 3 2 5 2 3" xfId="30014" xr:uid="{00000000-0005-0000-0000-00001B970000}"/>
    <cellStyle name="Normal 72 3 2 5 3" xfId="9896" xr:uid="{00000000-0005-0000-0000-00001C970000}"/>
    <cellStyle name="Normal 72 3 2 5 3 2" xfId="40230" xr:uid="{00000000-0005-0000-0000-00001D970000}"/>
    <cellStyle name="Normal 72 3 2 5 3 3" xfId="24997" xr:uid="{00000000-0005-0000-0000-00001E970000}"/>
    <cellStyle name="Normal 72 3 2 5 4" xfId="35217" xr:uid="{00000000-0005-0000-0000-00001F970000}"/>
    <cellStyle name="Normal 72 3 2 5 5" xfId="19984" xr:uid="{00000000-0005-0000-0000-000020970000}"/>
    <cellStyle name="Normal 72 3 2 6" xfId="11574" xr:uid="{00000000-0005-0000-0000-000021970000}"/>
    <cellStyle name="Normal 72 3 2 6 2" xfId="41905" xr:uid="{00000000-0005-0000-0000-000022970000}"/>
    <cellStyle name="Normal 72 3 2 6 3" xfId="26672" xr:uid="{00000000-0005-0000-0000-000023970000}"/>
    <cellStyle name="Normal 72 3 2 7" xfId="6553" xr:uid="{00000000-0005-0000-0000-000024970000}"/>
    <cellStyle name="Normal 72 3 2 7 2" xfId="36888" xr:uid="{00000000-0005-0000-0000-000025970000}"/>
    <cellStyle name="Normal 72 3 2 7 3" xfId="21655" xr:uid="{00000000-0005-0000-0000-000026970000}"/>
    <cellStyle name="Normal 72 3 2 8" xfId="31876" xr:uid="{00000000-0005-0000-0000-000027970000}"/>
    <cellStyle name="Normal 72 3 2 9" xfId="16642" xr:uid="{00000000-0005-0000-0000-000028970000}"/>
    <cellStyle name="Normal 72 3 3" xfId="1689" xr:uid="{00000000-0005-0000-0000-000029970000}"/>
    <cellStyle name="Normal 72 3 3 2" xfId="2528" xr:uid="{00000000-0005-0000-0000-00002A970000}"/>
    <cellStyle name="Normal 72 3 3 2 2" xfId="4218" xr:uid="{00000000-0005-0000-0000-00002B970000}"/>
    <cellStyle name="Normal 72 3 3 2 2 2" xfId="14291" xr:uid="{00000000-0005-0000-0000-00002C970000}"/>
    <cellStyle name="Normal 72 3 3 2 2 2 2" xfId="44622" xr:uid="{00000000-0005-0000-0000-00002D970000}"/>
    <cellStyle name="Normal 72 3 3 2 2 2 3" xfId="29389" xr:uid="{00000000-0005-0000-0000-00002E970000}"/>
    <cellStyle name="Normal 72 3 3 2 2 3" xfId="9271" xr:uid="{00000000-0005-0000-0000-00002F970000}"/>
    <cellStyle name="Normal 72 3 3 2 2 3 2" xfId="39605" xr:uid="{00000000-0005-0000-0000-000030970000}"/>
    <cellStyle name="Normal 72 3 3 2 2 3 3" xfId="24372" xr:uid="{00000000-0005-0000-0000-000031970000}"/>
    <cellStyle name="Normal 72 3 3 2 2 4" xfId="34592" xr:uid="{00000000-0005-0000-0000-000032970000}"/>
    <cellStyle name="Normal 72 3 3 2 2 5" xfId="19359" xr:uid="{00000000-0005-0000-0000-000033970000}"/>
    <cellStyle name="Normal 72 3 3 2 3" xfId="5910" xr:uid="{00000000-0005-0000-0000-000034970000}"/>
    <cellStyle name="Normal 72 3 3 2 3 2" xfId="15962" xr:uid="{00000000-0005-0000-0000-000035970000}"/>
    <cellStyle name="Normal 72 3 3 2 3 2 2" xfId="46293" xr:uid="{00000000-0005-0000-0000-000036970000}"/>
    <cellStyle name="Normal 72 3 3 2 3 2 3" xfId="31060" xr:uid="{00000000-0005-0000-0000-000037970000}"/>
    <cellStyle name="Normal 72 3 3 2 3 3" xfId="10942" xr:uid="{00000000-0005-0000-0000-000038970000}"/>
    <cellStyle name="Normal 72 3 3 2 3 3 2" xfId="41276" xr:uid="{00000000-0005-0000-0000-000039970000}"/>
    <cellStyle name="Normal 72 3 3 2 3 3 3" xfId="26043" xr:uid="{00000000-0005-0000-0000-00003A970000}"/>
    <cellStyle name="Normal 72 3 3 2 3 4" xfId="36263" xr:uid="{00000000-0005-0000-0000-00003B970000}"/>
    <cellStyle name="Normal 72 3 3 2 3 5" xfId="21030" xr:uid="{00000000-0005-0000-0000-00003C970000}"/>
    <cellStyle name="Normal 72 3 3 2 4" xfId="12620" xr:uid="{00000000-0005-0000-0000-00003D970000}"/>
    <cellStyle name="Normal 72 3 3 2 4 2" xfId="42951" xr:uid="{00000000-0005-0000-0000-00003E970000}"/>
    <cellStyle name="Normal 72 3 3 2 4 3" xfId="27718" xr:uid="{00000000-0005-0000-0000-00003F970000}"/>
    <cellStyle name="Normal 72 3 3 2 5" xfId="7599" xr:uid="{00000000-0005-0000-0000-000040970000}"/>
    <cellStyle name="Normal 72 3 3 2 5 2" xfId="37934" xr:uid="{00000000-0005-0000-0000-000041970000}"/>
    <cellStyle name="Normal 72 3 3 2 5 3" xfId="22701" xr:uid="{00000000-0005-0000-0000-000042970000}"/>
    <cellStyle name="Normal 72 3 3 2 6" xfId="32922" xr:uid="{00000000-0005-0000-0000-000043970000}"/>
    <cellStyle name="Normal 72 3 3 2 7" xfId="17688" xr:uid="{00000000-0005-0000-0000-000044970000}"/>
    <cellStyle name="Normal 72 3 3 3" xfId="3381" xr:uid="{00000000-0005-0000-0000-000045970000}"/>
    <cellStyle name="Normal 72 3 3 3 2" xfId="13455" xr:uid="{00000000-0005-0000-0000-000046970000}"/>
    <cellStyle name="Normal 72 3 3 3 2 2" xfId="43786" xr:uid="{00000000-0005-0000-0000-000047970000}"/>
    <cellStyle name="Normal 72 3 3 3 2 3" xfId="28553" xr:uid="{00000000-0005-0000-0000-000048970000}"/>
    <cellStyle name="Normal 72 3 3 3 3" xfId="8435" xr:uid="{00000000-0005-0000-0000-000049970000}"/>
    <cellStyle name="Normal 72 3 3 3 3 2" xfId="38769" xr:uid="{00000000-0005-0000-0000-00004A970000}"/>
    <cellStyle name="Normal 72 3 3 3 3 3" xfId="23536" xr:uid="{00000000-0005-0000-0000-00004B970000}"/>
    <cellStyle name="Normal 72 3 3 3 4" xfId="33756" xr:uid="{00000000-0005-0000-0000-00004C970000}"/>
    <cellStyle name="Normal 72 3 3 3 5" xfId="18523" xr:uid="{00000000-0005-0000-0000-00004D970000}"/>
    <cellStyle name="Normal 72 3 3 4" xfId="5074" xr:uid="{00000000-0005-0000-0000-00004E970000}"/>
    <cellStyle name="Normal 72 3 3 4 2" xfId="15126" xr:uid="{00000000-0005-0000-0000-00004F970000}"/>
    <cellStyle name="Normal 72 3 3 4 2 2" xfId="45457" xr:uid="{00000000-0005-0000-0000-000050970000}"/>
    <cellStyle name="Normal 72 3 3 4 2 3" xfId="30224" xr:uid="{00000000-0005-0000-0000-000051970000}"/>
    <cellStyle name="Normal 72 3 3 4 3" xfId="10106" xr:uid="{00000000-0005-0000-0000-000052970000}"/>
    <cellStyle name="Normal 72 3 3 4 3 2" xfId="40440" xr:uid="{00000000-0005-0000-0000-000053970000}"/>
    <cellStyle name="Normal 72 3 3 4 3 3" xfId="25207" xr:uid="{00000000-0005-0000-0000-000054970000}"/>
    <cellStyle name="Normal 72 3 3 4 4" xfId="35427" xr:uid="{00000000-0005-0000-0000-000055970000}"/>
    <cellStyle name="Normal 72 3 3 4 5" xfId="20194" xr:uid="{00000000-0005-0000-0000-000056970000}"/>
    <cellStyle name="Normal 72 3 3 5" xfId="11784" xr:uid="{00000000-0005-0000-0000-000057970000}"/>
    <cellStyle name="Normal 72 3 3 5 2" xfId="42115" xr:uid="{00000000-0005-0000-0000-000058970000}"/>
    <cellStyle name="Normal 72 3 3 5 3" xfId="26882" xr:uid="{00000000-0005-0000-0000-000059970000}"/>
    <cellStyle name="Normal 72 3 3 6" xfId="6763" xr:uid="{00000000-0005-0000-0000-00005A970000}"/>
    <cellStyle name="Normal 72 3 3 6 2" xfId="37098" xr:uid="{00000000-0005-0000-0000-00005B970000}"/>
    <cellStyle name="Normal 72 3 3 6 3" xfId="21865" xr:uid="{00000000-0005-0000-0000-00005C970000}"/>
    <cellStyle name="Normal 72 3 3 7" xfId="32086" xr:uid="{00000000-0005-0000-0000-00005D970000}"/>
    <cellStyle name="Normal 72 3 3 8" xfId="16852" xr:uid="{00000000-0005-0000-0000-00005E970000}"/>
    <cellStyle name="Normal 72 3 4" xfId="2110" xr:uid="{00000000-0005-0000-0000-00005F970000}"/>
    <cellStyle name="Normal 72 3 4 2" xfId="3800" xr:uid="{00000000-0005-0000-0000-000060970000}"/>
    <cellStyle name="Normal 72 3 4 2 2" xfId="13873" xr:uid="{00000000-0005-0000-0000-000061970000}"/>
    <cellStyle name="Normal 72 3 4 2 2 2" xfId="44204" xr:uid="{00000000-0005-0000-0000-000062970000}"/>
    <cellStyle name="Normal 72 3 4 2 2 3" xfId="28971" xr:uid="{00000000-0005-0000-0000-000063970000}"/>
    <cellStyle name="Normal 72 3 4 2 3" xfId="8853" xr:uid="{00000000-0005-0000-0000-000064970000}"/>
    <cellStyle name="Normal 72 3 4 2 3 2" xfId="39187" xr:uid="{00000000-0005-0000-0000-000065970000}"/>
    <cellStyle name="Normal 72 3 4 2 3 3" xfId="23954" xr:uid="{00000000-0005-0000-0000-000066970000}"/>
    <cellStyle name="Normal 72 3 4 2 4" xfId="34174" xr:uid="{00000000-0005-0000-0000-000067970000}"/>
    <cellStyle name="Normal 72 3 4 2 5" xfId="18941" xr:uid="{00000000-0005-0000-0000-000068970000}"/>
    <cellStyle name="Normal 72 3 4 3" xfId="5492" xr:uid="{00000000-0005-0000-0000-000069970000}"/>
    <cellStyle name="Normal 72 3 4 3 2" xfId="15544" xr:uid="{00000000-0005-0000-0000-00006A970000}"/>
    <cellStyle name="Normal 72 3 4 3 2 2" xfId="45875" xr:uid="{00000000-0005-0000-0000-00006B970000}"/>
    <cellStyle name="Normal 72 3 4 3 2 3" xfId="30642" xr:uid="{00000000-0005-0000-0000-00006C970000}"/>
    <cellStyle name="Normal 72 3 4 3 3" xfId="10524" xr:uid="{00000000-0005-0000-0000-00006D970000}"/>
    <cellStyle name="Normal 72 3 4 3 3 2" xfId="40858" xr:uid="{00000000-0005-0000-0000-00006E970000}"/>
    <cellStyle name="Normal 72 3 4 3 3 3" xfId="25625" xr:uid="{00000000-0005-0000-0000-00006F970000}"/>
    <cellStyle name="Normal 72 3 4 3 4" xfId="35845" xr:uid="{00000000-0005-0000-0000-000070970000}"/>
    <cellStyle name="Normal 72 3 4 3 5" xfId="20612" xr:uid="{00000000-0005-0000-0000-000071970000}"/>
    <cellStyle name="Normal 72 3 4 4" xfId="12202" xr:uid="{00000000-0005-0000-0000-000072970000}"/>
    <cellStyle name="Normal 72 3 4 4 2" xfId="42533" xr:uid="{00000000-0005-0000-0000-000073970000}"/>
    <cellStyle name="Normal 72 3 4 4 3" xfId="27300" xr:uid="{00000000-0005-0000-0000-000074970000}"/>
    <cellStyle name="Normal 72 3 4 5" xfId="7181" xr:uid="{00000000-0005-0000-0000-000075970000}"/>
    <cellStyle name="Normal 72 3 4 5 2" xfId="37516" xr:uid="{00000000-0005-0000-0000-000076970000}"/>
    <cellStyle name="Normal 72 3 4 5 3" xfId="22283" xr:uid="{00000000-0005-0000-0000-000077970000}"/>
    <cellStyle name="Normal 72 3 4 6" xfId="32504" xr:uid="{00000000-0005-0000-0000-000078970000}"/>
    <cellStyle name="Normal 72 3 4 7" xfId="17270" xr:uid="{00000000-0005-0000-0000-000079970000}"/>
    <cellStyle name="Normal 72 3 5" xfId="2963" xr:uid="{00000000-0005-0000-0000-00007A970000}"/>
    <cellStyle name="Normal 72 3 5 2" xfId="13037" xr:uid="{00000000-0005-0000-0000-00007B970000}"/>
    <cellStyle name="Normal 72 3 5 2 2" xfId="43368" xr:uid="{00000000-0005-0000-0000-00007C970000}"/>
    <cellStyle name="Normal 72 3 5 2 3" xfId="28135" xr:uid="{00000000-0005-0000-0000-00007D970000}"/>
    <cellStyle name="Normal 72 3 5 3" xfId="8017" xr:uid="{00000000-0005-0000-0000-00007E970000}"/>
    <cellStyle name="Normal 72 3 5 3 2" xfId="38351" xr:uid="{00000000-0005-0000-0000-00007F970000}"/>
    <cellStyle name="Normal 72 3 5 3 3" xfId="23118" xr:uid="{00000000-0005-0000-0000-000080970000}"/>
    <cellStyle name="Normal 72 3 5 4" xfId="33338" xr:uid="{00000000-0005-0000-0000-000081970000}"/>
    <cellStyle name="Normal 72 3 5 5" xfId="18105" xr:uid="{00000000-0005-0000-0000-000082970000}"/>
    <cellStyle name="Normal 72 3 6" xfId="4656" xr:uid="{00000000-0005-0000-0000-000083970000}"/>
    <cellStyle name="Normal 72 3 6 2" xfId="14708" xr:uid="{00000000-0005-0000-0000-000084970000}"/>
    <cellStyle name="Normal 72 3 6 2 2" xfId="45039" xr:uid="{00000000-0005-0000-0000-000085970000}"/>
    <cellStyle name="Normal 72 3 6 2 3" xfId="29806" xr:uid="{00000000-0005-0000-0000-000086970000}"/>
    <cellStyle name="Normal 72 3 6 3" xfId="9688" xr:uid="{00000000-0005-0000-0000-000087970000}"/>
    <cellStyle name="Normal 72 3 6 3 2" xfId="40022" xr:uid="{00000000-0005-0000-0000-000088970000}"/>
    <cellStyle name="Normal 72 3 6 3 3" xfId="24789" xr:uid="{00000000-0005-0000-0000-000089970000}"/>
    <cellStyle name="Normal 72 3 6 4" xfId="35009" xr:uid="{00000000-0005-0000-0000-00008A970000}"/>
    <cellStyle name="Normal 72 3 6 5" xfId="19776" xr:uid="{00000000-0005-0000-0000-00008B970000}"/>
    <cellStyle name="Normal 72 3 7" xfId="11366" xr:uid="{00000000-0005-0000-0000-00008C970000}"/>
    <cellStyle name="Normal 72 3 7 2" xfId="41697" xr:uid="{00000000-0005-0000-0000-00008D970000}"/>
    <cellStyle name="Normal 72 3 7 3" xfId="26464" xr:uid="{00000000-0005-0000-0000-00008E970000}"/>
    <cellStyle name="Normal 72 3 8" xfId="6345" xr:uid="{00000000-0005-0000-0000-00008F970000}"/>
    <cellStyle name="Normal 72 3 8 2" xfId="36680" xr:uid="{00000000-0005-0000-0000-000090970000}"/>
    <cellStyle name="Normal 72 3 8 3" xfId="21447" xr:uid="{00000000-0005-0000-0000-000091970000}"/>
    <cellStyle name="Normal 72 3 9" xfId="31669" xr:uid="{00000000-0005-0000-0000-000092970000}"/>
    <cellStyle name="Normal 72 4" xfId="1370" xr:uid="{00000000-0005-0000-0000-000093970000}"/>
    <cellStyle name="Normal 72 4 2" xfId="1793" xr:uid="{00000000-0005-0000-0000-000094970000}"/>
    <cellStyle name="Normal 72 4 2 2" xfId="2632" xr:uid="{00000000-0005-0000-0000-000095970000}"/>
    <cellStyle name="Normal 72 4 2 2 2" xfId="4322" xr:uid="{00000000-0005-0000-0000-000096970000}"/>
    <cellStyle name="Normal 72 4 2 2 2 2" xfId="14395" xr:uid="{00000000-0005-0000-0000-000097970000}"/>
    <cellStyle name="Normal 72 4 2 2 2 2 2" xfId="44726" xr:uid="{00000000-0005-0000-0000-000098970000}"/>
    <cellStyle name="Normal 72 4 2 2 2 2 3" xfId="29493" xr:uid="{00000000-0005-0000-0000-000099970000}"/>
    <cellStyle name="Normal 72 4 2 2 2 3" xfId="9375" xr:uid="{00000000-0005-0000-0000-00009A970000}"/>
    <cellStyle name="Normal 72 4 2 2 2 3 2" xfId="39709" xr:uid="{00000000-0005-0000-0000-00009B970000}"/>
    <cellStyle name="Normal 72 4 2 2 2 3 3" xfId="24476" xr:uid="{00000000-0005-0000-0000-00009C970000}"/>
    <cellStyle name="Normal 72 4 2 2 2 4" xfId="34696" xr:uid="{00000000-0005-0000-0000-00009D970000}"/>
    <cellStyle name="Normal 72 4 2 2 2 5" xfId="19463" xr:uid="{00000000-0005-0000-0000-00009E970000}"/>
    <cellStyle name="Normal 72 4 2 2 3" xfId="6014" xr:uid="{00000000-0005-0000-0000-00009F970000}"/>
    <cellStyle name="Normal 72 4 2 2 3 2" xfId="16066" xr:uid="{00000000-0005-0000-0000-0000A0970000}"/>
    <cellStyle name="Normal 72 4 2 2 3 2 2" xfId="46397" xr:uid="{00000000-0005-0000-0000-0000A1970000}"/>
    <cellStyle name="Normal 72 4 2 2 3 2 3" xfId="31164" xr:uid="{00000000-0005-0000-0000-0000A2970000}"/>
    <cellStyle name="Normal 72 4 2 2 3 3" xfId="11046" xr:uid="{00000000-0005-0000-0000-0000A3970000}"/>
    <cellStyle name="Normal 72 4 2 2 3 3 2" xfId="41380" xr:uid="{00000000-0005-0000-0000-0000A4970000}"/>
    <cellStyle name="Normal 72 4 2 2 3 3 3" xfId="26147" xr:uid="{00000000-0005-0000-0000-0000A5970000}"/>
    <cellStyle name="Normal 72 4 2 2 3 4" xfId="36367" xr:uid="{00000000-0005-0000-0000-0000A6970000}"/>
    <cellStyle name="Normal 72 4 2 2 3 5" xfId="21134" xr:uid="{00000000-0005-0000-0000-0000A7970000}"/>
    <cellStyle name="Normal 72 4 2 2 4" xfId="12724" xr:uid="{00000000-0005-0000-0000-0000A8970000}"/>
    <cellStyle name="Normal 72 4 2 2 4 2" xfId="43055" xr:uid="{00000000-0005-0000-0000-0000A9970000}"/>
    <cellStyle name="Normal 72 4 2 2 4 3" xfId="27822" xr:uid="{00000000-0005-0000-0000-0000AA970000}"/>
    <cellStyle name="Normal 72 4 2 2 5" xfId="7703" xr:uid="{00000000-0005-0000-0000-0000AB970000}"/>
    <cellStyle name="Normal 72 4 2 2 5 2" xfId="38038" xr:uid="{00000000-0005-0000-0000-0000AC970000}"/>
    <cellStyle name="Normal 72 4 2 2 5 3" xfId="22805" xr:uid="{00000000-0005-0000-0000-0000AD970000}"/>
    <cellStyle name="Normal 72 4 2 2 6" xfId="33026" xr:uid="{00000000-0005-0000-0000-0000AE970000}"/>
    <cellStyle name="Normal 72 4 2 2 7" xfId="17792" xr:uid="{00000000-0005-0000-0000-0000AF970000}"/>
    <cellStyle name="Normal 72 4 2 3" xfId="3485" xr:uid="{00000000-0005-0000-0000-0000B0970000}"/>
    <cellStyle name="Normal 72 4 2 3 2" xfId="13559" xr:uid="{00000000-0005-0000-0000-0000B1970000}"/>
    <cellStyle name="Normal 72 4 2 3 2 2" xfId="43890" xr:uid="{00000000-0005-0000-0000-0000B2970000}"/>
    <cellStyle name="Normal 72 4 2 3 2 3" xfId="28657" xr:uid="{00000000-0005-0000-0000-0000B3970000}"/>
    <cellStyle name="Normal 72 4 2 3 3" xfId="8539" xr:uid="{00000000-0005-0000-0000-0000B4970000}"/>
    <cellStyle name="Normal 72 4 2 3 3 2" xfId="38873" xr:uid="{00000000-0005-0000-0000-0000B5970000}"/>
    <cellStyle name="Normal 72 4 2 3 3 3" xfId="23640" xr:uid="{00000000-0005-0000-0000-0000B6970000}"/>
    <cellStyle name="Normal 72 4 2 3 4" xfId="33860" xr:uid="{00000000-0005-0000-0000-0000B7970000}"/>
    <cellStyle name="Normal 72 4 2 3 5" xfId="18627" xr:uid="{00000000-0005-0000-0000-0000B8970000}"/>
    <cellStyle name="Normal 72 4 2 4" xfId="5178" xr:uid="{00000000-0005-0000-0000-0000B9970000}"/>
    <cellStyle name="Normal 72 4 2 4 2" xfId="15230" xr:uid="{00000000-0005-0000-0000-0000BA970000}"/>
    <cellStyle name="Normal 72 4 2 4 2 2" xfId="45561" xr:uid="{00000000-0005-0000-0000-0000BB970000}"/>
    <cellStyle name="Normal 72 4 2 4 2 3" xfId="30328" xr:uid="{00000000-0005-0000-0000-0000BC970000}"/>
    <cellStyle name="Normal 72 4 2 4 3" xfId="10210" xr:uid="{00000000-0005-0000-0000-0000BD970000}"/>
    <cellStyle name="Normal 72 4 2 4 3 2" xfId="40544" xr:uid="{00000000-0005-0000-0000-0000BE970000}"/>
    <cellStyle name="Normal 72 4 2 4 3 3" xfId="25311" xr:uid="{00000000-0005-0000-0000-0000BF970000}"/>
    <cellStyle name="Normal 72 4 2 4 4" xfId="35531" xr:uid="{00000000-0005-0000-0000-0000C0970000}"/>
    <cellStyle name="Normal 72 4 2 4 5" xfId="20298" xr:uid="{00000000-0005-0000-0000-0000C1970000}"/>
    <cellStyle name="Normal 72 4 2 5" xfId="11888" xr:uid="{00000000-0005-0000-0000-0000C2970000}"/>
    <cellStyle name="Normal 72 4 2 5 2" xfId="42219" xr:uid="{00000000-0005-0000-0000-0000C3970000}"/>
    <cellStyle name="Normal 72 4 2 5 3" xfId="26986" xr:uid="{00000000-0005-0000-0000-0000C4970000}"/>
    <cellStyle name="Normal 72 4 2 6" xfId="6867" xr:uid="{00000000-0005-0000-0000-0000C5970000}"/>
    <cellStyle name="Normal 72 4 2 6 2" xfId="37202" xr:uid="{00000000-0005-0000-0000-0000C6970000}"/>
    <cellStyle name="Normal 72 4 2 6 3" xfId="21969" xr:uid="{00000000-0005-0000-0000-0000C7970000}"/>
    <cellStyle name="Normal 72 4 2 7" xfId="32190" xr:uid="{00000000-0005-0000-0000-0000C8970000}"/>
    <cellStyle name="Normal 72 4 2 8" xfId="16956" xr:uid="{00000000-0005-0000-0000-0000C9970000}"/>
    <cellStyle name="Normal 72 4 3" xfId="2214" xr:uid="{00000000-0005-0000-0000-0000CA970000}"/>
    <cellStyle name="Normal 72 4 3 2" xfId="3904" xr:uid="{00000000-0005-0000-0000-0000CB970000}"/>
    <cellStyle name="Normal 72 4 3 2 2" xfId="13977" xr:uid="{00000000-0005-0000-0000-0000CC970000}"/>
    <cellStyle name="Normal 72 4 3 2 2 2" xfId="44308" xr:uid="{00000000-0005-0000-0000-0000CD970000}"/>
    <cellStyle name="Normal 72 4 3 2 2 3" xfId="29075" xr:uid="{00000000-0005-0000-0000-0000CE970000}"/>
    <cellStyle name="Normal 72 4 3 2 3" xfId="8957" xr:uid="{00000000-0005-0000-0000-0000CF970000}"/>
    <cellStyle name="Normal 72 4 3 2 3 2" xfId="39291" xr:uid="{00000000-0005-0000-0000-0000D0970000}"/>
    <cellStyle name="Normal 72 4 3 2 3 3" xfId="24058" xr:uid="{00000000-0005-0000-0000-0000D1970000}"/>
    <cellStyle name="Normal 72 4 3 2 4" xfId="34278" xr:uid="{00000000-0005-0000-0000-0000D2970000}"/>
    <cellStyle name="Normal 72 4 3 2 5" xfId="19045" xr:uid="{00000000-0005-0000-0000-0000D3970000}"/>
    <cellStyle name="Normal 72 4 3 3" xfId="5596" xr:uid="{00000000-0005-0000-0000-0000D4970000}"/>
    <cellStyle name="Normal 72 4 3 3 2" xfId="15648" xr:uid="{00000000-0005-0000-0000-0000D5970000}"/>
    <cellStyle name="Normal 72 4 3 3 2 2" xfId="45979" xr:uid="{00000000-0005-0000-0000-0000D6970000}"/>
    <cellStyle name="Normal 72 4 3 3 2 3" xfId="30746" xr:uid="{00000000-0005-0000-0000-0000D7970000}"/>
    <cellStyle name="Normal 72 4 3 3 3" xfId="10628" xr:uid="{00000000-0005-0000-0000-0000D8970000}"/>
    <cellStyle name="Normal 72 4 3 3 3 2" xfId="40962" xr:uid="{00000000-0005-0000-0000-0000D9970000}"/>
    <cellStyle name="Normal 72 4 3 3 3 3" xfId="25729" xr:uid="{00000000-0005-0000-0000-0000DA970000}"/>
    <cellStyle name="Normal 72 4 3 3 4" xfId="35949" xr:uid="{00000000-0005-0000-0000-0000DB970000}"/>
    <cellStyle name="Normal 72 4 3 3 5" xfId="20716" xr:uid="{00000000-0005-0000-0000-0000DC970000}"/>
    <cellStyle name="Normal 72 4 3 4" xfId="12306" xr:uid="{00000000-0005-0000-0000-0000DD970000}"/>
    <cellStyle name="Normal 72 4 3 4 2" xfId="42637" xr:uid="{00000000-0005-0000-0000-0000DE970000}"/>
    <cellStyle name="Normal 72 4 3 4 3" xfId="27404" xr:uid="{00000000-0005-0000-0000-0000DF970000}"/>
    <cellStyle name="Normal 72 4 3 5" xfId="7285" xr:uid="{00000000-0005-0000-0000-0000E0970000}"/>
    <cellStyle name="Normal 72 4 3 5 2" xfId="37620" xr:uid="{00000000-0005-0000-0000-0000E1970000}"/>
    <cellStyle name="Normal 72 4 3 5 3" xfId="22387" xr:uid="{00000000-0005-0000-0000-0000E2970000}"/>
    <cellStyle name="Normal 72 4 3 6" xfId="32608" xr:uid="{00000000-0005-0000-0000-0000E3970000}"/>
    <cellStyle name="Normal 72 4 3 7" xfId="17374" xr:uid="{00000000-0005-0000-0000-0000E4970000}"/>
    <cellStyle name="Normal 72 4 4" xfId="3067" xr:uid="{00000000-0005-0000-0000-0000E5970000}"/>
    <cellStyle name="Normal 72 4 4 2" xfId="13141" xr:uid="{00000000-0005-0000-0000-0000E6970000}"/>
    <cellStyle name="Normal 72 4 4 2 2" xfId="43472" xr:uid="{00000000-0005-0000-0000-0000E7970000}"/>
    <cellStyle name="Normal 72 4 4 2 3" xfId="28239" xr:uid="{00000000-0005-0000-0000-0000E8970000}"/>
    <cellStyle name="Normal 72 4 4 3" xfId="8121" xr:uid="{00000000-0005-0000-0000-0000E9970000}"/>
    <cellStyle name="Normal 72 4 4 3 2" xfId="38455" xr:uid="{00000000-0005-0000-0000-0000EA970000}"/>
    <cellStyle name="Normal 72 4 4 3 3" xfId="23222" xr:uid="{00000000-0005-0000-0000-0000EB970000}"/>
    <cellStyle name="Normal 72 4 4 4" xfId="33442" xr:uid="{00000000-0005-0000-0000-0000EC970000}"/>
    <cellStyle name="Normal 72 4 4 5" xfId="18209" xr:uid="{00000000-0005-0000-0000-0000ED970000}"/>
    <cellStyle name="Normal 72 4 5" xfId="4760" xr:uid="{00000000-0005-0000-0000-0000EE970000}"/>
    <cellStyle name="Normal 72 4 5 2" xfId="14812" xr:uid="{00000000-0005-0000-0000-0000EF970000}"/>
    <cellStyle name="Normal 72 4 5 2 2" xfId="45143" xr:uid="{00000000-0005-0000-0000-0000F0970000}"/>
    <cellStyle name="Normal 72 4 5 2 3" xfId="29910" xr:uid="{00000000-0005-0000-0000-0000F1970000}"/>
    <cellStyle name="Normal 72 4 5 3" xfId="9792" xr:uid="{00000000-0005-0000-0000-0000F2970000}"/>
    <cellStyle name="Normal 72 4 5 3 2" xfId="40126" xr:uid="{00000000-0005-0000-0000-0000F3970000}"/>
    <cellStyle name="Normal 72 4 5 3 3" xfId="24893" xr:uid="{00000000-0005-0000-0000-0000F4970000}"/>
    <cellStyle name="Normal 72 4 5 4" xfId="35113" xr:uid="{00000000-0005-0000-0000-0000F5970000}"/>
    <cellStyle name="Normal 72 4 5 5" xfId="19880" xr:uid="{00000000-0005-0000-0000-0000F6970000}"/>
    <cellStyle name="Normal 72 4 6" xfId="11470" xr:uid="{00000000-0005-0000-0000-0000F7970000}"/>
    <cellStyle name="Normal 72 4 6 2" xfId="41801" xr:uid="{00000000-0005-0000-0000-0000F8970000}"/>
    <cellStyle name="Normal 72 4 6 3" xfId="26568" xr:uid="{00000000-0005-0000-0000-0000F9970000}"/>
    <cellStyle name="Normal 72 4 7" xfId="6449" xr:uid="{00000000-0005-0000-0000-0000FA970000}"/>
    <cellStyle name="Normal 72 4 7 2" xfId="36784" xr:uid="{00000000-0005-0000-0000-0000FB970000}"/>
    <cellStyle name="Normal 72 4 7 3" xfId="21551" xr:uid="{00000000-0005-0000-0000-0000FC970000}"/>
    <cellStyle name="Normal 72 4 8" xfId="31772" xr:uid="{00000000-0005-0000-0000-0000FD970000}"/>
    <cellStyle name="Normal 72 4 9" xfId="16538" xr:uid="{00000000-0005-0000-0000-0000FE970000}"/>
    <cellStyle name="Normal 72 5" xfId="1583" xr:uid="{00000000-0005-0000-0000-0000FF970000}"/>
    <cellStyle name="Normal 72 5 2" xfId="2424" xr:uid="{00000000-0005-0000-0000-000000980000}"/>
    <cellStyle name="Normal 72 5 2 2" xfId="4114" xr:uid="{00000000-0005-0000-0000-000001980000}"/>
    <cellStyle name="Normal 72 5 2 2 2" xfId="14187" xr:uid="{00000000-0005-0000-0000-000002980000}"/>
    <cellStyle name="Normal 72 5 2 2 2 2" xfId="44518" xr:uid="{00000000-0005-0000-0000-000003980000}"/>
    <cellStyle name="Normal 72 5 2 2 2 3" xfId="29285" xr:uid="{00000000-0005-0000-0000-000004980000}"/>
    <cellStyle name="Normal 72 5 2 2 3" xfId="9167" xr:uid="{00000000-0005-0000-0000-000005980000}"/>
    <cellStyle name="Normal 72 5 2 2 3 2" xfId="39501" xr:uid="{00000000-0005-0000-0000-000006980000}"/>
    <cellStyle name="Normal 72 5 2 2 3 3" xfId="24268" xr:uid="{00000000-0005-0000-0000-000007980000}"/>
    <cellStyle name="Normal 72 5 2 2 4" xfId="34488" xr:uid="{00000000-0005-0000-0000-000008980000}"/>
    <cellStyle name="Normal 72 5 2 2 5" xfId="19255" xr:uid="{00000000-0005-0000-0000-000009980000}"/>
    <cellStyle name="Normal 72 5 2 3" xfId="5806" xr:uid="{00000000-0005-0000-0000-00000A980000}"/>
    <cellStyle name="Normal 72 5 2 3 2" xfId="15858" xr:uid="{00000000-0005-0000-0000-00000B980000}"/>
    <cellStyle name="Normal 72 5 2 3 2 2" xfId="46189" xr:uid="{00000000-0005-0000-0000-00000C980000}"/>
    <cellStyle name="Normal 72 5 2 3 2 3" xfId="30956" xr:uid="{00000000-0005-0000-0000-00000D980000}"/>
    <cellStyle name="Normal 72 5 2 3 3" xfId="10838" xr:uid="{00000000-0005-0000-0000-00000E980000}"/>
    <cellStyle name="Normal 72 5 2 3 3 2" xfId="41172" xr:uid="{00000000-0005-0000-0000-00000F980000}"/>
    <cellStyle name="Normal 72 5 2 3 3 3" xfId="25939" xr:uid="{00000000-0005-0000-0000-000010980000}"/>
    <cellStyle name="Normal 72 5 2 3 4" xfId="36159" xr:uid="{00000000-0005-0000-0000-000011980000}"/>
    <cellStyle name="Normal 72 5 2 3 5" xfId="20926" xr:uid="{00000000-0005-0000-0000-000012980000}"/>
    <cellStyle name="Normal 72 5 2 4" xfId="12516" xr:uid="{00000000-0005-0000-0000-000013980000}"/>
    <cellStyle name="Normal 72 5 2 4 2" xfId="42847" xr:uid="{00000000-0005-0000-0000-000014980000}"/>
    <cellStyle name="Normal 72 5 2 4 3" xfId="27614" xr:uid="{00000000-0005-0000-0000-000015980000}"/>
    <cellStyle name="Normal 72 5 2 5" xfId="7495" xr:uid="{00000000-0005-0000-0000-000016980000}"/>
    <cellStyle name="Normal 72 5 2 5 2" xfId="37830" xr:uid="{00000000-0005-0000-0000-000017980000}"/>
    <cellStyle name="Normal 72 5 2 5 3" xfId="22597" xr:uid="{00000000-0005-0000-0000-000018980000}"/>
    <cellStyle name="Normal 72 5 2 6" xfId="32818" xr:uid="{00000000-0005-0000-0000-000019980000}"/>
    <cellStyle name="Normal 72 5 2 7" xfId="17584" xr:uid="{00000000-0005-0000-0000-00001A980000}"/>
    <cellStyle name="Normal 72 5 3" xfId="3277" xr:uid="{00000000-0005-0000-0000-00001B980000}"/>
    <cellStyle name="Normal 72 5 3 2" xfId="13351" xr:uid="{00000000-0005-0000-0000-00001C980000}"/>
    <cellStyle name="Normal 72 5 3 2 2" xfId="43682" xr:uid="{00000000-0005-0000-0000-00001D980000}"/>
    <cellStyle name="Normal 72 5 3 2 3" xfId="28449" xr:uid="{00000000-0005-0000-0000-00001E980000}"/>
    <cellStyle name="Normal 72 5 3 3" xfId="8331" xr:uid="{00000000-0005-0000-0000-00001F980000}"/>
    <cellStyle name="Normal 72 5 3 3 2" xfId="38665" xr:uid="{00000000-0005-0000-0000-000020980000}"/>
    <cellStyle name="Normal 72 5 3 3 3" xfId="23432" xr:uid="{00000000-0005-0000-0000-000021980000}"/>
    <cellStyle name="Normal 72 5 3 4" xfId="33652" xr:uid="{00000000-0005-0000-0000-000022980000}"/>
    <cellStyle name="Normal 72 5 3 5" xfId="18419" xr:uid="{00000000-0005-0000-0000-000023980000}"/>
    <cellStyle name="Normal 72 5 4" xfId="4970" xr:uid="{00000000-0005-0000-0000-000024980000}"/>
    <cellStyle name="Normal 72 5 4 2" xfId="15022" xr:uid="{00000000-0005-0000-0000-000025980000}"/>
    <cellStyle name="Normal 72 5 4 2 2" xfId="45353" xr:uid="{00000000-0005-0000-0000-000026980000}"/>
    <cellStyle name="Normal 72 5 4 2 3" xfId="30120" xr:uid="{00000000-0005-0000-0000-000027980000}"/>
    <cellStyle name="Normal 72 5 4 3" xfId="10002" xr:uid="{00000000-0005-0000-0000-000028980000}"/>
    <cellStyle name="Normal 72 5 4 3 2" xfId="40336" xr:uid="{00000000-0005-0000-0000-000029980000}"/>
    <cellStyle name="Normal 72 5 4 3 3" xfId="25103" xr:uid="{00000000-0005-0000-0000-00002A980000}"/>
    <cellStyle name="Normal 72 5 4 4" xfId="35323" xr:uid="{00000000-0005-0000-0000-00002B980000}"/>
    <cellStyle name="Normal 72 5 4 5" xfId="20090" xr:uid="{00000000-0005-0000-0000-00002C980000}"/>
    <cellStyle name="Normal 72 5 5" xfId="11680" xr:uid="{00000000-0005-0000-0000-00002D980000}"/>
    <cellStyle name="Normal 72 5 5 2" xfId="42011" xr:uid="{00000000-0005-0000-0000-00002E980000}"/>
    <cellStyle name="Normal 72 5 5 3" xfId="26778" xr:uid="{00000000-0005-0000-0000-00002F980000}"/>
    <cellStyle name="Normal 72 5 6" xfId="6659" xr:uid="{00000000-0005-0000-0000-000030980000}"/>
    <cellStyle name="Normal 72 5 6 2" xfId="36994" xr:uid="{00000000-0005-0000-0000-000031980000}"/>
    <cellStyle name="Normal 72 5 6 3" xfId="21761" xr:uid="{00000000-0005-0000-0000-000032980000}"/>
    <cellStyle name="Normal 72 5 7" xfId="31982" xr:uid="{00000000-0005-0000-0000-000033980000}"/>
    <cellStyle name="Normal 72 5 8" xfId="16748" xr:uid="{00000000-0005-0000-0000-000034980000}"/>
    <cellStyle name="Normal 72 6" xfId="2004" xr:uid="{00000000-0005-0000-0000-000035980000}"/>
    <cellStyle name="Normal 72 6 2" xfId="3696" xr:uid="{00000000-0005-0000-0000-000036980000}"/>
    <cellStyle name="Normal 72 6 2 2" xfId="13769" xr:uid="{00000000-0005-0000-0000-000037980000}"/>
    <cellStyle name="Normal 72 6 2 2 2" xfId="44100" xr:uid="{00000000-0005-0000-0000-000038980000}"/>
    <cellStyle name="Normal 72 6 2 2 3" xfId="28867" xr:uid="{00000000-0005-0000-0000-000039980000}"/>
    <cellStyle name="Normal 72 6 2 3" xfId="8749" xr:uid="{00000000-0005-0000-0000-00003A980000}"/>
    <cellStyle name="Normal 72 6 2 3 2" xfId="39083" xr:uid="{00000000-0005-0000-0000-00003B980000}"/>
    <cellStyle name="Normal 72 6 2 3 3" xfId="23850" xr:uid="{00000000-0005-0000-0000-00003C980000}"/>
    <cellStyle name="Normal 72 6 2 4" xfId="34070" xr:uid="{00000000-0005-0000-0000-00003D980000}"/>
    <cellStyle name="Normal 72 6 2 5" xfId="18837" xr:uid="{00000000-0005-0000-0000-00003E980000}"/>
    <cellStyle name="Normal 72 6 3" xfId="5388" xr:uid="{00000000-0005-0000-0000-00003F980000}"/>
    <cellStyle name="Normal 72 6 3 2" xfId="15440" xr:uid="{00000000-0005-0000-0000-000040980000}"/>
    <cellStyle name="Normal 72 6 3 2 2" xfId="45771" xr:uid="{00000000-0005-0000-0000-000041980000}"/>
    <cellStyle name="Normal 72 6 3 2 3" xfId="30538" xr:uid="{00000000-0005-0000-0000-000042980000}"/>
    <cellStyle name="Normal 72 6 3 3" xfId="10420" xr:uid="{00000000-0005-0000-0000-000043980000}"/>
    <cellStyle name="Normal 72 6 3 3 2" xfId="40754" xr:uid="{00000000-0005-0000-0000-000044980000}"/>
    <cellStyle name="Normal 72 6 3 3 3" xfId="25521" xr:uid="{00000000-0005-0000-0000-000045980000}"/>
    <cellStyle name="Normal 72 6 3 4" xfId="35741" xr:uid="{00000000-0005-0000-0000-000046980000}"/>
    <cellStyle name="Normal 72 6 3 5" xfId="20508" xr:uid="{00000000-0005-0000-0000-000047980000}"/>
    <cellStyle name="Normal 72 6 4" xfId="12098" xr:uid="{00000000-0005-0000-0000-000048980000}"/>
    <cellStyle name="Normal 72 6 4 2" xfId="42429" xr:uid="{00000000-0005-0000-0000-000049980000}"/>
    <cellStyle name="Normal 72 6 4 3" xfId="27196" xr:uid="{00000000-0005-0000-0000-00004A980000}"/>
    <cellStyle name="Normal 72 6 5" xfId="7077" xr:uid="{00000000-0005-0000-0000-00004B980000}"/>
    <cellStyle name="Normal 72 6 5 2" xfId="37412" xr:uid="{00000000-0005-0000-0000-00004C980000}"/>
    <cellStyle name="Normal 72 6 5 3" xfId="22179" xr:uid="{00000000-0005-0000-0000-00004D980000}"/>
    <cellStyle name="Normal 72 6 6" xfId="32400" xr:uid="{00000000-0005-0000-0000-00004E980000}"/>
    <cellStyle name="Normal 72 6 7" xfId="17166" xr:uid="{00000000-0005-0000-0000-00004F980000}"/>
    <cellStyle name="Normal 72 7" xfId="2856" xr:uid="{00000000-0005-0000-0000-000050980000}"/>
    <cellStyle name="Normal 72 7 2" xfId="12933" xr:uid="{00000000-0005-0000-0000-000051980000}"/>
    <cellStyle name="Normal 72 7 2 2" xfId="43264" xr:uid="{00000000-0005-0000-0000-000052980000}"/>
    <cellStyle name="Normal 72 7 2 3" xfId="28031" xr:uid="{00000000-0005-0000-0000-000053980000}"/>
    <cellStyle name="Normal 72 7 3" xfId="7913" xr:uid="{00000000-0005-0000-0000-000054980000}"/>
    <cellStyle name="Normal 72 7 3 2" xfId="38247" xr:uid="{00000000-0005-0000-0000-000055980000}"/>
    <cellStyle name="Normal 72 7 3 3" xfId="23014" xr:uid="{00000000-0005-0000-0000-000056980000}"/>
    <cellStyle name="Normal 72 7 4" xfId="33234" xr:uid="{00000000-0005-0000-0000-000057980000}"/>
    <cellStyle name="Normal 72 7 5" xfId="18001" xr:uid="{00000000-0005-0000-0000-000058980000}"/>
    <cellStyle name="Normal 72 8" xfId="4550" xr:uid="{00000000-0005-0000-0000-000059980000}"/>
    <cellStyle name="Normal 72 8 2" xfId="14604" xr:uid="{00000000-0005-0000-0000-00005A980000}"/>
    <cellStyle name="Normal 72 8 2 2" xfId="44935" xr:uid="{00000000-0005-0000-0000-00005B980000}"/>
    <cellStyle name="Normal 72 8 2 3" xfId="29702" xr:uid="{00000000-0005-0000-0000-00005C980000}"/>
    <cellStyle name="Normal 72 8 3" xfId="9584" xr:uid="{00000000-0005-0000-0000-00005D980000}"/>
    <cellStyle name="Normal 72 8 3 2" xfId="39918" xr:uid="{00000000-0005-0000-0000-00005E980000}"/>
    <cellStyle name="Normal 72 8 3 3" xfId="24685" xr:uid="{00000000-0005-0000-0000-00005F980000}"/>
    <cellStyle name="Normal 72 8 4" xfId="34905" xr:uid="{00000000-0005-0000-0000-000060980000}"/>
    <cellStyle name="Normal 72 8 5" xfId="19672" xr:uid="{00000000-0005-0000-0000-000061980000}"/>
    <cellStyle name="Normal 72 9" xfId="11260" xr:uid="{00000000-0005-0000-0000-000062980000}"/>
    <cellStyle name="Normal 72 9 2" xfId="41593" xr:uid="{00000000-0005-0000-0000-000063980000}"/>
    <cellStyle name="Normal 72 9 3" xfId="26360" xr:uid="{00000000-0005-0000-0000-000064980000}"/>
    <cellStyle name="Normal 73" xfId="907" xr:uid="{00000000-0005-0000-0000-000065980000}"/>
    <cellStyle name="Normal 73 10" xfId="6240" xr:uid="{00000000-0005-0000-0000-000066980000}"/>
    <cellStyle name="Normal 73 10 2" xfId="36577" xr:uid="{00000000-0005-0000-0000-000067980000}"/>
    <cellStyle name="Normal 73 10 3" xfId="21344" xr:uid="{00000000-0005-0000-0000-000068980000}"/>
    <cellStyle name="Normal 73 11" xfId="31568" xr:uid="{00000000-0005-0000-0000-000069980000}"/>
    <cellStyle name="Normal 73 12" xfId="16329" xr:uid="{00000000-0005-0000-0000-00006A980000}"/>
    <cellStyle name="Normal 73 2" xfId="1204" xr:uid="{00000000-0005-0000-0000-00006B980000}"/>
    <cellStyle name="Normal 73 2 10" xfId="31619" xr:uid="{00000000-0005-0000-0000-00006C980000}"/>
    <cellStyle name="Normal 73 2 11" xfId="16383" xr:uid="{00000000-0005-0000-0000-00006D980000}"/>
    <cellStyle name="Normal 73 2 2" xfId="1312" xr:uid="{00000000-0005-0000-0000-00006E980000}"/>
    <cellStyle name="Normal 73 2 2 10" xfId="16487" xr:uid="{00000000-0005-0000-0000-00006F980000}"/>
    <cellStyle name="Normal 73 2 2 2" xfId="1529" xr:uid="{00000000-0005-0000-0000-000070980000}"/>
    <cellStyle name="Normal 73 2 2 2 2" xfId="1950" xr:uid="{00000000-0005-0000-0000-000071980000}"/>
    <cellStyle name="Normal 73 2 2 2 2 2" xfId="2789" xr:uid="{00000000-0005-0000-0000-000072980000}"/>
    <cellStyle name="Normal 73 2 2 2 2 2 2" xfId="4479" xr:uid="{00000000-0005-0000-0000-000073980000}"/>
    <cellStyle name="Normal 73 2 2 2 2 2 2 2" xfId="14552" xr:uid="{00000000-0005-0000-0000-000074980000}"/>
    <cellStyle name="Normal 73 2 2 2 2 2 2 2 2" xfId="44883" xr:uid="{00000000-0005-0000-0000-000075980000}"/>
    <cellStyle name="Normal 73 2 2 2 2 2 2 2 3" xfId="29650" xr:uid="{00000000-0005-0000-0000-000076980000}"/>
    <cellStyle name="Normal 73 2 2 2 2 2 2 3" xfId="9532" xr:uid="{00000000-0005-0000-0000-000077980000}"/>
    <cellStyle name="Normal 73 2 2 2 2 2 2 3 2" xfId="39866" xr:uid="{00000000-0005-0000-0000-000078980000}"/>
    <cellStyle name="Normal 73 2 2 2 2 2 2 3 3" xfId="24633" xr:uid="{00000000-0005-0000-0000-000079980000}"/>
    <cellStyle name="Normal 73 2 2 2 2 2 2 4" xfId="34853" xr:uid="{00000000-0005-0000-0000-00007A980000}"/>
    <cellStyle name="Normal 73 2 2 2 2 2 2 5" xfId="19620" xr:uid="{00000000-0005-0000-0000-00007B980000}"/>
    <cellStyle name="Normal 73 2 2 2 2 2 3" xfId="6171" xr:uid="{00000000-0005-0000-0000-00007C980000}"/>
    <cellStyle name="Normal 73 2 2 2 2 2 3 2" xfId="16223" xr:uid="{00000000-0005-0000-0000-00007D980000}"/>
    <cellStyle name="Normal 73 2 2 2 2 2 3 2 2" xfId="46554" xr:uid="{00000000-0005-0000-0000-00007E980000}"/>
    <cellStyle name="Normal 73 2 2 2 2 2 3 2 3" xfId="31321" xr:uid="{00000000-0005-0000-0000-00007F980000}"/>
    <cellStyle name="Normal 73 2 2 2 2 2 3 3" xfId="11203" xr:uid="{00000000-0005-0000-0000-000080980000}"/>
    <cellStyle name="Normal 73 2 2 2 2 2 3 3 2" xfId="41537" xr:uid="{00000000-0005-0000-0000-000081980000}"/>
    <cellStyle name="Normal 73 2 2 2 2 2 3 3 3" xfId="26304" xr:uid="{00000000-0005-0000-0000-000082980000}"/>
    <cellStyle name="Normal 73 2 2 2 2 2 3 4" xfId="36524" xr:uid="{00000000-0005-0000-0000-000083980000}"/>
    <cellStyle name="Normal 73 2 2 2 2 2 3 5" xfId="21291" xr:uid="{00000000-0005-0000-0000-000084980000}"/>
    <cellStyle name="Normal 73 2 2 2 2 2 4" xfId="12881" xr:uid="{00000000-0005-0000-0000-000085980000}"/>
    <cellStyle name="Normal 73 2 2 2 2 2 4 2" xfId="43212" xr:uid="{00000000-0005-0000-0000-000086980000}"/>
    <cellStyle name="Normal 73 2 2 2 2 2 4 3" xfId="27979" xr:uid="{00000000-0005-0000-0000-000087980000}"/>
    <cellStyle name="Normal 73 2 2 2 2 2 5" xfId="7860" xr:uid="{00000000-0005-0000-0000-000088980000}"/>
    <cellStyle name="Normal 73 2 2 2 2 2 5 2" xfId="38195" xr:uid="{00000000-0005-0000-0000-000089980000}"/>
    <cellStyle name="Normal 73 2 2 2 2 2 5 3" xfId="22962" xr:uid="{00000000-0005-0000-0000-00008A980000}"/>
    <cellStyle name="Normal 73 2 2 2 2 2 6" xfId="33183" xr:uid="{00000000-0005-0000-0000-00008B980000}"/>
    <cellStyle name="Normal 73 2 2 2 2 2 7" xfId="17949" xr:uid="{00000000-0005-0000-0000-00008C980000}"/>
    <cellStyle name="Normal 73 2 2 2 2 3" xfId="3642" xr:uid="{00000000-0005-0000-0000-00008D980000}"/>
    <cellStyle name="Normal 73 2 2 2 2 3 2" xfId="13716" xr:uid="{00000000-0005-0000-0000-00008E980000}"/>
    <cellStyle name="Normal 73 2 2 2 2 3 2 2" xfId="44047" xr:uid="{00000000-0005-0000-0000-00008F980000}"/>
    <cellStyle name="Normal 73 2 2 2 2 3 2 3" xfId="28814" xr:uid="{00000000-0005-0000-0000-000090980000}"/>
    <cellStyle name="Normal 73 2 2 2 2 3 3" xfId="8696" xr:uid="{00000000-0005-0000-0000-000091980000}"/>
    <cellStyle name="Normal 73 2 2 2 2 3 3 2" xfId="39030" xr:uid="{00000000-0005-0000-0000-000092980000}"/>
    <cellStyle name="Normal 73 2 2 2 2 3 3 3" xfId="23797" xr:uid="{00000000-0005-0000-0000-000093980000}"/>
    <cellStyle name="Normal 73 2 2 2 2 3 4" xfId="34017" xr:uid="{00000000-0005-0000-0000-000094980000}"/>
    <cellStyle name="Normal 73 2 2 2 2 3 5" xfId="18784" xr:uid="{00000000-0005-0000-0000-000095980000}"/>
    <cellStyle name="Normal 73 2 2 2 2 4" xfId="5335" xr:uid="{00000000-0005-0000-0000-000096980000}"/>
    <cellStyle name="Normal 73 2 2 2 2 4 2" xfId="15387" xr:uid="{00000000-0005-0000-0000-000097980000}"/>
    <cellStyle name="Normal 73 2 2 2 2 4 2 2" xfId="45718" xr:uid="{00000000-0005-0000-0000-000098980000}"/>
    <cellStyle name="Normal 73 2 2 2 2 4 2 3" xfId="30485" xr:uid="{00000000-0005-0000-0000-000099980000}"/>
    <cellStyle name="Normal 73 2 2 2 2 4 3" xfId="10367" xr:uid="{00000000-0005-0000-0000-00009A980000}"/>
    <cellStyle name="Normal 73 2 2 2 2 4 3 2" xfId="40701" xr:uid="{00000000-0005-0000-0000-00009B980000}"/>
    <cellStyle name="Normal 73 2 2 2 2 4 3 3" xfId="25468" xr:uid="{00000000-0005-0000-0000-00009C980000}"/>
    <cellStyle name="Normal 73 2 2 2 2 4 4" xfId="35688" xr:uid="{00000000-0005-0000-0000-00009D980000}"/>
    <cellStyle name="Normal 73 2 2 2 2 4 5" xfId="20455" xr:uid="{00000000-0005-0000-0000-00009E980000}"/>
    <cellStyle name="Normal 73 2 2 2 2 5" xfId="12045" xr:uid="{00000000-0005-0000-0000-00009F980000}"/>
    <cellStyle name="Normal 73 2 2 2 2 5 2" xfId="42376" xr:uid="{00000000-0005-0000-0000-0000A0980000}"/>
    <cellStyle name="Normal 73 2 2 2 2 5 3" xfId="27143" xr:uid="{00000000-0005-0000-0000-0000A1980000}"/>
    <cellStyle name="Normal 73 2 2 2 2 6" xfId="7024" xr:uid="{00000000-0005-0000-0000-0000A2980000}"/>
    <cellStyle name="Normal 73 2 2 2 2 6 2" xfId="37359" xr:uid="{00000000-0005-0000-0000-0000A3980000}"/>
    <cellStyle name="Normal 73 2 2 2 2 6 3" xfId="22126" xr:uid="{00000000-0005-0000-0000-0000A4980000}"/>
    <cellStyle name="Normal 73 2 2 2 2 7" xfId="32347" xr:uid="{00000000-0005-0000-0000-0000A5980000}"/>
    <cellStyle name="Normal 73 2 2 2 2 8" xfId="17113" xr:uid="{00000000-0005-0000-0000-0000A6980000}"/>
    <cellStyle name="Normal 73 2 2 2 3" xfId="2371" xr:uid="{00000000-0005-0000-0000-0000A7980000}"/>
    <cellStyle name="Normal 73 2 2 2 3 2" xfId="4061" xr:uid="{00000000-0005-0000-0000-0000A8980000}"/>
    <cellStyle name="Normal 73 2 2 2 3 2 2" xfId="14134" xr:uid="{00000000-0005-0000-0000-0000A9980000}"/>
    <cellStyle name="Normal 73 2 2 2 3 2 2 2" xfId="44465" xr:uid="{00000000-0005-0000-0000-0000AA980000}"/>
    <cellStyle name="Normal 73 2 2 2 3 2 2 3" xfId="29232" xr:uid="{00000000-0005-0000-0000-0000AB980000}"/>
    <cellStyle name="Normal 73 2 2 2 3 2 3" xfId="9114" xr:uid="{00000000-0005-0000-0000-0000AC980000}"/>
    <cellStyle name="Normal 73 2 2 2 3 2 3 2" xfId="39448" xr:uid="{00000000-0005-0000-0000-0000AD980000}"/>
    <cellStyle name="Normal 73 2 2 2 3 2 3 3" xfId="24215" xr:uid="{00000000-0005-0000-0000-0000AE980000}"/>
    <cellStyle name="Normal 73 2 2 2 3 2 4" xfId="34435" xr:uid="{00000000-0005-0000-0000-0000AF980000}"/>
    <cellStyle name="Normal 73 2 2 2 3 2 5" xfId="19202" xr:uid="{00000000-0005-0000-0000-0000B0980000}"/>
    <cellStyle name="Normal 73 2 2 2 3 3" xfId="5753" xr:uid="{00000000-0005-0000-0000-0000B1980000}"/>
    <cellStyle name="Normal 73 2 2 2 3 3 2" xfId="15805" xr:uid="{00000000-0005-0000-0000-0000B2980000}"/>
    <cellStyle name="Normal 73 2 2 2 3 3 2 2" xfId="46136" xr:uid="{00000000-0005-0000-0000-0000B3980000}"/>
    <cellStyle name="Normal 73 2 2 2 3 3 2 3" xfId="30903" xr:uid="{00000000-0005-0000-0000-0000B4980000}"/>
    <cellStyle name="Normal 73 2 2 2 3 3 3" xfId="10785" xr:uid="{00000000-0005-0000-0000-0000B5980000}"/>
    <cellStyle name="Normal 73 2 2 2 3 3 3 2" xfId="41119" xr:uid="{00000000-0005-0000-0000-0000B6980000}"/>
    <cellStyle name="Normal 73 2 2 2 3 3 3 3" xfId="25886" xr:uid="{00000000-0005-0000-0000-0000B7980000}"/>
    <cellStyle name="Normal 73 2 2 2 3 3 4" xfId="36106" xr:uid="{00000000-0005-0000-0000-0000B8980000}"/>
    <cellStyle name="Normal 73 2 2 2 3 3 5" xfId="20873" xr:uid="{00000000-0005-0000-0000-0000B9980000}"/>
    <cellStyle name="Normal 73 2 2 2 3 4" xfId="12463" xr:uid="{00000000-0005-0000-0000-0000BA980000}"/>
    <cellStyle name="Normal 73 2 2 2 3 4 2" xfId="42794" xr:uid="{00000000-0005-0000-0000-0000BB980000}"/>
    <cellStyle name="Normal 73 2 2 2 3 4 3" xfId="27561" xr:uid="{00000000-0005-0000-0000-0000BC980000}"/>
    <cellStyle name="Normal 73 2 2 2 3 5" xfId="7442" xr:uid="{00000000-0005-0000-0000-0000BD980000}"/>
    <cellStyle name="Normal 73 2 2 2 3 5 2" xfId="37777" xr:uid="{00000000-0005-0000-0000-0000BE980000}"/>
    <cellStyle name="Normal 73 2 2 2 3 5 3" xfId="22544" xr:uid="{00000000-0005-0000-0000-0000BF980000}"/>
    <cellStyle name="Normal 73 2 2 2 3 6" xfId="32765" xr:uid="{00000000-0005-0000-0000-0000C0980000}"/>
    <cellStyle name="Normal 73 2 2 2 3 7" xfId="17531" xr:uid="{00000000-0005-0000-0000-0000C1980000}"/>
    <cellStyle name="Normal 73 2 2 2 4" xfId="3224" xr:uid="{00000000-0005-0000-0000-0000C2980000}"/>
    <cellStyle name="Normal 73 2 2 2 4 2" xfId="13298" xr:uid="{00000000-0005-0000-0000-0000C3980000}"/>
    <cellStyle name="Normal 73 2 2 2 4 2 2" xfId="43629" xr:uid="{00000000-0005-0000-0000-0000C4980000}"/>
    <cellStyle name="Normal 73 2 2 2 4 2 3" xfId="28396" xr:uid="{00000000-0005-0000-0000-0000C5980000}"/>
    <cellStyle name="Normal 73 2 2 2 4 3" xfId="8278" xr:uid="{00000000-0005-0000-0000-0000C6980000}"/>
    <cellStyle name="Normal 73 2 2 2 4 3 2" xfId="38612" xr:uid="{00000000-0005-0000-0000-0000C7980000}"/>
    <cellStyle name="Normal 73 2 2 2 4 3 3" xfId="23379" xr:uid="{00000000-0005-0000-0000-0000C8980000}"/>
    <cellStyle name="Normal 73 2 2 2 4 4" xfId="33599" xr:uid="{00000000-0005-0000-0000-0000C9980000}"/>
    <cellStyle name="Normal 73 2 2 2 4 5" xfId="18366" xr:uid="{00000000-0005-0000-0000-0000CA980000}"/>
    <cellStyle name="Normal 73 2 2 2 5" xfId="4917" xr:uid="{00000000-0005-0000-0000-0000CB980000}"/>
    <cellStyle name="Normal 73 2 2 2 5 2" xfId="14969" xr:uid="{00000000-0005-0000-0000-0000CC980000}"/>
    <cellStyle name="Normal 73 2 2 2 5 2 2" xfId="45300" xr:uid="{00000000-0005-0000-0000-0000CD980000}"/>
    <cellStyle name="Normal 73 2 2 2 5 2 3" xfId="30067" xr:uid="{00000000-0005-0000-0000-0000CE980000}"/>
    <cellStyle name="Normal 73 2 2 2 5 3" xfId="9949" xr:uid="{00000000-0005-0000-0000-0000CF980000}"/>
    <cellStyle name="Normal 73 2 2 2 5 3 2" xfId="40283" xr:uid="{00000000-0005-0000-0000-0000D0980000}"/>
    <cellStyle name="Normal 73 2 2 2 5 3 3" xfId="25050" xr:uid="{00000000-0005-0000-0000-0000D1980000}"/>
    <cellStyle name="Normal 73 2 2 2 5 4" xfId="35270" xr:uid="{00000000-0005-0000-0000-0000D2980000}"/>
    <cellStyle name="Normal 73 2 2 2 5 5" xfId="20037" xr:uid="{00000000-0005-0000-0000-0000D3980000}"/>
    <cellStyle name="Normal 73 2 2 2 6" xfId="11627" xr:uid="{00000000-0005-0000-0000-0000D4980000}"/>
    <cellStyle name="Normal 73 2 2 2 6 2" xfId="41958" xr:uid="{00000000-0005-0000-0000-0000D5980000}"/>
    <cellStyle name="Normal 73 2 2 2 6 3" xfId="26725" xr:uid="{00000000-0005-0000-0000-0000D6980000}"/>
    <cellStyle name="Normal 73 2 2 2 7" xfId="6606" xr:uid="{00000000-0005-0000-0000-0000D7980000}"/>
    <cellStyle name="Normal 73 2 2 2 7 2" xfId="36941" xr:uid="{00000000-0005-0000-0000-0000D8980000}"/>
    <cellStyle name="Normal 73 2 2 2 7 3" xfId="21708" xr:uid="{00000000-0005-0000-0000-0000D9980000}"/>
    <cellStyle name="Normal 73 2 2 2 8" xfId="31929" xr:uid="{00000000-0005-0000-0000-0000DA980000}"/>
    <cellStyle name="Normal 73 2 2 2 9" xfId="16695" xr:uid="{00000000-0005-0000-0000-0000DB980000}"/>
    <cellStyle name="Normal 73 2 2 3" xfId="1742" xr:uid="{00000000-0005-0000-0000-0000DC980000}"/>
    <cellStyle name="Normal 73 2 2 3 2" xfId="2581" xr:uid="{00000000-0005-0000-0000-0000DD980000}"/>
    <cellStyle name="Normal 73 2 2 3 2 2" xfId="4271" xr:uid="{00000000-0005-0000-0000-0000DE980000}"/>
    <cellStyle name="Normal 73 2 2 3 2 2 2" xfId="14344" xr:uid="{00000000-0005-0000-0000-0000DF980000}"/>
    <cellStyle name="Normal 73 2 2 3 2 2 2 2" xfId="44675" xr:uid="{00000000-0005-0000-0000-0000E0980000}"/>
    <cellStyle name="Normal 73 2 2 3 2 2 2 3" xfId="29442" xr:uid="{00000000-0005-0000-0000-0000E1980000}"/>
    <cellStyle name="Normal 73 2 2 3 2 2 3" xfId="9324" xr:uid="{00000000-0005-0000-0000-0000E2980000}"/>
    <cellStyle name="Normal 73 2 2 3 2 2 3 2" xfId="39658" xr:uid="{00000000-0005-0000-0000-0000E3980000}"/>
    <cellStyle name="Normal 73 2 2 3 2 2 3 3" xfId="24425" xr:uid="{00000000-0005-0000-0000-0000E4980000}"/>
    <cellStyle name="Normal 73 2 2 3 2 2 4" xfId="34645" xr:uid="{00000000-0005-0000-0000-0000E5980000}"/>
    <cellStyle name="Normal 73 2 2 3 2 2 5" xfId="19412" xr:uid="{00000000-0005-0000-0000-0000E6980000}"/>
    <cellStyle name="Normal 73 2 2 3 2 3" xfId="5963" xr:uid="{00000000-0005-0000-0000-0000E7980000}"/>
    <cellStyle name="Normal 73 2 2 3 2 3 2" xfId="16015" xr:uid="{00000000-0005-0000-0000-0000E8980000}"/>
    <cellStyle name="Normal 73 2 2 3 2 3 2 2" xfId="46346" xr:uid="{00000000-0005-0000-0000-0000E9980000}"/>
    <cellStyle name="Normal 73 2 2 3 2 3 2 3" xfId="31113" xr:uid="{00000000-0005-0000-0000-0000EA980000}"/>
    <cellStyle name="Normal 73 2 2 3 2 3 3" xfId="10995" xr:uid="{00000000-0005-0000-0000-0000EB980000}"/>
    <cellStyle name="Normal 73 2 2 3 2 3 3 2" xfId="41329" xr:uid="{00000000-0005-0000-0000-0000EC980000}"/>
    <cellStyle name="Normal 73 2 2 3 2 3 3 3" xfId="26096" xr:uid="{00000000-0005-0000-0000-0000ED980000}"/>
    <cellStyle name="Normal 73 2 2 3 2 3 4" xfId="36316" xr:uid="{00000000-0005-0000-0000-0000EE980000}"/>
    <cellStyle name="Normal 73 2 2 3 2 3 5" xfId="21083" xr:uid="{00000000-0005-0000-0000-0000EF980000}"/>
    <cellStyle name="Normal 73 2 2 3 2 4" xfId="12673" xr:uid="{00000000-0005-0000-0000-0000F0980000}"/>
    <cellStyle name="Normal 73 2 2 3 2 4 2" xfId="43004" xr:uid="{00000000-0005-0000-0000-0000F1980000}"/>
    <cellStyle name="Normal 73 2 2 3 2 4 3" xfId="27771" xr:uid="{00000000-0005-0000-0000-0000F2980000}"/>
    <cellStyle name="Normal 73 2 2 3 2 5" xfId="7652" xr:uid="{00000000-0005-0000-0000-0000F3980000}"/>
    <cellStyle name="Normal 73 2 2 3 2 5 2" xfId="37987" xr:uid="{00000000-0005-0000-0000-0000F4980000}"/>
    <cellStyle name="Normal 73 2 2 3 2 5 3" xfId="22754" xr:uid="{00000000-0005-0000-0000-0000F5980000}"/>
    <cellStyle name="Normal 73 2 2 3 2 6" xfId="32975" xr:uid="{00000000-0005-0000-0000-0000F6980000}"/>
    <cellStyle name="Normal 73 2 2 3 2 7" xfId="17741" xr:uid="{00000000-0005-0000-0000-0000F7980000}"/>
    <cellStyle name="Normal 73 2 2 3 3" xfId="3434" xr:uid="{00000000-0005-0000-0000-0000F8980000}"/>
    <cellStyle name="Normal 73 2 2 3 3 2" xfId="13508" xr:uid="{00000000-0005-0000-0000-0000F9980000}"/>
    <cellStyle name="Normal 73 2 2 3 3 2 2" xfId="43839" xr:uid="{00000000-0005-0000-0000-0000FA980000}"/>
    <cellStyle name="Normal 73 2 2 3 3 2 3" xfId="28606" xr:uid="{00000000-0005-0000-0000-0000FB980000}"/>
    <cellStyle name="Normal 73 2 2 3 3 3" xfId="8488" xr:uid="{00000000-0005-0000-0000-0000FC980000}"/>
    <cellStyle name="Normal 73 2 2 3 3 3 2" xfId="38822" xr:uid="{00000000-0005-0000-0000-0000FD980000}"/>
    <cellStyle name="Normal 73 2 2 3 3 3 3" xfId="23589" xr:uid="{00000000-0005-0000-0000-0000FE980000}"/>
    <cellStyle name="Normal 73 2 2 3 3 4" xfId="33809" xr:uid="{00000000-0005-0000-0000-0000FF980000}"/>
    <cellStyle name="Normal 73 2 2 3 3 5" xfId="18576" xr:uid="{00000000-0005-0000-0000-000000990000}"/>
    <cellStyle name="Normal 73 2 2 3 4" xfId="5127" xr:uid="{00000000-0005-0000-0000-000001990000}"/>
    <cellStyle name="Normal 73 2 2 3 4 2" xfId="15179" xr:uid="{00000000-0005-0000-0000-000002990000}"/>
    <cellStyle name="Normal 73 2 2 3 4 2 2" xfId="45510" xr:uid="{00000000-0005-0000-0000-000003990000}"/>
    <cellStyle name="Normal 73 2 2 3 4 2 3" xfId="30277" xr:uid="{00000000-0005-0000-0000-000004990000}"/>
    <cellStyle name="Normal 73 2 2 3 4 3" xfId="10159" xr:uid="{00000000-0005-0000-0000-000005990000}"/>
    <cellStyle name="Normal 73 2 2 3 4 3 2" xfId="40493" xr:uid="{00000000-0005-0000-0000-000006990000}"/>
    <cellStyle name="Normal 73 2 2 3 4 3 3" xfId="25260" xr:uid="{00000000-0005-0000-0000-000007990000}"/>
    <cellStyle name="Normal 73 2 2 3 4 4" xfId="35480" xr:uid="{00000000-0005-0000-0000-000008990000}"/>
    <cellStyle name="Normal 73 2 2 3 4 5" xfId="20247" xr:uid="{00000000-0005-0000-0000-000009990000}"/>
    <cellStyle name="Normal 73 2 2 3 5" xfId="11837" xr:uid="{00000000-0005-0000-0000-00000A990000}"/>
    <cellStyle name="Normal 73 2 2 3 5 2" xfId="42168" xr:uid="{00000000-0005-0000-0000-00000B990000}"/>
    <cellStyle name="Normal 73 2 2 3 5 3" xfId="26935" xr:uid="{00000000-0005-0000-0000-00000C990000}"/>
    <cellStyle name="Normal 73 2 2 3 6" xfId="6816" xr:uid="{00000000-0005-0000-0000-00000D990000}"/>
    <cellStyle name="Normal 73 2 2 3 6 2" xfId="37151" xr:uid="{00000000-0005-0000-0000-00000E990000}"/>
    <cellStyle name="Normal 73 2 2 3 6 3" xfId="21918" xr:uid="{00000000-0005-0000-0000-00000F990000}"/>
    <cellStyle name="Normal 73 2 2 3 7" xfId="32139" xr:uid="{00000000-0005-0000-0000-000010990000}"/>
    <cellStyle name="Normal 73 2 2 3 8" xfId="16905" xr:uid="{00000000-0005-0000-0000-000011990000}"/>
    <cellStyle name="Normal 73 2 2 4" xfId="2163" xr:uid="{00000000-0005-0000-0000-000012990000}"/>
    <cellStyle name="Normal 73 2 2 4 2" xfId="3853" xr:uid="{00000000-0005-0000-0000-000013990000}"/>
    <cellStyle name="Normal 73 2 2 4 2 2" xfId="13926" xr:uid="{00000000-0005-0000-0000-000014990000}"/>
    <cellStyle name="Normal 73 2 2 4 2 2 2" xfId="44257" xr:uid="{00000000-0005-0000-0000-000015990000}"/>
    <cellStyle name="Normal 73 2 2 4 2 2 3" xfId="29024" xr:uid="{00000000-0005-0000-0000-000016990000}"/>
    <cellStyle name="Normal 73 2 2 4 2 3" xfId="8906" xr:uid="{00000000-0005-0000-0000-000017990000}"/>
    <cellStyle name="Normal 73 2 2 4 2 3 2" xfId="39240" xr:uid="{00000000-0005-0000-0000-000018990000}"/>
    <cellStyle name="Normal 73 2 2 4 2 3 3" xfId="24007" xr:uid="{00000000-0005-0000-0000-000019990000}"/>
    <cellStyle name="Normal 73 2 2 4 2 4" xfId="34227" xr:uid="{00000000-0005-0000-0000-00001A990000}"/>
    <cellStyle name="Normal 73 2 2 4 2 5" xfId="18994" xr:uid="{00000000-0005-0000-0000-00001B990000}"/>
    <cellStyle name="Normal 73 2 2 4 3" xfId="5545" xr:uid="{00000000-0005-0000-0000-00001C990000}"/>
    <cellStyle name="Normal 73 2 2 4 3 2" xfId="15597" xr:uid="{00000000-0005-0000-0000-00001D990000}"/>
    <cellStyle name="Normal 73 2 2 4 3 2 2" xfId="45928" xr:uid="{00000000-0005-0000-0000-00001E990000}"/>
    <cellStyle name="Normal 73 2 2 4 3 2 3" xfId="30695" xr:uid="{00000000-0005-0000-0000-00001F990000}"/>
    <cellStyle name="Normal 73 2 2 4 3 3" xfId="10577" xr:uid="{00000000-0005-0000-0000-000020990000}"/>
    <cellStyle name="Normal 73 2 2 4 3 3 2" xfId="40911" xr:uid="{00000000-0005-0000-0000-000021990000}"/>
    <cellStyle name="Normal 73 2 2 4 3 3 3" xfId="25678" xr:uid="{00000000-0005-0000-0000-000022990000}"/>
    <cellStyle name="Normal 73 2 2 4 3 4" xfId="35898" xr:uid="{00000000-0005-0000-0000-000023990000}"/>
    <cellStyle name="Normal 73 2 2 4 3 5" xfId="20665" xr:uid="{00000000-0005-0000-0000-000024990000}"/>
    <cellStyle name="Normal 73 2 2 4 4" xfId="12255" xr:uid="{00000000-0005-0000-0000-000025990000}"/>
    <cellStyle name="Normal 73 2 2 4 4 2" xfId="42586" xr:uid="{00000000-0005-0000-0000-000026990000}"/>
    <cellStyle name="Normal 73 2 2 4 4 3" xfId="27353" xr:uid="{00000000-0005-0000-0000-000027990000}"/>
    <cellStyle name="Normal 73 2 2 4 5" xfId="7234" xr:uid="{00000000-0005-0000-0000-000028990000}"/>
    <cellStyle name="Normal 73 2 2 4 5 2" xfId="37569" xr:uid="{00000000-0005-0000-0000-000029990000}"/>
    <cellStyle name="Normal 73 2 2 4 5 3" xfId="22336" xr:uid="{00000000-0005-0000-0000-00002A990000}"/>
    <cellStyle name="Normal 73 2 2 4 6" xfId="32557" xr:uid="{00000000-0005-0000-0000-00002B990000}"/>
    <cellStyle name="Normal 73 2 2 4 7" xfId="17323" xr:uid="{00000000-0005-0000-0000-00002C990000}"/>
    <cellStyle name="Normal 73 2 2 5" xfId="3016" xr:uid="{00000000-0005-0000-0000-00002D990000}"/>
    <cellStyle name="Normal 73 2 2 5 2" xfId="13090" xr:uid="{00000000-0005-0000-0000-00002E990000}"/>
    <cellStyle name="Normal 73 2 2 5 2 2" xfId="43421" xr:uid="{00000000-0005-0000-0000-00002F990000}"/>
    <cellStyle name="Normal 73 2 2 5 2 3" xfId="28188" xr:uid="{00000000-0005-0000-0000-000030990000}"/>
    <cellStyle name="Normal 73 2 2 5 3" xfId="8070" xr:uid="{00000000-0005-0000-0000-000031990000}"/>
    <cellStyle name="Normal 73 2 2 5 3 2" xfId="38404" xr:uid="{00000000-0005-0000-0000-000032990000}"/>
    <cellStyle name="Normal 73 2 2 5 3 3" xfId="23171" xr:uid="{00000000-0005-0000-0000-000033990000}"/>
    <cellStyle name="Normal 73 2 2 5 4" xfId="33391" xr:uid="{00000000-0005-0000-0000-000034990000}"/>
    <cellStyle name="Normal 73 2 2 5 5" xfId="18158" xr:uid="{00000000-0005-0000-0000-000035990000}"/>
    <cellStyle name="Normal 73 2 2 6" xfId="4709" xr:uid="{00000000-0005-0000-0000-000036990000}"/>
    <cellStyle name="Normal 73 2 2 6 2" xfId="14761" xr:uid="{00000000-0005-0000-0000-000037990000}"/>
    <cellStyle name="Normal 73 2 2 6 2 2" xfId="45092" xr:uid="{00000000-0005-0000-0000-000038990000}"/>
    <cellStyle name="Normal 73 2 2 6 2 3" xfId="29859" xr:uid="{00000000-0005-0000-0000-000039990000}"/>
    <cellStyle name="Normal 73 2 2 6 3" xfId="9741" xr:uid="{00000000-0005-0000-0000-00003A990000}"/>
    <cellStyle name="Normal 73 2 2 6 3 2" xfId="40075" xr:uid="{00000000-0005-0000-0000-00003B990000}"/>
    <cellStyle name="Normal 73 2 2 6 3 3" xfId="24842" xr:uid="{00000000-0005-0000-0000-00003C990000}"/>
    <cellStyle name="Normal 73 2 2 6 4" xfId="35062" xr:uid="{00000000-0005-0000-0000-00003D990000}"/>
    <cellStyle name="Normal 73 2 2 6 5" xfId="19829" xr:uid="{00000000-0005-0000-0000-00003E990000}"/>
    <cellStyle name="Normal 73 2 2 7" xfId="11419" xr:uid="{00000000-0005-0000-0000-00003F990000}"/>
    <cellStyle name="Normal 73 2 2 7 2" xfId="41750" xr:uid="{00000000-0005-0000-0000-000040990000}"/>
    <cellStyle name="Normal 73 2 2 7 3" xfId="26517" xr:uid="{00000000-0005-0000-0000-000041990000}"/>
    <cellStyle name="Normal 73 2 2 8" xfId="6398" xr:uid="{00000000-0005-0000-0000-000042990000}"/>
    <cellStyle name="Normal 73 2 2 8 2" xfId="36733" xr:uid="{00000000-0005-0000-0000-000043990000}"/>
    <cellStyle name="Normal 73 2 2 8 3" xfId="21500" xr:uid="{00000000-0005-0000-0000-000044990000}"/>
    <cellStyle name="Normal 73 2 2 9" xfId="31721" xr:uid="{00000000-0005-0000-0000-000045990000}"/>
    <cellStyle name="Normal 73 2 3" xfId="1425" xr:uid="{00000000-0005-0000-0000-000046990000}"/>
    <cellStyle name="Normal 73 2 3 2" xfId="1846" xr:uid="{00000000-0005-0000-0000-000047990000}"/>
    <cellStyle name="Normal 73 2 3 2 2" xfId="2685" xr:uid="{00000000-0005-0000-0000-000048990000}"/>
    <cellStyle name="Normal 73 2 3 2 2 2" xfId="4375" xr:uid="{00000000-0005-0000-0000-000049990000}"/>
    <cellStyle name="Normal 73 2 3 2 2 2 2" xfId="14448" xr:uid="{00000000-0005-0000-0000-00004A990000}"/>
    <cellStyle name="Normal 73 2 3 2 2 2 2 2" xfId="44779" xr:uid="{00000000-0005-0000-0000-00004B990000}"/>
    <cellStyle name="Normal 73 2 3 2 2 2 2 3" xfId="29546" xr:uid="{00000000-0005-0000-0000-00004C990000}"/>
    <cellStyle name="Normal 73 2 3 2 2 2 3" xfId="9428" xr:uid="{00000000-0005-0000-0000-00004D990000}"/>
    <cellStyle name="Normal 73 2 3 2 2 2 3 2" xfId="39762" xr:uid="{00000000-0005-0000-0000-00004E990000}"/>
    <cellStyle name="Normal 73 2 3 2 2 2 3 3" xfId="24529" xr:uid="{00000000-0005-0000-0000-00004F990000}"/>
    <cellStyle name="Normal 73 2 3 2 2 2 4" xfId="34749" xr:uid="{00000000-0005-0000-0000-000050990000}"/>
    <cellStyle name="Normal 73 2 3 2 2 2 5" xfId="19516" xr:uid="{00000000-0005-0000-0000-000051990000}"/>
    <cellStyle name="Normal 73 2 3 2 2 3" xfId="6067" xr:uid="{00000000-0005-0000-0000-000052990000}"/>
    <cellStyle name="Normal 73 2 3 2 2 3 2" xfId="16119" xr:uid="{00000000-0005-0000-0000-000053990000}"/>
    <cellStyle name="Normal 73 2 3 2 2 3 2 2" xfId="46450" xr:uid="{00000000-0005-0000-0000-000054990000}"/>
    <cellStyle name="Normal 73 2 3 2 2 3 2 3" xfId="31217" xr:uid="{00000000-0005-0000-0000-000055990000}"/>
    <cellStyle name="Normal 73 2 3 2 2 3 3" xfId="11099" xr:uid="{00000000-0005-0000-0000-000056990000}"/>
    <cellStyle name="Normal 73 2 3 2 2 3 3 2" xfId="41433" xr:uid="{00000000-0005-0000-0000-000057990000}"/>
    <cellStyle name="Normal 73 2 3 2 2 3 3 3" xfId="26200" xr:uid="{00000000-0005-0000-0000-000058990000}"/>
    <cellStyle name="Normal 73 2 3 2 2 3 4" xfId="36420" xr:uid="{00000000-0005-0000-0000-000059990000}"/>
    <cellStyle name="Normal 73 2 3 2 2 3 5" xfId="21187" xr:uid="{00000000-0005-0000-0000-00005A990000}"/>
    <cellStyle name="Normal 73 2 3 2 2 4" xfId="12777" xr:uid="{00000000-0005-0000-0000-00005B990000}"/>
    <cellStyle name="Normal 73 2 3 2 2 4 2" xfId="43108" xr:uid="{00000000-0005-0000-0000-00005C990000}"/>
    <cellStyle name="Normal 73 2 3 2 2 4 3" xfId="27875" xr:uid="{00000000-0005-0000-0000-00005D990000}"/>
    <cellStyle name="Normal 73 2 3 2 2 5" xfId="7756" xr:uid="{00000000-0005-0000-0000-00005E990000}"/>
    <cellStyle name="Normal 73 2 3 2 2 5 2" xfId="38091" xr:uid="{00000000-0005-0000-0000-00005F990000}"/>
    <cellStyle name="Normal 73 2 3 2 2 5 3" xfId="22858" xr:uid="{00000000-0005-0000-0000-000060990000}"/>
    <cellStyle name="Normal 73 2 3 2 2 6" xfId="33079" xr:uid="{00000000-0005-0000-0000-000061990000}"/>
    <cellStyle name="Normal 73 2 3 2 2 7" xfId="17845" xr:uid="{00000000-0005-0000-0000-000062990000}"/>
    <cellStyle name="Normal 73 2 3 2 3" xfId="3538" xr:uid="{00000000-0005-0000-0000-000063990000}"/>
    <cellStyle name="Normal 73 2 3 2 3 2" xfId="13612" xr:uid="{00000000-0005-0000-0000-000064990000}"/>
    <cellStyle name="Normal 73 2 3 2 3 2 2" xfId="43943" xr:uid="{00000000-0005-0000-0000-000065990000}"/>
    <cellStyle name="Normal 73 2 3 2 3 2 3" xfId="28710" xr:uid="{00000000-0005-0000-0000-000066990000}"/>
    <cellStyle name="Normal 73 2 3 2 3 3" xfId="8592" xr:uid="{00000000-0005-0000-0000-000067990000}"/>
    <cellStyle name="Normal 73 2 3 2 3 3 2" xfId="38926" xr:uid="{00000000-0005-0000-0000-000068990000}"/>
    <cellStyle name="Normal 73 2 3 2 3 3 3" xfId="23693" xr:uid="{00000000-0005-0000-0000-000069990000}"/>
    <cellStyle name="Normal 73 2 3 2 3 4" xfId="33913" xr:uid="{00000000-0005-0000-0000-00006A990000}"/>
    <cellStyle name="Normal 73 2 3 2 3 5" xfId="18680" xr:uid="{00000000-0005-0000-0000-00006B990000}"/>
    <cellStyle name="Normal 73 2 3 2 4" xfId="5231" xr:uid="{00000000-0005-0000-0000-00006C990000}"/>
    <cellStyle name="Normal 73 2 3 2 4 2" xfId="15283" xr:uid="{00000000-0005-0000-0000-00006D990000}"/>
    <cellStyle name="Normal 73 2 3 2 4 2 2" xfId="45614" xr:uid="{00000000-0005-0000-0000-00006E990000}"/>
    <cellStyle name="Normal 73 2 3 2 4 2 3" xfId="30381" xr:uid="{00000000-0005-0000-0000-00006F990000}"/>
    <cellStyle name="Normal 73 2 3 2 4 3" xfId="10263" xr:uid="{00000000-0005-0000-0000-000070990000}"/>
    <cellStyle name="Normal 73 2 3 2 4 3 2" xfId="40597" xr:uid="{00000000-0005-0000-0000-000071990000}"/>
    <cellStyle name="Normal 73 2 3 2 4 3 3" xfId="25364" xr:uid="{00000000-0005-0000-0000-000072990000}"/>
    <cellStyle name="Normal 73 2 3 2 4 4" xfId="35584" xr:uid="{00000000-0005-0000-0000-000073990000}"/>
    <cellStyle name="Normal 73 2 3 2 4 5" xfId="20351" xr:uid="{00000000-0005-0000-0000-000074990000}"/>
    <cellStyle name="Normal 73 2 3 2 5" xfId="11941" xr:uid="{00000000-0005-0000-0000-000075990000}"/>
    <cellStyle name="Normal 73 2 3 2 5 2" xfId="42272" xr:uid="{00000000-0005-0000-0000-000076990000}"/>
    <cellStyle name="Normal 73 2 3 2 5 3" xfId="27039" xr:uid="{00000000-0005-0000-0000-000077990000}"/>
    <cellStyle name="Normal 73 2 3 2 6" xfId="6920" xr:uid="{00000000-0005-0000-0000-000078990000}"/>
    <cellStyle name="Normal 73 2 3 2 6 2" xfId="37255" xr:uid="{00000000-0005-0000-0000-000079990000}"/>
    <cellStyle name="Normal 73 2 3 2 6 3" xfId="22022" xr:uid="{00000000-0005-0000-0000-00007A990000}"/>
    <cellStyle name="Normal 73 2 3 2 7" xfId="32243" xr:uid="{00000000-0005-0000-0000-00007B990000}"/>
    <cellStyle name="Normal 73 2 3 2 8" xfId="17009" xr:uid="{00000000-0005-0000-0000-00007C990000}"/>
    <cellStyle name="Normal 73 2 3 3" xfId="2267" xr:uid="{00000000-0005-0000-0000-00007D990000}"/>
    <cellStyle name="Normal 73 2 3 3 2" xfId="3957" xr:uid="{00000000-0005-0000-0000-00007E990000}"/>
    <cellStyle name="Normal 73 2 3 3 2 2" xfId="14030" xr:uid="{00000000-0005-0000-0000-00007F990000}"/>
    <cellStyle name="Normal 73 2 3 3 2 2 2" xfId="44361" xr:uid="{00000000-0005-0000-0000-000080990000}"/>
    <cellStyle name="Normal 73 2 3 3 2 2 3" xfId="29128" xr:uid="{00000000-0005-0000-0000-000081990000}"/>
    <cellStyle name="Normal 73 2 3 3 2 3" xfId="9010" xr:uid="{00000000-0005-0000-0000-000082990000}"/>
    <cellStyle name="Normal 73 2 3 3 2 3 2" xfId="39344" xr:uid="{00000000-0005-0000-0000-000083990000}"/>
    <cellStyle name="Normal 73 2 3 3 2 3 3" xfId="24111" xr:uid="{00000000-0005-0000-0000-000084990000}"/>
    <cellStyle name="Normal 73 2 3 3 2 4" xfId="34331" xr:uid="{00000000-0005-0000-0000-000085990000}"/>
    <cellStyle name="Normal 73 2 3 3 2 5" xfId="19098" xr:uid="{00000000-0005-0000-0000-000086990000}"/>
    <cellStyle name="Normal 73 2 3 3 3" xfId="5649" xr:uid="{00000000-0005-0000-0000-000087990000}"/>
    <cellStyle name="Normal 73 2 3 3 3 2" xfId="15701" xr:uid="{00000000-0005-0000-0000-000088990000}"/>
    <cellStyle name="Normal 73 2 3 3 3 2 2" xfId="46032" xr:uid="{00000000-0005-0000-0000-000089990000}"/>
    <cellStyle name="Normal 73 2 3 3 3 2 3" xfId="30799" xr:uid="{00000000-0005-0000-0000-00008A990000}"/>
    <cellStyle name="Normal 73 2 3 3 3 3" xfId="10681" xr:uid="{00000000-0005-0000-0000-00008B990000}"/>
    <cellStyle name="Normal 73 2 3 3 3 3 2" xfId="41015" xr:uid="{00000000-0005-0000-0000-00008C990000}"/>
    <cellStyle name="Normal 73 2 3 3 3 3 3" xfId="25782" xr:uid="{00000000-0005-0000-0000-00008D990000}"/>
    <cellStyle name="Normal 73 2 3 3 3 4" xfId="36002" xr:uid="{00000000-0005-0000-0000-00008E990000}"/>
    <cellStyle name="Normal 73 2 3 3 3 5" xfId="20769" xr:uid="{00000000-0005-0000-0000-00008F990000}"/>
    <cellStyle name="Normal 73 2 3 3 4" xfId="12359" xr:uid="{00000000-0005-0000-0000-000090990000}"/>
    <cellStyle name="Normal 73 2 3 3 4 2" xfId="42690" xr:uid="{00000000-0005-0000-0000-000091990000}"/>
    <cellStyle name="Normal 73 2 3 3 4 3" xfId="27457" xr:uid="{00000000-0005-0000-0000-000092990000}"/>
    <cellStyle name="Normal 73 2 3 3 5" xfId="7338" xr:uid="{00000000-0005-0000-0000-000093990000}"/>
    <cellStyle name="Normal 73 2 3 3 5 2" xfId="37673" xr:uid="{00000000-0005-0000-0000-000094990000}"/>
    <cellStyle name="Normal 73 2 3 3 5 3" xfId="22440" xr:uid="{00000000-0005-0000-0000-000095990000}"/>
    <cellStyle name="Normal 73 2 3 3 6" xfId="32661" xr:uid="{00000000-0005-0000-0000-000096990000}"/>
    <cellStyle name="Normal 73 2 3 3 7" xfId="17427" xr:uid="{00000000-0005-0000-0000-000097990000}"/>
    <cellStyle name="Normal 73 2 3 4" xfId="3120" xr:uid="{00000000-0005-0000-0000-000098990000}"/>
    <cellStyle name="Normal 73 2 3 4 2" xfId="13194" xr:uid="{00000000-0005-0000-0000-000099990000}"/>
    <cellStyle name="Normal 73 2 3 4 2 2" xfId="43525" xr:uid="{00000000-0005-0000-0000-00009A990000}"/>
    <cellStyle name="Normal 73 2 3 4 2 3" xfId="28292" xr:uid="{00000000-0005-0000-0000-00009B990000}"/>
    <cellStyle name="Normal 73 2 3 4 3" xfId="8174" xr:uid="{00000000-0005-0000-0000-00009C990000}"/>
    <cellStyle name="Normal 73 2 3 4 3 2" xfId="38508" xr:uid="{00000000-0005-0000-0000-00009D990000}"/>
    <cellStyle name="Normal 73 2 3 4 3 3" xfId="23275" xr:uid="{00000000-0005-0000-0000-00009E990000}"/>
    <cellStyle name="Normal 73 2 3 4 4" xfId="33495" xr:uid="{00000000-0005-0000-0000-00009F990000}"/>
    <cellStyle name="Normal 73 2 3 4 5" xfId="18262" xr:uid="{00000000-0005-0000-0000-0000A0990000}"/>
    <cellStyle name="Normal 73 2 3 5" xfId="4813" xr:uid="{00000000-0005-0000-0000-0000A1990000}"/>
    <cellStyle name="Normal 73 2 3 5 2" xfId="14865" xr:uid="{00000000-0005-0000-0000-0000A2990000}"/>
    <cellStyle name="Normal 73 2 3 5 2 2" xfId="45196" xr:uid="{00000000-0005-0000-0000-0000A3990000}"/>
    <cellStyle name="Normal 73 2 3 5 2 3" xfId="29963" xr:uid="{00000000-0005-0000-0000-0000A4990000}"/>
    <cellStyle name="Normal 73 2 3 5 3" xfId="9845" xr:uid="{00000000-0005-0000-0000-0000A5990000}"/>
    <cellStyle name="Normal 73 2 3 5 3 2" xfId="40179" xr:uid="{00000000-0005-0000-0000-0000A6990000}"/>
    <cellStyle name="Normal 73 2 3 5 3 3" xfId="24946" xr:uid="{00000000-0005-0000-0000-0000A7990000}"/>
    <cellStyle name="Normal 73 2 3 5 4" xfId="35166" xr:uid="{00000000-0005-0000-0000-0000A8990000}"/>
    <cellStyle name="Normal 73 2 3 5 5" xfId="19933" xr:uid="{00000000-0005-0000-0000-0000A9990000}"/>
    <cellStyle name="Normal 73 2 3 6" xfId="11523" xr:uid="{00000000-0005-0000-0000-0000AA990000}"/>
    <cellStyle name="Normal 73 2 3 6 2" xfId="41854" xr:uid="{00000000-0005-0000-0000-0000AB990000}"/>
    <cellStyle name="Normal 73 2 3 6 3" xfId="26621" xr:uid="{00000000-0005-0000-0000-0000AC990000}"/>
    <cellStyle name="Normal 73 2 3 7" xfId="6502" xr:uid="{00000000-0005-0000-0000-0000AD990000}"/>
    <cellStyle name="Normal 73 2 3 7 2" xfId="36837" xr:uid="{00000000-0005-0000-0000-0000AE990000}"/>
    <cellStyle name="Normal 73 2 3 7 3" xfId="21604" xr:uid="{00000000-0005-0000-0000-0000AF990000}"/>
    <cellStyle name="Normal 73 2 3 8" xfId="31825" xr:uid="{00000000-0005-0000-0000-0000B0990000}"/>
    <cellStyle name="Normal 73 2 3 9" xfId="16591" xr:uid="{00000000-0005-0000-0000-0000B1990000}"/>
    <cellStyle name="Normal 73 2 4" xfId="1638" xr:uid="{00000000-0005-0000-0000-0000B2990000}"/>
    <cellStyle name="Normal 73 2 4 2" xfId="2477" xr:uid="{00000000-0005-0000-0000-0000B3990000}"/>
    <cellStyle name="Normal 73 2 4 2 2" xfId="4167" xr:uid="{00000000-0005-0000-0000-0000B4990000}"/>
    <cellStyle name="Normal 73 2 4 2 2 2" xfId="14240" xr:uid="{00000000-0005-0000-0000-0000B5990000}"/>
    <cellStyle name="Normal 73 2 4 2 2 2 2" xfId="44571" xr:uid="{00000000-0005-0000-0000-0000B6990000}"/>
    <cellStyle name="Normal 73 2 4 2 2 2 3" xfId="29338" xr:uid="{00000000-0005-0000-0000-0000B7990000}"/>
    <cellStyle name="Normal 73 2 4 2 2 3" xfId="9220" xr:uid="{00000000-0005-0000-0000-0000B8990000}"/>
    <cellStyle name="Normal 73 2 4 2 2 3 2" xfId="39554" xr:uid="{00000000-0005-0000-0000-0000B9990000}"/>
    <cellStyle name="Normal 73 2 4 2 2 3 3" xfId="24321" xr:uid="{00000000-0005-0000-0000-0000BA990000}"/>
    <cellStyle name="Normal 73 2 4 2 2 4" xfId="34541" xr:uid="{00000000-0005-0000-0000-0000BB990000}"/>
    <cellStyle name="Normal 73 2 4 2 2 5" xfId="19308" xr:uid="{00000000-0005-0000-0000-0000BC990000}"/>
    <cellStyle name="Normal 73 2 4 2 3" xfId="5859" xr:uid="{00000000-0005-0000-0000-0000BD990000}"/>
    <cellStyle name="Normal 73 2 4 2 3 2" xfId="15911" xr:uid="{00000000-0005-0000-0000-0000BE990000}"/>
    <cellStyle name="Normal 73 2 4 2 3 2 2" xfId="46242" xr:uid="{00000000-0005-0000-0000-0000BF990000}"/>
    <cellStyle name="Normal 73 2 4 2 3 2 3" xfId="31009" xr:uid="{00000000-0005-0000-0000-0000C0990000}"/>
    <cellStyle name="Normal 73 2 4 2 3 3" xfId="10891" xr:uid="{00000000-0005-0000-0000-0000C1990000}"/>
    <cellStyle name="Normal 73 2 4 2 3 3 2" xfId="41225" xr:uid="{00000000-0005-0000-0000-0000C2990000}"/>
    <cellStyle name="Normal 73 2 4 2 3 3 3" xfId="25992" xr:uid="{00000000-0005-0000-0000-0000C3990000}"/>
    <cellStyle name="Normal 73 2 4 2 3 4" xfId="36212" xr:uid="{00000000-0005-0000-0000-0000C4990000}"/>
    <cellStyle name="Normal 73 2 4 2 3 5" xfId="20979" xr:uid="{00000000-0005-0000-0000-0000C5990000}"/>
    <cellStyle name="Normal 73 2 4 2 4" xfId="12569" xr:uid="{00000000-0005-0000-0000-0000C6990000}"/>
    <cellStyle name="Normal 73 2 4 2 4 2" xfId="42900" xr:uid="{00000000-0005-0000-0000-0000C7990000}"/>
    <cellStyle name="Normal 73 2 4 2 4 3" xfId="27667" xr:uid="{00000000-0005-0000-0000-0000C8990000}"/>
    <cellStyle name="Normal 73 2 4 2 5" xfId="7548" xr:uid="{00000000-0005-0000-0000-0000C9990000}"/>
    <cellStyle name="Normal 73 2 4 2 5 2" xfId="37883" xr:uid="{00000000-0005-0000-0000-0000CA990000}"/>
    <cellStyle name="Normal 73 2 4 2 5 3" xfId="22650" xr:uid="{00000000-0005-0000-0000-0000CB990000}"/>
    <cellStyle name="Normal 73 2 4 2 6" xfId="32871" xr:uid="{00000000-0005-0000-0000-0000CC990000}"/>
    <cellStyle name="Normal 73 2 4 2 7" xfId="17637" xr:uid="{00000000-0005-0000-0000-0000CD990000}"/>
    <cellStyle name="Normal 73 2 4 3" xfId="3330" xr:uid="{00000000-0005-0000-0000-0000CE990000}"/>
    <cellStyle name="Normal 73 2 4 3 2" xfId="13404" xr:uid="{00000000-0005-0000-0000-0000CF990000}"/>
    <cellStyle name="Normal 73 2 4 3 2 2" xfId="43735" xr:uid="{00000000-0005-0000-0000-0000D0990000}"/>
    <cellStyle name="Normal 73 2 4 3 2 3" xfId="28502" xr:uid="{00000000-0005-0000-0000-0000D1990000}"/>
    <cellStyle name="Normal 73 2 4 3 3" xfId="8384" xr:uid="{00000000-0005-0000-0000-0000D2990000}"/>
    <cellStyle name="Normal 73 2 4 3 3 2" xfId="38718" xr:uid="{00000000-0005-0000-0000-0000D3990000}"/>
    <cellStyle name="Normal 73 2 4 3 3 3" xfId="23485" xr:uid="{00000000-0005-0000-0000-0000D4990000}"/>
    <cellStyle name="Normal 73 2 4 3 4" xfId="33705" xr:uid="{00000000-0005-0000-0000-0000D5990000}"/>
    <cellStyle name="Normal 73 2 4 3 5" xfId="18472" xr:uid="{00000000-0005-0000-0000-0000D6990000}"/>
    <cellStyle name="Normal 73 2 4 4" xfId="5023" xr:uid="{00000000-0005-0000-0000-0000D7990000}"/>
    <cellStyle name="Normal 73 2 4 4 2" xfId="15075" xr:uid="{00000000-0005-0000-0000-0000D8990000}"/>
    <cellStyle name="Normal 73 2 4 4 2 2" xfId="45406" xr:uid="{00000000-0005-0000-0000-0000D9990000}"/>
    <cellStyle name="Normal 73 2 4 4 2 3" xfId="30173" xr:uid="{00000000-0005-0000-0000-0000DA990000}"/>
    <cellStyle name="Normal 73 2 4 4 3" xfId="10055" xr:uid="{00000000-0005-0000-0000-0000DB990000}"/>
    <cellStyle name="Normal 73 2 4 4 3 2" xfId="40389" xr:uid="{00000000-0005-0000-0000-0000DC990000}"/>
    <cellStyle name="Normal 73 2 4 4 3 3" xfId="25156" xr:uid="{00000000-0005-0000-0000-0000DD990000}"/>
    <cellStyle name="Normal 73 2 4 4 4" xfId="35376" xr:uid="{00000000-0005-0000-0000-0000DE990000}"/>
    <cellStyle name="Normal 73 2 4 4 5" xfId="20143" xr:uid="{00000000-0005-0000-0000-0000DF990000}"/>
    <cellStyle name="Normal 73 2 4 5" xfId="11733" xr:uid="{00000000-0005-0000-0000-0000E0990000}"/>
    <cellStyle name="Normal 73 2 4 5 2" xfId="42064" xr:uid="{00000000-0005-0000-0000-0000E1990000}"/>
    <cellStyle name="Normal 73 2 4 5 3" xfId="26831" xr:uid="{00000000-0005-0000-0000-0000E2990000}"/>
    <cellStyle name="Normal 73 2 4 6" xfId="6712" xr:uid="{00000000-0005-0000-0000-0000E3990000}"/>
    <cellStyle name="Normal 73 2 4 6 2" xfId="37047" xr:uid="{00000000-0005-0000-0000-0000E4990000}"/>
    <cellStyle name="Normal 73 2 4 6 3" xfId="21814" xr:uid="{00000000-0005-0000-0000-0000E5990000}"/>
    <cellStyle name="Normal 73 2 4 7" xfId="32035" xr:uid="{00000000-0005-0000-0000-0000E6990000}"/>
    <cellStyle name="Normal 73 2 4 8" xfId="16801" xr:uid="{00000000-0005-0000-0000-0000E7990000}"/>
    <cellStyle name="Normal 73 2 5" xfId="2059" xr:uid="{00000000-0005-0000-0000-0000E8990000}"/>
    <cellStyle name="Normal 73 2 5 2" xfId="3749" xr:uid="{00000000-0005-0000-0000-0000E9990000}"/>
    <cellStyle name="Normal 73 2 5 2 2" xfId="13822" xr:uid="{00000000-0005-0000-0000-0000EA990000}"/>
    <cellStyle name="Normal 73 2 5 2 2 2" xfId="44153" xr:uid="{00000000-0005-0000-0000-0000EB990000}"/>
    <cellStyle name="Normal 73 2 5 2 2 3" xfId="28920" xr:uid="{00000000-0005-0000-0000-0000EC990000}"/>
    <cellStyle name="Normal 73 2 5 2 3" xfId="8802" xr:uid="{00000000-0005-0000-0000-0000ED990000}"/>
    <cellStyle name="Normal 73 2 5 2 3 2" xfId="39136" xr:uid="{00000000-0005-0000-0000-0000EE990000}"/>
    <cellStyle name="Normal 73 2 5 2 3 3" xfId="23903" xr:uid="{00000000-0005-0000-0000-0000EF990000}"/>
    <cellStyle name="Normal 73 2 5 2 4" xfId="34123" xr:uid="{00000000-0005-0000-0000-0000F0990000}"/>
    <cellStyle name="Normal 73 2 5 2 5" xfId="18890" xr:uid="{00000000-0005-0000-0000-0000F1990000}"/>
    <cellStyle name="Normal 73 2 5 3" xfId="5441" xr:uid="{00000000-0005-0000-0000-0000F2990000}"/>
    <cellStyle name="Normal 73 2 5 3 2" xfId="15493" xr:uid="{00000000-0005-0000-0000-0000F3990000}"/>
    <cellStyle name="Normal 73 2 5 3 2 2" xfId="45824" xr:uid="{00000000-0005-0000-0000-0000F4990000}"/>
    <cellStyle name="Normal 73 2 5 3 2 3" xfId="30591" xr:uid="{00000000-0005-0000-0000-0000F5990000}"/>
    <cellStyle name="Normal 73 2 5 3 3" xfId="10473" xr:uid="{00000000-0005-0000-0000-0000F6990000}"/>
    <cellStyle name="Normal 73 2 5 3 3 2" xfId="40807" xr:uid="{00000000-0005-0000-0000-0000F7990000}"/>
    <cellStyle name="Normal 73 2 5 3 3 3" xfId="25574" xr:uid="{00000000-0005-0000-0000-0000F8990000}"/>
    <cellStyle name="Normal 73 2 5 3 4" xfId="35794" xr:uid="{00000000-0005-0000-0000-0000F9990000}"/>
    <cellStyle name="Normal 73 2 5 3 5" xfId="20561" xr:uid="{00000000-0005-0000-0000-0000FA990000}"/>
    <cellStyle name="Normal 73 2 5 4" xfId="12151" xr:uid="{00000000-0005-0000-0000-0000FB990000}"/>
    <cellStyle name="Normal 73 2 5 4 2" xfId="42482" xr:uid="{00000000-0005-0000-0000-0000FC990000}"/>
    <cellStyle name="Normal 73 2 5 4 3" xfId="27249" xr:uid="{00000000-0005-0000-0000-0000FD990000}"/>
    <cellStyle name="Normal 73 2 5 5" xfId="7130" xr:uid="{00000000-0005-0000-0000-0000FE990000}"/>
    <cellStyle name="Normal 73 2 5 5 2" xfId="37465" xr:uid="{00000000-0005-0000-0000-0000FF990000}"/>
    <cellStyle name="Normal 73 2 5 5 3" xfId="22232" xr:uid="{00000000-0005-0000-0000-0000009A0000}"/>
    <cellStyle name="Normal 73 2 5 6" xfId="32453" xr:uid="{00000000-0005-0000-0000-0000019A0000}"/>
    <cellStyle name="Normal 73 2 5 7" xfId="17219" xr:uid="{00000000-0005-0000-0000-0000029A0000}"/>
    <cellStyle name="Normal 73 2 6" xfId="2912" xr:uid="{00000000-0005-0000-0000-0000039A0000}"/>
    <cellStyle name="Normal 73 2 6 2" xfId="12986" xr:uid="{00000000-0005-0000-0000-0000049A0000}"/>
    <cellStyle name="Normal 73 2 6 2 2" xfId="43317" xr:uid="{00000000-0005-0000-0000-0000059A0000}"/>
    <cellStyle name="Normal 73 2 6 2 3" xfId="28084" xr:uid="{00000000-0005-0000-0000-0000069A0000}"/>
    <cellStyle name="Normal 73 2 6 3" xfId="7966" xr:uid="{00000000-0005-0000-0000-0000079A0000}"/>
    <cellStyle name="Normal 73 2 6 3 2" xfId="38300" xr:uid="{00000000-0005-0000-0000-0000089A0000}"/>
    <cellStyle name="Normal 73 2 6 3 3" xfId="23067" xr:uid="{00000000-0005-0000-0000-0000099A0000}"/>
    <cellStyle name="Normal 73 2 6 4" xfId="33287" xr:uid="{00000000-0005-0000-0000-00000A9A0000}"/>
    <cellStyle name="Normal 73 2 6 5" xfId="18054" xr:uid="{00000000-0005-0000-0000-00000B9A0000}"/>
    <cellStyle name="Normal 73 2 7" xfId="4605" xr:uid="{00000000-0005-0000-0000-00000C9A0000}"/>
    <cellStyle name="Normal 73 2 7 2" xfId="14657" xr:uid="{00000000-0005-0000-0000-00000D9A0000}"/>
    <cellStyle name="Normal 73 2 7 2 2" xfId="44988" xr:uid="{00000000-0005-0000-0000-00000E9A0000}"/>
    <cellStyle name="Normal 73 2 7 2 3" xfId="29755" xr:uid="{00000000-0005-0000-0000-00000F9A0000}"/>
    <cellStyle name="Normal 73 2 7 3" xfId="9637" xr:uid="{00000000-0005-0000-0000-0000109A0000}"/>
    <cellStyle name="Normal 73 2 7 3 2" xfId="39971" xr:uid="{00000000-0005-0000-0000-0000119A0000}"/>
    <cellStyle name="Normal 73 2 7 3 3" xfId="24738" xr:uid="{00000000-0005-0000-0000-0000129A0000}"/>
    <cellStyle name="Normal 73 2 7 4" xfId="34958" xr:uid="{00000000-0005-0000-0000-0000139A0000}"/>
    <cellStyle name="Normal 73 2 7 5" xfId="19725" xr:uid="{00000000-0005-0000-0000-0000149A0000}"/>
    <cellStyle name="Normal 73 2 8" xfId="11315" xr:uid="{00000000-0005-0000-0000-0000159A0000}"/>
    <cellStyle name="Normal 73 2 8 2" xfId="41646" xr:uid="{00000000-0005-0000-0000-0000169A0000}"/>
    <cellStyle name="Normal 73 2 8 3" xfId="26413" xr:uid="{00000000-0005-0000-0000-0000179A0000}"/>
    <cellStyle name="Normal 73 2 9" xfId="6294" xr:uid="{00000000-0005-0000-0000-0000189A0000}"/>
    <cellStyle name="Normal 73 2 9 2" xfId="36629" xr:uid="{00000000-0005-0000-0000-0000199A0000}"/>
    <cellStyle name="Normal 73 2 9 3" xfId="21396" xr:uid="{00000000-0005-0000-0000-00001A9A0000}"/>
    <cellStyle name="Normal 73 3" xfId="1258" xr:uid="{00000000-0005-0000-0000-00001B9A0000}"/>
    <cellStyle name="Normal 73 3 10" xfId="16435" xr:uid="{00000000-0005-0000-0000-00001C9A0000}"/>
    <cellStyle name="Normal 73 3 2" xfId="1477" xr:uid="{00000000-0005-0000-0000-00001D9A0000}"/>
    <cellStyle name="Normal 73 3 2 2" xfId="1898" xr:uid="{00000000-0005-0000-0000-00001E9A0000}"/>
    <cellStyle name="Normal 73 3 2 2 2" xfId="2737" xr:uid="{00000000-0005-0000-0000-00001F9A0000}"/>
    <cellStyle name="Normal 73 3 2 2 2 2" xfId="4427" xr:uid="{00000000-0005-0000-0000-0000209A0000}"/>
    <cellStyle name="Normal 73 3 2 2 2 2 2" xfId="14500" xr:uid="{00000000-0005-0000-0000-0000219A0000}"/>
    <cellStyle name="Normal 73 3 2 2 2 2 2 2" xfId="44831" xr:uid="{00000000-0005-0000-0000-0000229A0000}"/>
    <cellStyle name="Normal 73 3 2 2 2 2 2 3" xfId="29598" xr:uid="{00000000-0005-0000-0000-0000239A0000}"/>
    <cellStyle name="Normal 73 3 2 2 2 2 3" xfId="9480" xr:uid="{00000000-0005-0000-0000-0000249A0000}"/>
    <cellStyle name="Normal 73 3 2 2 2 2 3 2" xfId="39814" xr:uid="{00000000-0005-0000-0000-0000259A0000}"/>
    <cellStyle name="Normal 73 3 2 2 2 2 3 3" xfId="24581" xr:uid="{00000000-0005-0000-0000-0000269A0000}"/>
    <cellStyle name="Normal 73 3 2 2 2 2 4" xfId="34801" xr:uid="{00000000-0005-0000-0000-0000279A0000}"/>
    <cellStyle name="Normal 73 3 2 2 2 2 5" xfId="19568" xr:uid="{00000000-0005-0000-0000-0000289A0000}"/>
    <cellStyle name="Normal 73 3 2 2 2 3" xfId="6119" xr:uid="{00000000-0005-0000-0000-0000299A0000}"/>
    <cellStyle name="Normal 73 3 2 2 2 3 2" xfId="16171" xr:uid="{00000000-0005-0000-0000-00002A9A0000}"/>
    <cellStyle name="Normal 73 3 2 2 2 3 2 2" xfId="46502" xr:uid="{00000000-0005-0000-0000-00002B9A0000}"/>
    <cellStyle name="Normal 73 3 2 2 2 3 2 3" xfId="31269" xr:uid="{00000000-0005-0000-0000-00002C9A0000}"/>
    <cellStyle name="Normal 73 3 2 2 2 3 3" xfId="11151" xr:uid="{00000000-0005-0000-0000-00002D9A0000}"/>
    <cellStyle name="Normal 73 3 2 2 2 3 3 2" xfId="41485" xr:uid="{00000000-0005-0000-0000-00002E9A0000}"/>
    <cellStyle name="Normal 73 3 2 2 2 3 3 3" xfId="26252" xr:uid="{00000000-0005-0000-0000-00002F9A0000}"/>
    <cellStyle name="Normal 73 3 2 2 2 3 4" xfId="36472" xr:uid="{00000000-0005-0000-0000-0000309A0000}"/>
    <cellStyle name="Normal 73 3 2 2 2 3 5" xfId="21239" xr:uid="{00000000-0005-0000-0000-0000319A0000}"/>
    <cellStyle name="Normal 73 3 2 2 2 4" xfId="12829" xr:uid="{00000000-0005-0000-0000-0000329A0000}"/>
    <cellStyle name="Normal 73 3 2 2 2 4 2" xfId="43160" xr:uid="{00000000-0005-0000-0000-0000339A0000}"/>
    <cellStyle name="Normal 73 3 2 2 2 4 3" xfId="27927" xr:uid="{00000000-0005-0000-0000-0000349A0000}"/>
    <cellStyle name="Normal 73 3 2 2 2 5" xfId="7808" xr:uid="{00000000-0005-0000-0000-0000359A0000}"/>
    <cellStyle name="Normal 73 3 2 2 2 5 2" xfId="38143" xr:uid="{00000000-0005-0000-0000-0000369A0000}"/>
    <cellStyle name="Normal 73 3 2 2 2 5 3" xfId="22910" xr:uid="{00000000-0005-0000-0000-0000379A0000}"/>
    <cellStyle name="Normal 73 3 2 2 2 6" xfId="33131" xr:uid="{00000000-0005-0000-0000-0000389A0000}"/>
    <cellStyle name="Normal 73 3 2 2 2 7" xfId="17897" xr:uid="{00000000-0005-0000-0000-0000399A0000}"/>
    <cellStyle name="Normal 73 3 2 2 3" xfId="3590" xr:uid="{00000000-0005-0000-0000-00003A9A0000}"/>
    <cellStyle name="Normal 73 3 2 2 3 2" xfId="13664" xr:uid="{00000000-0005-0000-0000-00003B9A0000}"/>
    <cellStyle name="Normal 73 3 2 2 3 2 2" xfId="43995" xr:uid="{00000000-0005-0000-0000-00003C9A0000}"/>
    <cellStyle name="Normal 73 3 2 2 3 2 3" xfId="28762" xr:uid="{00000000-0005-0000-0000-00003D9A0000}"/>
    <cellStyle name="Normal 73 3 2 2 3 3" xfId="8644" xr:uid="{00000000-0005-0000-0000-00003E9A0000}"/>
    <cellStyle name="Normal 73 3 2 2 3 3 2" xfId="38978" xr:uid="{00000000-0005-0000-0000-00003F9A0000}"/>
    <cellStyle name="Normal 73 3 2 2 3 3 3" xfId="23745" xr:uid="{00000000-0005-0000-0000-0000409A0000}"/>
    <cellStyle name="Normal 73 3 2 2 3 4" xfId="33965" xr:uid="{00000000-0005-0000-0000-0000419A0000}"/>
    <cellStyle name="Normal 73 3 2 2 3 5" xfId="18732" xr:uid="{00000000-0005-0000-0000-0000429A0000}"/>
    <cellStyle name="Normal 73 3 2 2 4" xfId="5283" xr:uid="{00000000-0005-0000-0000-0000439A0000}"/>
    <cellStyle name="Normal 73 3 2 2 4 2" xfId="15335" xr:uid="{00000000-0005-0000-0000-0000449A0000}"/>
    <cellStyle name="Normal 73 3 2 2 4 2 2" xfId="45666" xr:uid="{00000000-0005-0000-0000-0000459A0000}"/>
    <cellStyle name="Normal 73 3 2 2 4 2 3" xfId="30433" xr:uid="{00000000-0005-0000-0000-0000469A0000}"/>
    <cellStyle name="Normal 73 3 2 2 4 3" xfId="10315" xr:uid="{00000000-0005-0000-0000-0000479A0000}"/>
    <cellStyle name="Normal 73 3 2 2 4 3 2" xfId="40649" xr:uid="{00000000-0005-0000-0000-0000489A0000}"/>
    <cellStyle name="Normal 73 3 2 2 4 3 3" xfId="25416" xr:uid="{00000000-0005-0000-0000-0000499A0000}"/>
    <cellStyle name="Normal 73 3 2 2 4 4" xfId="35636" xr:uid="{00000000-0005-0000-0000-00004A9A0000}"/>
    <cellStyle name="Normal 73 3 2 2 4 5" xfId="20403" xr:uid="{00000000-0005-0000-0000-00004B9A0000}"/>
    <cellStyle name="Normal 73 3 2 2 5" xfId="11993" xr:uid="{00000000-0005-0000-0000-00004C9A0000}"/>
    <cellStyle name="Normal 73 3 2 2 5 2" xfId="42324" xr:uid="{00000000-0005-0000-0000-00004D9A0000}"/>
    <cellStyle name="Normal 73 3 2 2 5 3" xfId="27091" xr:uid="{00000000-0005-0000-0000-00004E9A0000}"/>
    <cellStyle name="Normal 73 3 2 2 6" xfId="6972" xr:uid="{00000000-0005-0000-0000-00004F9A0000}"/>
    <cellStyle name="Normal 73 3 2 2 6 2" xfId="37307" xr:uid="{00000000-0005-0000-0000-0000509A0000}"/>
    <cellStyle name="Normal 73 3 2 2 6 3" xfId="22074" xr:uid="{00000000-0005-0000-0000-0000519A0000}"/>
    <cellStyle name="Normal 73 3 2 2 7" xfId="32295" xr:uid="{00000000-0005-0000-0000-0000529A0000}"/>
    <cellStyle name="Normal 73 3 2 2 8" xfId="17061" xr:uid="{00000000-0005-0000-0000-0000539A0000}"/>
    <cellStyle name="Normal 73 3 2 3" xfId="2319" xr:uid="{00000000-0005-0000-0000-0000549A0000}"/>
    <cellStyle name="Normal 73 3 2 3 2" xfId="4009" xr:uid="{00000000-0005-0000-0000-0000559A0000}"/>
    <cellStyle name="Normal 73 3 2 3 2 2" xfId="14082" xr:uid="{00000000-0005-0000-0000-0000569A0000}"/>
    <cellStyle name="Normal 73 3 2 3 2 2 2" xfId="44413" xr:uid="{00000000-0005-0000-0000-0000579A0000}"/>
    <cellStyle name="Normal 73 3 2 3 2 2 3" xfId="29180" xr:uid="{00000000-0005-0000-0000-0000589A0000}"/>
    <cellStyle name="Normal 73 3 2 3 2 3" xfId="9062" xr:uid="{00000000-0005-0000-0000-0000599A0000}"/>
    <cellStyle name="Normal 73 3 2 3 2 3 2" xfId="39396" xr:uid="{00000000-0005-0000-0000-00005A9A0000}"/>
    <cellStyle name="Normal 73 3 2 3 2 3 3" xfId="24163" xr:uid="{00000000-0005-0000-0000-00005B9A0000}"/>
    <cellStyle name="Normal 73 3 2 3 2 4" xfId="34383" xr:uid="{00000000-0005-0000-0000-00005C9A0000}"/>
    <cellStyle name="Normal 73 3 2 3 2 5" xfId="19150" xr:uid="{00000000-0005-0000-0000-00005D9A0000}"/>
    <cellStyle name="Normal 73 3 2 3 3" xfId="5701" xr:uid="{00000000-0005-0000-0000-00005E9A0000}"/>
    <cellStyle name="Normal 73 3 2 3 3 2" xfId="15753" xr:uid="{00000000-0005-0000-0000-00005F9A0000}"/>
    <cellStyle name="Normal 73 3 2 3 3 2 2" xfId="46084" xr:uid="{00000000-0005-0000-0000-0000609A0000}"/>
    <cellStyle name="Normal 73 3 2 3 3 2 3" xfId="30851" xr:uid="{00000000-0005-0000-0000-0000619A0000}"/>
    <cellStyle name="Normal 73 3 2 3 3 3" xfId="10733" xr:uid="{00000000-0005-0000-0000-0000629A0000}"/>
    <cellStyle name="Normal 73 3 2 3 3 3 2" xfId="41067" xr:uid="{00000000-0005-0000-0000-0000639A0000}"/>
    <cellStyle name="Normal 73 3 2 3 3 3 3" xfId="25834" xr:uid="{00000000-0005-0000-0000-0000649A0000}"/>
    <cellStyle name="Normal 73 3 2 3 3 4" xfId="36054" xr:uid="{00000000-0005-0000-0000-0000659A0000}"/>
    <cellStyle name="Normal 73 3 2 3 3 5" xfId="20821" xr:uid="{00000000-0005-0000-0000-0000669A0000}"/>
    <cellStyle name="Normal 73 3 2 3 4" xfId="12411" xr:uid="{00000000-0005-0000-0000-0000679A0000}"/>
    <cellStyle name="Normal 73 3 2 3 4 2" xfId="42742" xr:uid="{00000000-0005-0000-0000-0000689A0000}"/>
    <cellStyle name="Normal 73 3 2 3 4 3" xfId="27509" xr:uid="{00000000-0005-0000-0000-0000699A0000}"/>
    <cellStyle name="Normal 73 3 2 3 5" xfId="7390" xr:uid="{00000000-0005-0000-0000-00006A9A0000}"/>
    <cellStyle name="Normal 73 3 2 3 5 2" xfId="37725" xr:uid="{00000000-0005-0000-0000-00006B9A0000}"/>
    <cellStyle name="Normal 73 3 2 3 5 3" xfId="22492" xr:uid="{00000000-0005-0000-0000-00006C9A0000}"/>
    <cellStyle name="Normal 73 3 2 3 6" xfId="32713" xr:uid="{00000000-0005-0000-0000-00006D9A0000}"/>
    <cellStyle name="Normal 73 3 2 3 7" xfId="17479" xr:uid="{00000000-0005-0000-0000-00006E9A0000}"/>
    <cellStyle name="Normal 73 3 2 4" xfId="3172" xr:uid="{00000000-0005-0000-0000-00006F9A0000}"/>
    <cellStyle name="Normal 73 3 2 4 2" xfId="13246" xr:uid="{00000000-0005-0000-0000-0000709A0000}"/>
    <cellStyle name="Normal 73 3 2 4 2 2" xfId="43577" xr:uid="{00000000-0005-0000-0000-0000719A0000}"/>
    <cellStyle name="Normal 73 3 2 4 2 3" xfId="28344" xr:uid="{00000000-0005-0000-0000-0000729A0000}"/>
    <cellStyle name="Normal 73 3 2 4 3" xfId="8226" xr:uid="{00000000-0005-0000-0000-0000739A0000}"/>
    <cellStyle name="Normal 73 3 2 4 3 2" xfId="38560" xr:uid="{00000000-0005-0000-0000-0000749A0000}"/>
    <cellStyle name="Normal 73 3 2 4 3 3" xfId="23327" xr:uid="{00000000-0005-0000-0000-0000759A0000}"/>
    <cellStyle name="Normal 73 3 2 4 4" xfId="33547" xr:uid="{00000000-0005-0000-0000-0000769A0000}"/>
    <cellStyle name="Normal 73 3 2 4 5" xfId="18314" xr:uid="{00000000-0005-0000-0000-0000779A0000}"/>
    <cellStyle name="Normal 73 3 2 5" xfId="4865" xr:uid="{00000000-0005-0000-0000-0000789A0000}"/>
    <cellStyle name="Normal 73 3 2 5 2" xfId="14917" xr:uid="{00000000-0005-0000-0000-0000799A0000}"/>
    <cellStyle name="Normal 73 3 2 5 2 2" xfId="45248" xr:uid="{00000000-0005-0000-0000-00007A9A0000}"/>
    <cellStyle name="Normal 73 3 2 5 2 3" xfId="30015" xr:uid="{00000000-0005-0000-0000-00007B9A0000}"/>
    <cellStyle name="Normal 73 3 2 5 3" xfId="9897" xr:uid="{00000000-0005-0000-0000-00007C9A0000}"/>
    <cellStyle name="Normal 73 3 2 5 3 2" xfId="40231" xr:uid="{00000000-0005-0000-0000-00007D9A0000}"/>
    <cellStyle name="Normal 73 3 2 5 3 3" xfId="24998" xr:uid="{00000000-0005-0000-0000-00007E9A0000}"/>
    <cellStyle name="Normal 73 3 2 5 4" xfId="35218" xr:uid="{00000000-0005-0000-0000-00007F9A0000}"/>
    <cellStyle name="Normal 73 3 2 5 5" xfId="19985" xr:uid="{00000000-0005-0000-0000-0000809A0000}"/>
    <cellStyle name="Normal 73 3 2 6" xfId="11575" xr:uid="{00000000-0005-0000-0000-0000819A0000}"/>
    <cellStyle name="Normal 73 3 2 6 2" xfId="41906" xr:uid="{00000000-0005-0000-0000-0000829A0000}"/>
    <cellStyle name="Normal 73 3 2 6 3" xfId="26673" xr:uid="{00000000-0005-0000-0000-0000839A0000}"/>
    <cellStyle name="Normal 73 3 2 7" xfId="6554" xr:uid="{00000000-0005-0000-0000-0000849A0000}"/>
    <cellStyle name="Normal 73 3 2 7 2" xfId="36889" xr:uid="{00000000-0005-0000-0000-0000859A0000}"/>
    <cellStyle name="Normal 73 3 2 7 3" xfId="21656" xr:uid="{00000000-0005-0000-0000-0000869A0000}"/>
    <cellStyle name="Normal 73 3 2 8" xfId="31877" xr:uid="{00000000-0005-0000-0000-0000879A0000}"/>
    <cellStyle name="Normal 73 3 2 9" xfId="16643" xr:uid="{00000000-0005-0000-0000-0000889A0000}"/>
    <cellStyle name="Normal 73 3 3" xfId="1690" xr:uid="{00000000-0005-0000-0000-0000899A0000}"/>
    <cellStyle name="Normal 73 3 3 2" xfId="2529" xr:uid="{00000000-0005-0000-0000-00008A9A0000}"/>
    <cellStyle name="Normal 73 3 3 2 2" xfId="4219" xr:uid="{00000000-0005-0000-0000-00008B9A0000}"/>
    <cellStyle name="Normal 73 3 3 2 2 2" xfId="14292" xr:uid="{00000000-0005-0000-0000-00008C9A0000}"/>
    <cellStyle name="Normal 73 3 3 2 2 2 2" xfId="44623" xr:uid="{00000000-0005-0000-0000-00008D9A0000}"/>
    <cellStyle name="Normal 73 3 3 2 2 2 3" xfId="29390" xr:uid="{00000000-0005-0000-0000-00008E9A0000}"/>
    <cellStyle name="Normal 73 3 3 2 2 3" xfId="9272" xr:uid="{00000000-0005-0000-0000-00008F9A0000}"/>
    <cellStyle name="Normal 73 3 3 2 2 3 2" xfId="39606" xr:uid="{00000000-0005-0000-0000-0000909A0000}"/>
    <cellStyle name="Normal 73 3 3 2 2 3 3" xfId="24373" xr:uid="{00000000-0005-0000-0000-0000919A0000}"/>
    <cellStyle name="Normal 73 3 3 2 2 4" xfId="34593" xr:uid="{00000000-0005-0000-0000-0000929A0000}"/>
    <cellStyle name="Normal 73 3 3 2 2 5" xfId="19360" xr:uid="{00000000-0005-0000-0000-0000939A0000}"/>
    <cellStyle name="Normal 73 3 3 2 3" xfId="5911" xr:uid="{00000000-0005-0000-0000-0000949A0000}"/>
    <cellStyle name="Normal 73 3 3 2 3 2" xfId="15963" xr:uid="{00000000-0005-0000-0000-0000959A0000}"/>
    <cellStyle name="Normal 73 3 3 2 3 2 2" xfId="46294" xr:uid="{00000000-0005-0000-0000-0000969A0000}"/>
    <cellStyle name="Normal 73 3 3 2 3 2 3" xfId="31061" xr:uid="{00000000-0005-0000-0000-0000979A0000}"/>
    <cellStyle name="Normal 73 3 3 2 3 3" xfId="10943" xr:uid="{00000000-0005-0000-0000-0000989A0000}"/>
    <cellStyle name="Normal 73 3 3 2 3 3 2" xfId="41277" xr:uid="{00000000-0005-0000-0000-0000999A0000}"/>
    <cellStyle name="Normal 73 3 3 2 3 3 3" xfId="26044" xr:uid="{00000000-0005-0000-0000-00009A9A0000}"/>
    <cellStyle name="Normal 73 3 3 2 3 4" xfId="36264" xr:uid="{00000000-0005-0000-0000-00009B9A0000}"/>
    <cellStyle name="Normal 73 3 3 2 3 5" xfId="21031" xr:uid="{00000000-0005-0000-0000-00009C9A0000}"/>
    <cellStyle name="Normal 73 3 3 2 4" xfId="12621" xr:uid="{00000000-0005-0000-0000-00009D9A0000}"/>
    <cellStyle name="Normal 73 3 3 2 4 2" xfId="42952" xr:uid="{00000000-0005-0000-0000-00009E9A0000}"/>
    <cellStyle name="Normal 73 3 3 2 4 3" xfId="27719" xr:uid="{00000000-0005-0000-0000-00009F9A0000}"/>
    <cellStyle name="Normal 73 3 3 2 5" xfId="7600" xr:uid="{00000000-0005-0000-0000-0000A09A0000}"/>
    <cellStyle name="Normal 73 3 3 2 5 2" xfId="37935" xr:uid="{00000000-0005-0000-0000-0000A19A0000}"/>
    <cellStyle name="Normal 73 3 3 2 5 3" xfId="22702" xr:uid="{00000000-0005-0000-0000-0000A29A0000}"/>
    <cellStyle name="Normal 73 3 3 2 6" xfId="32923" xr:uid="{00000000-0005-0000-0000-0000A39A0000}"/>
    <cellStyle name="Normal 73 3 3 2 7" xfId="17689" xr:uid="{00000000-0005-0000-0000-0000A49A0000}"/>
    <cellStyle name="Normal 73 3 3 3" xfId="3382" xr:uid="{00000000-0005-0000-0000-0000A59A0000}"/>
    <cellStyle name="Normal 73 3 3 3 2" xfId="13456" xr:uid="{00000000-0005-0000-0000-0000A69A0000}"/>
    <cellStyle name="Normal 73 3 3 3 2 2" xfId="43787" xr:uid="{00000000-0005-0000-0000-0000A79A0000}"/>
    <cellStyle name="Normal 73 3 3 3 2 3" xfId="28554" xr:uid="{00000000-0005-0000-0000-0000A89A0000}"/>
    <cellStyle name="Normal 73 3 3 3 3" xfId="8436" xr:uid="{00000000-0005-0000-0000-0000A99A0000}"/>
    <cellStyle name="Normal 73 3 3 3 3 2" xfId="38770" xr:uid="{00000000-0005-0000-0000-0000AA9A0000}"/>
    <cellStyle name="Normal 73 3 3 3 3 3" xfId="23537" xr:uid="{00000000-0005-0000-0000-0000AB9A0000}"/>
    <cellStyle name="Normal 73 3 3 3 4" xfId="33757" xr:uid="{00000000-0005-0000-0000-0000AC9A0000}"/>
    <cellStyle name="Normal 73 3 3 3 5" xfId="18524" xr:uid="{00000000-0005-0000-0000-0000AD9A0000}"/>
    <cellStyle name="Normal 73 3 3 4" xfId="5075" xr:uid="{00000000-0005-0000-0000-0000AE9A0000}"/>
    <cellStyle name="Normal 73 3 3 4 2" xfId="15127" xr:uid="{00000000-0005-0000-0000-0000AF9A0000}"/>
    <cellStyle name="Normal 73 3 3 4 2 2" xfId="45458" xr:uid="{00000000-0005-0000-0000-0000B09A0000}"/>
    <cellStyle name="Normal 73 3 3 4 2 3" xfId="30225" xr:uid="{00000000-0005-0000-0000-0000B19A0000}"/>
    <cellStyle name="Normal 73 3 3 4 3" xfId="10107" xr:uid="{00000000-0005-0000-0000-0000B29A0000}"/>
    <cellStyle name="Normal 73 3 3 4 3 2" xfId="40441" xr:uid="{00000000-0005-0000-0000-0000B39A0000}"/>
    <cellStyle name="Normal 73 3 3 4 3 3" xfId="25208" xr:uid="{00000000-0005-0000-0000-0000B49A0000}"/>
    <cellStyle name="Normal 73 3 3 4 4" xfId="35428" xr:uid="{00000000-0005-0000-0000-0000B59A0000}"/>
    <cellStyle name="Normal 73 3 3 4 5" xfId="20195" xr:uid="{00000000-0005-0000-0000-0000B69A0000}"/>
    <cellStyle name="Normal 73 3 3 5" xfId="11785" xr:uid="{00000000-0005-0000-0000-0000B79A0000}"/>
    <cellStyle name="Normal 73 3 3 5 2" xfId="42116" xr:uid="{00000000-0005-0000-0000-0000B89A0000}"/>
    <cellStyle name="Normal 73 3 3 5 3" xfId="26883" xr:uid="{00000000-0005-0000-0000-0000B99A0000}"/>
    <cellStyle name="Normal 73 3 3 6" xfId="6764" xr:uid="{00000000-0005-0000-0000-0000BA9A0000}"/>
    <cellStyle name="Normal 73 3 3 6 2" xfId="37099" xr:uid="{00000000-0005-0000-0000-0000BB9A0000}"/>
    <cellStyle name="Normal 73 3 3 6 3" xfId="21866" xr:uid="{00000000-0005-0000-0000-0000BC9A0000}"/>
    <cellStyle name="Normal 73 3 3 7" xfId="32087" xr:uid="{00000000-0005-0000-0000-0000BD9A0000}"/>
    <cellStyle name="Normal 73 3 3 8" xfId="16853" xr:uid="{00000000-0005-0000-0000-0000BE9A0000}"/>
    <cellStyle name="Normal 73 3 4" xfId="2111" xr:uid="{00000000-0005-0000-0000-0000BF9A0000}"/>
    <cellStyle name="Normal 73 3 4 2" xfId="3801" xr:uid="{00000000-0005-0000-0000-0000C09A0000}"/>
    <cellStyle name="Normal 73 3 4 2 2" xfId="13874" xr:uid="{00000000-0005-0000-0000-0000C19A0000}"/>
    <cellStyle name="Normal 73 3 4 2 2 2" xfId="44205" xr:uid="{00000000-0005-0000-0000-0000C29A0000}"/>
    <cellStyle name="Normal 73 3 4 2 2 3" xfId="28972" xr:uid="{00000000-0005-0000-0000-0000C39A0000}"/>
    <cellStyle name="Normal 73 3 4 2 3" xfId="8854" xr:uid="{00000000-0005-0000-0000-0000C49A0000}"/>
    <cellStyle name="Normal 73 3 4 2 3 2" xfId="39188" xr:uid="{00000000-0005-0000-0000-0000C59A0000}"/>
    <cellStyle name="Normal 73 3 4 2 3 3" xfId="23955" xr:uid="{00000000-0005-0000-0000-0000C69A0000}"/>
    <cellStyle name="Normal 73 3 4 2 4" xfId="34175" xr:uid="{00000000-0005-0000-0000-0000C79A0000}"/>
    <cellStyle name="Normal 73 3 4 2 5" xfId="18942" xr:uid="{00000000-0005-0000-0000-0000C89A0000}"/>
    <cellStyle name="Normal 73 3 4 3" xfId="5493" xr:uid="{00000000-0005-0000-0000-0000C99A0000}"/>
    <cellStyle name="Normal 73 3 4 3 2" xfId="15545" xr:uid="{00000000-0005-0000-0000-0000CA9A0000}"/>
    <cellStyle name="Normal 73 3 4 3 2 2" xfId="45876" xr:uid="{00000000-0005-0000-0000-0000CB9A0000}"/>
    <cellStyle name="Normal 73 3 4 3 2 3" xfId="30643" xr:uid="{00000000-0005-0000-0000-0000CC9A0000}"/>
    <cellStyle name="Normal 73 3 4 3 3" xfId="10525" xr:uid="{00000000-0005-0000-0000-0000CD9A0000}"/>
    <cellStyle name="Normal 73 3 4 3 3 2" xfId="40859" xr:uid="{00000000-0005-0000-0000-0000CE9A0000}"/>
    <cellStyle name="Normal 73 3 4 3 3 3" xfId="25626" xr:uid="{00000000-0005-0000-0000-0000CF9A0000}"/>
    <cellStyle name="Normal 73 3 4 3 4" xfId="35846" xr:uid="{00000000-0005-0000-0000-0000D09A0000}"/>
    <cellStyle name="Normal 73 3 4 3 5" xfId="20613" xr:uid="{00000000-0005-0000-0000-0000D19A0000}"/>
    <cellStyle name="Normal 73 3 4 4" xfId="12203" xr:uid="{00000000-0005-0000-0000-0000D29A0000}"/>
    <cellStyle name="Normal 73 3 4 4 2" xfId="42534" xr:uid="{00000000-0005-0000-0000-0000D39A0000}"/>
    <cellStyle name="Normal 73 3 4 4 3" xfId="27301" xr:uid="{00000000-0005-0000-0000-0000D49A0000}"/>
    <cellStyle name="Normal 73 3 4 5" xfId="7182" xr:uid="{00000000-0005-0000-0000-0000D59A0000}"/>
    <cellStyle name="Normal 73 3 4 5 2" xfId="37517" xr:uid="{00000000-0005-0000-0000-0000D69A0000}"/>
    <cellStyle name="Normal 73 3 4 5 3" xfId="22284" xr:uid="{00000000-0005-0000-0000-0000D79A0000}"/>
    <cellStyle name="Normal 73 3 4 6" xfId="32505" xr:uid="{00000000-0005-0000-0000-0000D89A0000}"/>
    <cellStyle name="Normal 73 3 4 7" xfId="17271" xr:uid="{00000000-0005-0000-0000-0000D99A0000}"/>
    <cellStyle name="Normal 73 3 5" xfId="2964" xr:uid="{00000000-0005-0000-0000-0000DA9A0000}"/>
    <cellStyle name="Normal 73 3 5 2" xfId="13038" xr:uid="{00000000-0005-0000-0000-0000DB9A0000}"/>
    <cellStyle name="Normal 73 3 5 2 2" xfId="43369" xr:uid="{00000000-0005-0000-0000-0000DC9A0000}"/>
    <cellStyle name="Normal 73 3 5 2 3" xfId="28136" xr:uid="{00000000-0005-0000-0000-0000DD9A0000}"/>
    <cellStyle name="Normal 73 3 5 3" xfId="8018" xr:uid="{00000000-0005-0000-0000-0000DE9A0000}"/>
    <cellStyle name="Normal 73 3 5 3 2" xfId="38352" xr:uid="{00000000-0005-0000-0000-0000DF9A0000}"/>
    <cellStyle name="Normal 73 3 5 3 3" xfId="23119" xr:uid="{00000000-0005-0000-0000-0000E09A0000}"/>
    <cellStyle name="Normal 73 3 5 4" xfId="33339" xr:uid="{00000000-0005-0000-0000-0000E19A0000}"/>
    <cellStyle name="Normal 73 3 5 5" xfId="18106" xr:uid="{00000000-0005-0000-0000-0000E29A0000}"/>
    <cellStyle name="Normal 73 3 6" xfId="4657" xr:uid="{00000000-0005-0000-0000-0000E39A0000}"/>
    <cellStyle name="Normal 73 3 6 2" xfId="14709" xr:uid="{00000000-0005-0000-0000-0000E49A0000}"/>
    <cellStyle name="Normal 73 3 6 2 2" xfId="45040" xr:uid="{00000000-0005-0000-0000-0000E59A0000}"/>
    <cellStyle name="Normal 73 3 6 2 3" xfId="29807" xr:uid="{00000000-0005-0000-0000-0000E69A0000}"/>
    <cellStyle name="Normal 73 3 6 3" xfId="9689" xr:uid="{00000000-0005-0000-0000-0000E79A0000}"/>
    <cellStyle name="Normal 73 3 6 3 2" xfId="40023" xr:uid="{00000000-0005-0000-0000-0000E89A0000}"/>
    <cellStyle name="Normal 73 3 6 3 3" xfId="24790" xr:uid="{00000000-0005-0000-0000-0000E99A0000}"/>
    <cellStyle name="Normal 73 3 6 4" xfId="35010" xr:uid="{00000000-0005-0000-0000-0000EA9A0000}"/>
    <cellStyle name="Normal 73 3 6 5" xfId="19777" xr:uid="{00000000-0005-0000-0000-0000EB9A0000}"/>
    <cellStyle name="Normal 73 3 7" xfId="11367" xr:uid="{00000000-0005-0000-0000-0000EC9A0000}"/>
    <cellStyle name="Normal 73 3 7 2" xfId="41698" xr:uid="{00000000-0005-0000-0000-0000ED9A0000}"/>
    <cellStyle name="Normal 73 3 7 3" xfId="26465" xr:uid="{00000000-0005-0000-0000-0000EE9A0000}"/>
    <cellStyle name="Normal 73 3 8" xfId="6346" xr:uid="{00000000-0005-0000-0000-0000EF9A0000}"/>
    <cellStyle name="Normal 73 3 8 2" xfId="36681" xr:uid="{00000000-0005-0000-0000-0000F09A0000}"/>
    <cellStyle name="Normal 73 3 8 3" xfId="21448" xr:uid="{00000000-0005-0000-0000-0000F19A0000}"/>
    <cellStyle name="Normal 73 3 9" xfId="31670" xr:uid="{00000000-0005-0000-0000-0000F29A0000}"/>
    <cellStyle name="Normal 73 4" xfId="1371" xr:uid="{00000000-0005-0000-0000-0000F39A0000}"/>
    <cellStyle name="Normal 73 4 2" xfId="1794" xr:uid="{00000000-0005-0000-0000-0000F49A0000}"/>
    <cellStyle name="Normal 73 4 2 2" xfId="2633" xr:uid="{00000000-0005-0000-0000-0000F59A0000}"/>
    <cellStyle name="Normal 73 4 2 2 2" xfId="4323" xr:uid="{00000000-0005-0000-0000-0000F69A0000}"/>
    <cellStyle name="Normal 73 4 2 2 2 2" xfId="14396" xr:uid="{00000000-0005-0000-0000-0000F79A0000}"/>
    <cellStyle name="Normal 73 4 2 2 2 2 2" xfId="44727" xr:uid="{00000000-0005-0000-0000-0000F89A0000}"/>
    <cellStyle name="Normal 73 4 2 2 2 2 3" xfId="29494" xr:uid="{00000000-0005-0000-0000-0000F99A0000}"/>
    <cellStyle name="Normal 73 4 2 2 2 3" xfId="9376" xr:uid="{00000000-0005-0000-0000-0000FA9A0000}"/>
    <cellStyle name="Normal 73 4 2 2 2 3 2" xfId="39710" xr:uid="{00000000-0005-0000-0000-0000FB9A0000}"/>
    <cellStyle name="Normal 73 4 2 2 2 3 3" xfId="24477" xr:uid="{00000000-0005-0000-0000-0000FC9A0000}"/>
    <cellStyle name="Normal 73 4 2 2 2 4" xfId="34697" xr:uid="{00000000-0005-0000-0000-0000FD9A0000}"/>
    <cellStyle name="Normal 73 4 2 2 2 5" xfId="19464" xr:uid="{00000000-0005-0000-0000-0000FE9A0000}"/>
    <cellStyle name="Normal 73 4 2 2 3" xfId="6015" xr:uid="{00000000-0005-0000-0000-0000FF9A0000}"/>
    <cellStyle name="Normal 73 4 2 2 3 2" xfId="16067" xr:uid="{00000000-0005-0000-0000-0000009B0000}"/>
    <cellStyle name="Normal 73 4 2 2 3 2 2" xfId="46398" xr:uid="{00000000-0005-0000-0000-0000019B0000}"/>
    <cellStyle name="Normal 73 4 2 2 3 2 3" xfId="31165" xr:uid="{00000000-0005-0000-0000-0000029B0000}"/>
    <cellStyle name="Normal 73 4 2 2 3 3" xfId="11047" xr:uid="{00000000-0005-0000-0000-0000039B0000}"/>
    <cellStyle name="Normal 73 4 2 2 3 3 2" xfId="41381" xr:uid="{00000000-0005-0000-0000-0000049B0000}"/>
    <cellStyle name="Normal 73 4 2 2 3 3 3" xfId="26148" xr:uid="{00000000-0005-0000-0000-0000059B0000}"/>
    <cellStyle name="Normal 73 4 2 2 3 4" xfId="36368" xr:uid="{00000000-0005-0000-0000-0000069B0000}"/>
    <cellStyle name="Normal 73 4 2 2 3 5" xfId="21135" xr:uid="{00000000-0005-0000-0000-0000079B0000}"/>
    <cellStyle name="Normal 73 4 2 2 4" xfId="12725" xr:uid="{00000000-0005-0000-0000-0000089B0000}"/>
    <cellStyle name="Normal 73 4 2 2 4 2" xfId="43056" xr:uid="{00000000-0005-0000-0000-0000099B0000}"/>
    <cellStyle name="Normal 73 4 2 2 4 3" xfId="27823" xr:uid="{00000000-0005-0000-0000-00000A9B0000}"/>
    <cellStyle name="Normal 73 4 2 2 5" xfId="7704" xr:uid="{00000000-0005-0000-0000-00000B9B0000}"/>
    <cellStyle name="Normal 73 4 2 2 5 2" xfId="38039" xr:uid="{00000000-0005-0000-0000-00000C9B0000}"/>
    <cellStyle name="Normal 73 4 2 2 5 3" xfId="22806" xr:uid="{00000000-0005-0000-0000-00000D9B0000}"/>
    <cellStyle name="Normal 73 4 2 2 6" xfId="33027" xr:uid="{00000000-0005-0000-0000-00000E9B0000}"/>
    <cellStyle name="Normal 73 4 2 2 7" xfId="17793" xr:uid="{00000000-0005-0000-0000-00000F9B0000}"/>
    <cellStyle name="Normal 73 4 2 3" xfId="3486" xr:uid="{00000000-0005-0000-0000-0000109B0000}"/>
    <cellStyle name="Normal 73 4 2 3 2" xfId="13560" xr:uid="{00000000-0005-0000-0000-0000119B0000}"/>
    <cellStyle name="Normal 73 4 2 3 2 2" xfId="43891" xr:uid="{00000000-0005-0000-0000-0000129B0000}"/>
    <cellStyle name="Normal 73 4 2 3 2 3" xfId="28658" xr:uid="{00000000-0005-0000-0000-0000139B0000}"/>
    <cellStyle name="Normal 73 4 2 3 3" xfId="8540" xr:uid="{00000000-0005-0000-0000-0000149B0000}"/>
    <cellStyle name="Normal 73 4 2 3 3 2" xfId="38874" xr:uid="{00000000-0005-0000-0000-0000159B0000}"/>
    <cellStyle name="Normal 73 4 2 3 3 3" xfId="23641" xr:uid="{00000000-0005-0000-0000-0000169B0000}"/>
    <cellStyle name="Normal 73 4 2 3 4" xfId="33861" xr:uid="{00000000-0005-0000-0000-0000179B0000}"/>
    <cellStyle name="Normal 73 4 2 3 5" xfId="18628" xr:uid="{00000000-0005-0000-0000-0000189B0000}"/>
    <cellStyle name="Normal 73 4 2 4" xfId="5179" xr:uid="{00000000-0005-0000-0000-0000199B0000}"/>
    <cellStyle name="Normal 73 4 2 4 2" xfId="15231" xr:uid="{00000000-0005-0000-0000-00001A9B0000}"/>
    <cellStyle name="Normal 73 4 2 4 2 2" xfId="45562" xr:uid="{00000000-0005-0000-0000-00001B9B0000}"/>
    <cellStyle name="Normal 73 4 2 4 2 3" xfId="30329" xr:uid="{00000000-0005-0000-0000-00001C9B0000}"/>
    <cellStyle name="Normal 73 4 2 4 3" xfId="10211" xr:uid="{00000000-0005-0000-0000-00001D9B0000}"/>
    <cellStyle name="Normal 73 4 2 4 3 2" xfId="40545" xr:uid="{00000000-0005-0000-0000-00001E9B0000}"/>
    <cellStyle name="Normal 73 4 2 4 3 3" xfId="25312" xr:uid="{00000000-0005-0000-0000-00001F9B0000}"/>
    <cellStyle name="Normal 73 4 2 4 4" xfId="35532" xr:uid="{00000000-0005-0000-0000-0000209B0000}"/>
    <cellStyle name="Normal 73 4 2 4 5" xfId="20299" xr:uid="{00000000-0005-0000-0000-0000219B0000}"/>
    <cellStyle name="Normal 73 4 2 5" xfId="11889" xr:uid="{00000000-0005-0000-0000-0000229B0000}"/>
    <cellStyle name="Normal 73 4 2 5 2" xfId="42220" xr:uid="{00000000-0005-0000-0000-0000239B0000}"/>
    <cellStyle name="Normal 73 4 2 5 3" xfId="26987" xr:uid="{00000000-0005-0000-0000-0000249B0000}"/>
    <cellStyle name="Normal 73 4 2 6" xfId="6868" xr:uid="{00000000-0005-0000-0000-0000259B0000}"/>
    <cellStyle name="Normal 73 4 2 6 2" xfId="37203" xr:uid="{00000000-0005-0000-0000-0000269B0000}"/>
    <cellStyle name="Normal 73 4 2 6 3" xfId="21970" xr:uid="{00000000-0005-0000-0000-0000279B0000}"/>
    <cellStyle name="Normal 73 4 2 7" xfId="32191" xr:uid="{00000000-0005-0000-0000-0000289B0000}"/>
    <cellStyle name="Normal 73 4 2 8" xfId="16957" xr:uid="{00000000-0005-0000-0000-0000299B0000}"/>
    <cellStyle name="Normal 73 4 3" xfId="2215" xr:uid="{00000000-0005-0000-0000-00002A9B0000}"/>
    <cellStyle name="Normal 73 4 3 2" xfId="3905" xr:uid="{00000000-0005-0000-0000-00002B9B0000}"/>
    <cellStyle name="Normal 73 4 3 2 2" xfId="13978" xr:uid="{00000000-0005-0000-0000-00002C9B0000}"/>
    <cellStyle name="Normal 73 4 3 2 2 2" xfId="44309" xr:uid="{00000000-0005-0000-0000-00002D9B0000}"/>
    <cellStyle name="Normal 73 4 3 2 2 3" xfId="29076" xr:uid="{00000000-0005-0000-0000-00002E9B0000}"/>
    <cellStyle name="Normal 73 4 3 2 3" xfId="8958" xr:uid="{00000000-0005-0000-0000-00002F9B0000}"/>
    <cellStyle name="Normal 73 4 3 2 3 2" xfId="39292" xr:uid="{00000000-0005-0000-0000-0000309B0000}"/>
    <cellStyle name="Normal 73 4 3 2 3 3" xfId="24059" xr:uid="{00000000-0005-0000-0000-0000319B0000}"/>
    <cellStyle name="Normal 73 4 3 2 4" xfId="34279" xr:uid="{00000000-0005-0000-0000-0000329B0000}"/>
    <cellStyle name="Normal 73 4 3 2 5" xfId="19046" xr:uid="{00000000-0005-0000-0000-0000339B0000}"/>
    <cellStyle name="Normal 73 4 3 3" xfId="5597" xr:uid="{00000000-0005-0000-0000-0000349B0000}"/>
    <cellStyle name="Normal 73 4 3 3 2" xfId="15649" xr:uid="{00000000-0005-0000-0000-0000359B0000}"/>
    <cellStyle name="Normal 73 4 3 3 2 2" xfId="45980" xr:uid="{00000000-0005-0000-0000-0000369B0000}"/>
    <cellStyle name="Normal 73 4 3 3 2 3" xfId="30747" xr:uid="{00000000-0005-0000-0000-0000379B0000}"/>
    <cellStyle name="Normal 73 4 3 3 3" xfId="10629" xr:uid="{00000000-0005-0000-0000-0000389B0000}"/>
    <cellStyle name="Normal 73 4 3 3 3 2" xfId="40963" xr:uid="{00000000-0005-0000-0000-0000399B0000}"/>
    <cellStyle name="Normal 73 4 3 3 3 3" xfId="25730" xr:uid="{00000000-0005-0000-0000-00003A9B0000}"/>
    <cellStyle name="Normal 73 4 3 3 4" xfId="35950" xr:uid="{00000000-0005-0000-0000-00003B9B0000}"/>
    <cellStyle name="Normal 73 4 3 3 5" xfId="20717" xr:uid="{00000000-0005-0000-0000-00003C9B0000}"/>
    <cellStyle name="Normal 73 4 3 4" xfId="12307" xr:uid="{00000000-0005-0000-0000-00003D9B0000}"/>
    <cellStyle name="Normal 73 4 3 4 2" xfId="42638" xr:uid="{00000000-0005-0000-0000-00003E9B0000}"/>
    <cellStyle name="Normal 73 4 3 4 3" xfId="27405" xr:uid="{00000000-0005-0000-0000-00003F9B0000}"/>
    <cellStyle name="Normal 73 4 3 5" xfId="7286" xr:uid="{00000000-0005-0000-0000-0000409B0000}"/>
    <cellStyle name="Normal 73 4 3 5 2" xfId="37621" xr:uid="{00000000-0005-0000-0000-0000419B0000}"/>
    <cellStyle name="Normal 73 4 3 5 3" xfId="22388" xr:uid="{00000000-0005-0000-0000-0000429B0000}"/>
    <cellStyle name="Normal 73 4 3 6" xfId="32609" xr:uid="{00000000-0005-0000-0000-0000439B0000}"/>
    <cellStyle name="Normal 73 4 3 7" xfId="17375" xr:uid="{00000000-0005-0000-0000-0000449B0000}"/>
    <cellStyle name="Normal 73 4 4" xfId="3068" xr:uid="{00000000-0005-0000-0000-0000459B0000}"/>
    <cellStyle name="Normal 73 4 4 2" xfId="13142" xr:uid="{00000000-0005-0000-0000-0000469B0000}"/>
    <cellStyle name="Normal 73 4 4 2 2" xfId="43473" xr:uid="{00000000-0005-0000-0000-0000479B0000}"/>
    <cellStyle name="Normal 73 4 4 2 3" xfId="28240" xr:uid="{00000000-0005-0000-0000-0000489B0000}"/>
    <cellStyle name="Normal 73 4 4 3" xfId="8122" xr:uid="{00000000-0005-0000-0000-0000499B0000}"/>
    <cellStyle name="Normal 73 4 4 3 2" xfId="38456" xr:uid="{00000000-0005-0000-0000-00004A9B0000}"/>
    <cellStyle name="Normal 73 4 4 3 3" xfId="23223" xr:uid="{00000000-0005-0000-0000-00004B9B0000}"/>
    <cellStyle name="Normal 73 4 4 4" xfId="33443" xr:uid="{00000000-0005-0000-0000-00004C9B0000}"/>
    <cellStyle name="Normal 73 4 4 5" xfId="18210" xr:uid="{00000000-0005-0000-0000-00004D9B0000}"/>
    <cellStyle name="Normal 73 4 5" xfId="4761" xr:uid="{00000000-0005-0000-0000-00004E9B0000}"/>
    <cellStyle name="Normal 73 4 5 2" xfId="14813" xr:uid="{00000000-0005-0000-0000-00004F9B0000}"/>
    <cellStyle name="Normal 73 4 5 2 2" xfId="45144" xr:uid="{00000000-0005-0000-0000-0000509B0000}"/>
    <cellStyle name="Normal 73 4 5 2 3" xfId="29911" xr:uid="{00000000-0005-0000-0000-0000519B0000}"/>
    <cellStyle name="Normal 73 4 5 3" xfId="9793" xr:uid="{00000000-0005-0000-0000-0000529B0000}"/>
    <cellStyle name="Normal 73 4 5 3 2" xfId="40127" xr:uid="{00000000-0005-0000-0000-0000539B0000}"/>
    <cellStyle name="Normal 73 4 5 3 3" xfId="24894" xr:uid="{00000000-0005-0000-0000-0000549B0000}"/>
    <cellStyle name="Normal 73 4 5 4" xfId="35114" xr:uid="{00000000-0005-0000-0000-0000559B0000}"/>
    <cellStyle name="Normal 73 4 5 5" xfId="19881" xr:uid="{00000000-0005-0000-0000-0000569B0000}"/>
    <cellStyle name="Normal 73 4 6" xfId="11471" xr:uid="{00000000-0005-0000-0000-0000579B0000}"/>
    <cellStyle name="Normal 73 4 6 2" xfId="41802" xr:uid="{00000000-0005-0000-0000-0000589B0000}"/>
    <cellStyle name="Normal 73 4 6 3" xfId="26569" xr:uid="{00000000-0005-0000-0000-0000599B0000}"/>
    <cellStyle name="Normal 73 4 7" xfId="6450" xr:uid="{00000000-0005-0000-0000-00005A9B0000}"/>
    <cellStyle name="Normal 73 4 7 2" xfId="36785" xr:uid="{00000000-0005-0000-0000-00005B9B0000}"/>
    <cellStyle name="Normal 73 4 7 3" xfId="21552" xr:uid="{00000000-0005-0000-0000-00005C9B0000}"/>
    <cellStyle name="Normal 73 4 8" xfId="31773" xr:uid="{00000000-0005-0000-0000-00005D9B0000}"/>
    <cellStyle name="Normal 73 4 9" xfId="16539" xr:uid="{00000000-0005-0000-0000-00005E9B0000}"/>
    <cellStyle name="Normal 73 5" xfId="1584" xr:uid="{00000000-0005-0000-0000-00005F9B0000}"/>
    <cellStyle name="Normal 73 5 2" xfId="2425" xr:uid="{00000000-0005-0000-0000-0000609B0000}"/>
    <cellStyle name="Normal 73 5 2 2" xfId="4115" xr:uid="{00000000-0005-0000-0000-0000619B0000}"/>
    <cellStyle name="Normal 73 5 2 2 2" xfId="14188" xr:uid="{00000000-0005-0000-0000-0000629B0000}"/>
    <cellStyle name="Normal 73 5 2 2 2 2" xfId="44519" xr:uid="{00000000-0005-0000-0000-0000639B0000}"/>
    <cellStyle name="Normal 73 5 2 2 2 3" xfId="29286" xr:uid="{00000000-0005-0000-0000-0000649B0000}"/>
    <cellStyle name="Normal 73 5 2 2 3" xfId="9168" xr:uid="{00000000-0005-0000-0000-0000659B0000}"/>
    <cellStyle name="Normal 73 5 2 2 3 2" xfId="39502" xr:uid="{00000000-0005-0000-0000-0000669B0000}"/>
    <cellStyle name="Normal 73 5 2 2 3 3" xfId="24269" xr:uid="{00000000-0005-0000-0000-0000679B0000}"/>
    <cellStyle name="Normal 73 5 2 2 4" xfId="34489" xr:uid="{00000000-0005-0000-0000-0000689B0000}"/>
    <cellStyle name="Normal 73 5 2 2 5" xfId="19256" xr:uid="{00000000-0005-0000-0000-0000699B0000}"/>
    <cellStyle name="Normal 73 5 2 3" xfId="5807" xr:uid="{00000000-0005-0000-0000-00006A9B0000}"/>
    <cellStyle name="Normal 73 5 2 3 2" xfId="15859" xr:uid="{00000000-0005-0000-0000-00006B9B0000}"/>
    <cellStyle name="Normal 73 5 2 3 2 2" xfId="46190" xr:uid="{00000000-0005-0000-0000-00006C9B0000}"/>
    <cellStyle name="Normal 73 5 2 3 2 3" xfId="30957" xr:uid="{00000000-0005-0000-0000-00006D9B0000}"/>
    <cellStyle name="Normal 73 5 2 3 3" xfId="10839" xr:uid="{00000000-0005-0000-0000-00006E9B0000}"/>
    <cellStyle name="Normal 73 5 2 3 3 2" xfId="41173" xr:uid="{00000000-0005-0000-0000-00006F9B0000}"/>
    <cellStyle name="Normal 73 5 2 3 3 3" xfId="25940" xr:uid="{00000000-0005-0000-0000-0000709B0000}"/>
    <cellStyle name="Normal 73 5 2 3 4" xfId="36160" xr:uid="{00000000-0005-0000-0000-0000719B0000}"/>
    <cellStyle name="Normal 73 5 2 3 5" xfId="20927" xr:uid="{00000000-0005-0000-0000-0000729B0000}"/>
    <cellStyle name="Normal 73 5 2 4" xfId="12517" xr:uid="{00000000-0005-0000-0000-0000739B0000}"/>
    <cellStyle name="Normal 73 5 2 4 2" xfId="42848" xr:uid="{00000000-0005-0000-0000-0000749B0000}"/>
    <cellStyle name="Normal 73 5 2 4 3" xfId="27615" xr:uid="{00000000-0005-0000-0000-0000759B0000}"/>
    <cellStyle name="Normal 73 5 2 5" xfId="7496" xr:uid="{00000000-0005-0000-0000-0000769B0000}"/>
    <cellStyle name="Normal 73 5 2 5 2" xfId="37831" xr:uid="{00000000-0005-0000-0000-0000779B0000}"/>
    <cellStyle name="Normal 73 5 2 5 3" xfId="22598" xr:uid="{00000000-0005-0000-0000-0000789B0000}"/>
    <cellStyle name="Normal 73 5 2 6" xfId="32819" xr:uid="{00000000-0005-0000-0000-0000799B0000}"/>
    <cellStyle name="Normal 73 5 2 7" xfId="17585" xr:uid="{00000000-0005-0000-0000-00007A9B0000}"/>
    <cellStyle name="Normal 73 5 3" xfId="3278" xr:uid="{00000000-0005-0000-0000-00007B9B0000}"/>
    <cellStyle name="Normal 73 5 3 2" xfId="13352" xr:uid="{00000000-0005-0000-0000-00007C9B0000}"/>
    <cellStyle name="Normal 73 5 3 2 2" xfId="43683" xr:uid="{00000000-0005-0000-0000-00007D9B0000}"/>
    <cellStyle name="Normal 73 5 3 2 3" xfId="28450" xr:uid="{00000000-0005-0000-0000-00007E9B0000}"/>
    <cellStyle name="Normal 73 5 3 3" xfId="8332" xr:uid="{00000000-0005-0000-0000-00007F9B0000}"/>
    <cellStyle name="Normal 73 5 3 3 2" xfId="38666" xr:uid="{00000000-0005-0000-0000-0000809B0000}"/>
    <cellStyle name="Normal 73 5 3 3 3" xfId="23433" xr:uid="{00000000-0005-0000-0000-0000819B0000}"/>
    <cellStyle name="Normal 73 5 3 4" xfId="33653" xr:uid="{00000000-0005-0000-0000-0000829B0000}"/>
    <cellStyle name="Normal 73 5 3 5" xfId="18420" xr:uid="{00000000-0005-0000-0000-0000839B0000}"/>
    <cellStyle name="Normal 73 5 4" xfId="4971" xr:uid="{00000000-0005-0000-0000-0000849B0000}"/>
    <cellStyle name="Normal 73 5 4 2" xfId="15023" xr:uid="{00000000-0005-0000-0000-0000859B0000}"/>
    <cellStyle name="Normal 73 5 4 2 2" xfId="45354" xr:uid="{00000000-0005-0000-0000-0000869B0000}"/>
    <cellStyle name="Normal 73 5 4 2 3" xfId="30121" xr:uid="{00000000-0005-0000-0000-0000879B0000}"/>
    <cellStyle name="Normal 73 5 4 3" xfId="10003" xr:uid="{00000000-0005-0000-0000-0000889B0000}"/>
    <cellStyle name="Normal 73 5 4 3 2" xfId="40337" xr:uid="{00000000-0005-0000-0000-0000899B0000}"/>
    <cellStyle name="Normal 73 5 4 3 3" xfId="25104" xr:uid="{00000000-0005-0000-0000-00008A9B0000}"/>
    <cellStyle name="Normal 73 5 4 4" xfId="35324" xr:uid="{00000000-0005-0000-0000-00008B9B0000}"/>
    <cellStyle name="Normal 73 5 4 5" xfId="20091" xr:uid="{00000000-0005-0000-0000-00008C9B0000}"/>
    <cellStyle name="Normal 73 5 5" xfId="11681" xr:uid="{00000000-0005-0000-0000-00008D9B0000}"/>
    <cellStyle name="Normal 73 5 5 2" xfId="42012" xr:uid="{00000000-0005-0000-0000-00008E9B0000}"/>
    <cellStyle name="Normal 73 5 5 3" xfId="26779" xr:uid="{00000000-0005-0000-0000-00008F9B0000}"/>
    <cellStyle name="Normal 73 5 6" xfId="6660" xr:uid="{00000000-0005-0000-0000-0000909B0000}"/>
    <cellStyle name="Normal 73 5 6 2" xfId="36995" xr:uid="{00000000-0005-0000-0000-0000919B0000}"/>
    <cellStyle name="Normal 73 5 6 3" xfId="21762" xr:uid="{00000000-0005-0000-0000-0000929B0000}"/>
    <cellStyle name="Normal 73 5 7" xfId="31983" xr:uid="{00000000-0005-0000-0000-0000939B0000}"/>
    <cellStyle name="Normal 73 5 8" xfId="16749" xr:uid="{00000000-0005-0000-0000-0000949B0000}"/>
    <cellStyle name="Normal 73 6" xfId="2005" xr:uid="{00000000-0005-0000-0000-0000959B0000}"/>
    <cellStyle name="Normal 73 6 2" xfId="3697" xr:uid="{00000000-0005-0000-0000-0000969B0000}"/>
    <cellStyle name="Normal 73 6 2 2" xfId="13770" xr:uid="{00000000-0005-0000-0000-0000979B0000}"/>
    <cellStyle name="Normal 73 6 2 2 2" xfId="44101" xr:uid="{00000000-0005-0000-0000-0000989B0000}"/>
    <cellStyle name="Normal 73 6 2 2 3" xfId="28868" xr:uid="{00000000-0005-0000-0000-0000999B0000}"/>
    <cellStyle name="Normal 73 6 2 3" xfId="8750" xr:uid="{00000000-0005-0000-0000-00009A9B0000}"/>
    <cellStyle name="Normal 73 6 2 3 2" xfId="39084" xr:uid="{00000000-0005-0000-0000-00009B9B0000}"/>
    <cellStyle name="Normal 73 6 2 3 3" xfId="23851" xr:uid="{00000000-0005-0000-0000-00009C9B0000}"/>
    <cellStyle name="Normal 73 6 2 4" xfId="34071" xr:uid="{00000000-0005-0000-0000-00009D9B0000}"/>
    <cellStyle name="Normal 73 6 2 5" xfId="18838" xr:uid="{00000000-0005-0000-0000-00009E9B0000}"/>
    <cellStyle name="Normal 73 6 3" xfId="5389" xr:uid="{00000000-0005-0000-0000-00009F9B0000}"/>
    <cellStyle name="Normal 73 6 3 2" xfId="15441" xr:uid="{00000000-0005-0000-0000-0000A09B0000}"/>
    <cellStyle name="Normal 73 6 3 2 2" xfId="45772" xr:uid="{00000000-0005-0000-0000-0000A19B0000}"/>
    <cellStyle name="Normal 73 6 3 2 3" xfId="30539" xr:uid="{00000000-0005-0000-0000-0000A29B0000}"/>
    <cellStyle name="Normal 73 6 3 3" xfId="10421" xr:uid="{00000000-0005-0000-0000-0000A39B0000}"/>
    <cellStyle name="Normal 73 6 3 3 2" xfId="40755" xr:uid="{00000000-0005-0000-0000-0000A49B0000}"/>
    <cellStyle name="Normal 73 6 3 3 3" xfId="25522" xr:uid="{00000000-0005-0000-0000-0000A59B0000}"/>
    <cellStyle name="Normal 73 6 3 4" xfId="35742" xr:uid="{00000000-0005-0000-0000-0000A69B0000}"/>
    <cellStyle name="Normal 73 6 3 5" xfId="20509" xr:uid="{00000000-0005-0000-0000-0000A79B0000}"/>
    <cellStyle name="Normal 73 6 4" xfId="12099" xr:uid="{00000000-0005-0000-0000-0000A89B0000}"/>
    <cellStyle name="Normal 73 6 4 2" xfId="42430" xr:uid="{00000000-0005-0000-0000-0000A99B0000}"/>
    <cellStyle name="Normal 73 6 4 3" xfId="27197" xr:uid="{00000000-0005-0000-0000-0000AA9B0000}"/>
    <cellStyle name="Normal 73 6 5" xfId="7078" xr:uid="{00000000-0005-0000-0000-0000AB9B0000}"/>
    <cellStyle name="Normal 73 6 5 2" xfId="37413" xr:uid="{00000000-0005-0000-0000-0000AC9B0000}"/>
    <cellStyle name="Normal 73 6 5 3" xfId="22180" xr:uid="{00000000-0005-0000-0000-0000AD9B0000}"/>
    <cellStyle name="Normal 73 6 6" xfId="32401" xr:uid="{00000000-0005-0000-0000-0000AE9B0000}"/>
    <cellStyle name="Normal 73 6 7" xfId="17167" xr:uid="{00000000-0005-0000-0000-0000AF9B0000}"/>
    <cellStyle name="Normal 73 7" xfId="2857" xr:uid="{00000000-0005-0000-0000-0000B09B0000}"/>
    <cellStyle name="Normal 73 7 2" xfId="12934" xr:uid="{00000000-0005-0000-0000-0000B19B0000}"/>
    <cellStyle name="Normal 73 7 2 2" xfId="43265" xr:uid="{00000000-0005-0000-0000-0000B29B0000}"/>
    <cellStyle name="Normal 73 7 2 3" xfId="28032" xr:uid="{00000000-0005-0000-0000-0000B39B0000}"/>
    <cellStyle name="Normal 73 7 3" xfId="7914" xr:uid="{00000000-0005-0000-0000-0000B49B0000}"/>
    <cellStyle name="Normal 73 7 3 2" xfId="38248" xr:uid="{00000000-0005-0000-0000-0000B59B0000}"/>
    <cellStyle name="Normal 73 7 3 3" xfId="23015" xr:uid="{00000000-0005-0000-0000-0000B69B0000}"/>
    <cellStyle name="Normal 73 7 4" xfId="33235" xr:uid="{00000000-0005-0000-0000-0000B79B0000}"/>
    <cellStyle name="Normal 73 7 5" xfId="18002" xr:uid="{00000000-0005-0000-0000-0000B89B0000}"/>
    <cellStyle name="Normal 73 8" xfId="4551" xr:uid="{00000000-0005-0000-0000-0000B99B0000}"/>
    <cellStyle name="Normal 73 8 2" xfId="14605" xr:uid="{00000000-0005-0000-0000-0000BA9B0000}"/>
    <cellStyle name="Normal 73 8 2 2" xfId="44936" xr:uid="{00000000-0005-0000-0000-0000BB9B0000}"/>
    <cellStyle name="Normal 73 8 2 3" xfId="29703" xr:uid="{00000000-0005-0000-0000-0000BC9B0000}"/>
    <cellStyle name="Normal 73 8 3" xfId="9585" xr:uid="{00000000-0005-0000-0000-0000BD9B0000}"/>
    <cellStyle name="Normal 73 8 3 2" xfId="39919" xr:uid="{00000000-0005-0000-0000-0000BE9B0000}"/>
    <cellStyle name="Normal 73 8 3 3" xfId="24686" xr:uid="{00000000-0005-0000-0000-0000BF9B0000}"/>
    <cellStyle name="Normal 73 8 4" xfId="34906" xr:uid="{00000000-0005-0000-0000-0000C09B0000}"/>
    <cellStyle name="Normal 73 8 5" xfId="19673" xr:uid="{00000000-0005-0000-0000-0000C19B0000}"/>
    <cellStyle name="Normal 73 9" xfId="11261" xr:uid="{00000000-0005-0000-0000-0000C29B0000}"/>
    <cellStyle name="Normal 73 9 2" xfId="41594" xr:uid="{00000000-0005-0000-0000-0000C39B0000}"/>
    <cellStyle name="Normal 73 9 3" xfId="26361" xr:uid="{00000000-0005-0000-0000-0000C49B0000}"/>
    <cellStyle name="Normal 74" xfId="908" xr:uid="{00000000-0005-0000-0000-0000C59B0000}"/>
    <cellStyle name="Normal 74 10" xfId="6241" xr:uid="{00000000-0005-0000-0000-0000C69B0000}"/>
    <cellStyle name="Normal 74 10 2" xfId="36578" xr:uid="{00000000-0005-0000-0000-0000C79B0000}"/>
    <cellStyle name="Normal 74 10 3" xfId="21345" xr:uid="{00000000-0005-0000-0000-0000C89B0000}"/>
    <cellStyle name="Normal 74 11" xfId="31569" xr:uid="{00000000-0005-0000-0000-0000C99B0000}"/>
    <cellStyle name="Normal 74 12" xfId="16330" xr:uid="{00000000-0005-0000-0000-0000CA9B0000}"/>
    <cellStyle name="Normal 74 2" xfId="1205" xr:uid="{00000000-0005-0000-0000-0000CB9B0000}"/>
    <cellStyle name="Normal 74 2 10" xfId="31620" xr:uid="{00000000-0005-0000-0000-0000CC9B0000}"/>
    <cellStyle name="Normal 74 2 11" xfId="16384" xr:uid="{00000000-0005-0000-0000-0000CD9B0000}"/>
    <cellStyle name="Normal 74 2 2" xfId="1313" xr:uid="{00000000-0005-0000-0000-0000CE9B0000}"/>
    <cellStyle name="Normal 74 2 2 10" xfId="16488" xr:uid="{00000000-0005-0000-0000-0000CF9B0000}"/>
    <cellStyle name="Normal 74 2 2 2" xfId="1530" xr:uid="{00000000-0005-0000-0000-0000D09B0000}"/>
    <cellStyle name="Normal 74 2 2 2 2" xfId="1951" xr:uid="{00000000-0005-0000-0000-0000D19B0000}"/>
    <cellStyle name="Normal 74 2 2 2 2 2" xfId="2790" xr:uid="{00000000-0005-0000-0000-0000D29B0000}"/>
    <cellStyle name="Normal 74 2 2 2 2 2 2" xfId="4480" xr:uid="{00000000-0005-0000-0000-0000D39B0000}"/>
    <cellStyle name="Normal 74 2 2 2 2 2 2 2" xfId="14553" xr:uid="{00000000-0005-0000-0000-0000D49B0000}"/>
    <cellStyle name="Normal 74 2 2 2 2 2 2 2 2" xfId="44884" xr:uid="{00000000-0005-0000-0000-0000D59B0000}"/>
    <cellStyle name="Normal 74 2 2 2 2 2 2 2 3" xfId="29651" xr:uid="{00000000-0005-0000-0000-0000D69B0000}"/>
    <cellStyle name="Normal 74 2 2 2 2 2 2 3" xfId="9533" xr:uid="{00000000-0005-0000-0000-0000D79B0000}"/>
    <cellStyle name="Normal 74 2 2 2 2 2 2 3 2" xfId="39867" xr:uid="{00000000-0005-0000-0000-0000D89B0000}"/>
    <cellStyle name="Normal 74 2 2 2 2 2 2 3 3" xfId="24634" xr:uid="{00000000-0005-0000-0000-0000D99B0000}"/>
    <cellStyle name="Normal 74 2 2 2 2 2 2 4" xfId="34854" xr:uid="{00000000-0005-0000-0000-0000DA9B0000}"/>
    <cellStyle name="Normal 74 2 2 2 2 2 2 5" xfId="19621" xr:uid="{00000000-0005-0000-0000-0000DB9B0000}"/>
    <cellStyle name="Normal 74 2 2 2 2 2 3" xfId="6172" xr:uid="{00000000-0005-0000-0000-0000DC9B0000}"/>
    <cellStyle name="Normal 74 2 2 2 2 2 3 2" xfId="16224" xr:uid="{00000000-0005-0000-0000-0000DD9B0000}"/>
    <cellStyle name="Normal 74 2 2 2 2 2 3 2 2" xfId="46555" xr:uid="{00000000-0005-0000-0000-0000DE9B0000}"/>
    <cellStyle name="Normal 74 2 2 2 2 2 3 2 3" xfId="31322" xr:uid="{00000000-0005-0000-0000-0000DF9B0000}"/>
    <cellStyle name="Normal 74 2 2 2 2 2 3 3" xfId="11204" xr:uid="{00000000-0005-0000-0000-0000E09B0000}"/>
    <cellStyle name="Normal 74 2 2 2 2 2 3 3 2" xfId="41538" xr:uid="{00000000-0005-0000-0000-0000E19B0000}"/>
    <cellStyle name="Normal 74 2 2 2 2 2 3 3 3" xfId="26305" xr:uid="{00000000-0005-0000-0000-0000E29B0000}"/>
    <cellStyle name="Normal 74 2 2 2 2 2 3 4" xfId="36525" xr:uid="{00000000-0005-0000-0000-0000E39B0000}"/>
    <cellStyle name="Normal 74 2 2 2 2 2 3 5" xfId="21292" xr:uid="{00000000-0005-0000-0000-0000E49B0000}"/>
    <cellStyle name="Normal 74 2 2 2 2 2 4" xfId="12882" xr:uid="{00000000-0005-0000-0000-0000E59B0000}"/>
    <cellStyle name="Normal 74 2 2 2 2 2 4 2" xfId="43213" xr:uid="{00000000-0005-0000-0000-0000E69B0000}"/>
    <cellStyle name="Normal 74 2 2 2 2 2 4 3" xfId="27980" xr:uid="{00000000-0005-0000-0000-0000E79B0000}"/>
    <cellStyle name="Normal 74 2 2 2 2 2 5" xfId="7861" xr:uid="{00000000-0005-0000-0000-0000E89B0000}"/>
    <cellStyle name="Normal 74 2 2 2 2 2 5 2" xfId="38196" xr:uid="{00000000-0005-0000-0000-0000E99B0000}"/>
    <cellStyle name="Normal 74 2 2 2 2 2 5 3" xfId="22963" xr:uid="{00000000-0005-0000-0000-0000EA9B0000}"/>
    <cellStyle name="Normal 74 2 2 2 2 2 6" xfId="33184" xr:uid="{00000000-0005-0000-0000-0000EB9B0000}"/>
    <cellStyle name="Normal 74 2 2 2 2 2 7" xfId="17950" xr:uid="{00000000-0005-0000-0000-0000EC9B0000}"/>
    <cellStyle name="Normal 74 2 2 2 2 3" xfId="3643" xr:uid="{00000000-0005-0000-0000-0000ED9B0000}"/>
    <cellStyle name="Normal 74 2 2 2 2 3 2" xfId="13717" xr:uid="{00000000-0005-0000-0000-0000EE9B0000}"/>
    <cellStyle name="Normal 74 2 2 2 2 3 2 2" xfId="44048" xr:uid="{00000000-0005-0000-0000-0000EF9B0000}"/>
    <cellStyle name="Normal 74 2 2 2 2 3 2 3" xfId="28815" xr:uid="{00000000-0005-0000-0000-0000F09B0000}"/>
    <cellStyle name="Normal 74 2 2 2 2 3 3" xfId="8697" xr:uid="{00000000-0005-0000-0000-0000F19B0000}"/>
    <cellStyle name="Normal 74 2 2 2 2 3 3 2" xfId="39031" xr:uid="{00000000-0005-0000-0000-0000F29B0000}"/>
    <cellStyle name="Normal 74 2 2 2 2 3 3 3" xfId="23798" xr:uid="{00000000-0005-0000-0000-0000F39B0000}"/>
    <cellStyle name="Normal 74 2 2 2 2 3 4" xfId="34018" xr:uid="{00000000-0005-0000-0000-0000F49B0000}"/>
    <cellStyle name="Normal 74 2 2 2 2 3 5" xfId="18785" xr:uid="{00000000-0005-0000-0000-0000F59B0000}"/>
    <cellStyle name="Normal 74 2 2 2 2 4" xfId="5336" xr:uid="{00000000-0005-0000-0000-0000F69B0000}"/>
    <cellStyle name="Normal 74 2 2 2 2 4 2" xfId="15388" xr:uid="{00000000-0005-0000-0000-0000F79B0000}"/>
    <cellStyle name="Normal 74 2 2 2 2 4 2 2" xfId="45719" xr:uid="{00000000-0005-0000-0000-0000F89B0000}"/>
    <cellStyle name="Normal 74 2 2 2 2 4 2 3" xfId="30486" xr:uid="{00000000-0005-0000-0000-0000F99B0000}"/>
    <cellStyle name="Normal 74 2 2 2 2 4 3" xfId="10368" xr:uid="{00000000-0005-0000-0000-0000FA9B0000}"/>
    <cellStyle name="Normal 74 2 2 2 2 4 3 2" xfId="40702" xr:uid="{00000000-0005-0000-0000-0000FB9B0000}"/>
    <cellStyle name="Normal 74 2 2 2 2 4 3 3" xfId="25469" xr:uid="{00000000-0005-0000-0000-0000FC9B0000}"/>
    <cellStyle name="Normal 74 2 2 2 2 4 4" xfId="35689" xr:uid="{00000000-0005-0000-0000-0000FD9B0000}"/>
    <cellStyle name="Normal 74 2 2 2 2 4 5" xfId="20456" xr:uid="{00000000-0005-0000-0000-0000FE9B0000}"/>
    <cellStyle name="Normal 74 2 2 2 2 5" xfId="12046" xr:uid="{00000000-0005-0000-0000-0000FF9B0000}"/>
    <cellStyle name="Normal 74 2 2 2 2 5 2" xfId="42377" xr:uid="{00000000-0005-0000-0000-0000009C0000}"/>
    <cellStyle name="Normal 74 2 2 2 2 5 3" xfId="27144" xr:uid="{00000000-0005-0000-0000-0000019C0000}"/>
    <cellStyle name="Normal 74 2 2 2 2 6" xfId="7025" xr:uid="{00000000-0005-0000-0000-0000029C0000}"/>
    <cellStyle name="Normal 74 2 2 2 2 6 2" xfId="37360" xr:uid="{00000000-0005-0000-0000-0000039C0000}"/>
    <cellStyle name="Normal 74 2 2 2 2 6 3" xfId="22127" xr:uid="{00000000-0005-0000-0000-0000049C0000}"/>
    <cellStyle name="Normal 74 2 2 2 2 7" xfId="32348" xr:uid="{00000000-0005-0000-0000-0000059C0000}"/>
    <cellStyle name="Normal 74 2 2 2 2 8" xfId="17114" xr:uid="{00000000-0005-0000-0000-0000069C0000}"/>
    <cellStyle name="Normal 74 2 2 2 3" xfId="2372" xr:uid="{00000000-0005-0000-0000-0000079C0000}"/>
    <cellStyle name="Normal 74 2 2 2 3 2" xfId="4062" xr:uid="{00000000-0005-0000-0000-0000089C0000}"/>
    <cellStyle name="Normal 74 2 2 2 3 2 2" xfId="14135" xr:uid="{00000000-0005-0000-0000-0000099C0000}"/>
    <cellStyle name="Normal 74 2 2 2 3 2 2 2" xfId="44466" xr:uid="{00000000-0005-0000-0000-00000A9C0000}"/>
    <cellStyle name="Normal 74 2 2 2 3 2 2 3" xfId="29233" xr:uid="{00000000-0005-0000-0000-00000B9C0000}"/>
    <cellStyle name="Normal 74 2 2 2 3 2 3" xfId="9115" xr:uid="{00000000-0005-0000-0000-00000C9C0000}"/>
    <cellStyle name="Normal 74 2 2 2 3 2 3 2" xfId="39449" xr:uid="{00000000-0005-0000-0000-00000D9C0000}"/>
    <cellStyle name="Normal 74 2 2 2 3 2 3 3" xfId="24216" xr:uid="{00000000-0005-0000-0000-00000E9C0000}"/>
    <cellStyle name="Normal 74 2 2 2 3 2 4" xfId="34436" xr:uid="{00000000-0005-0000-0000-00000F9C0000}"/>
    <cellStyle name="Normal 74 2 2 2 3 2 5" xfId="19203" xr:uid="{00000000-0005-0000-0000-0000109C0000}"/>
    <cellStyle name="Normal 74 2 2 2 3 3" xfId="5754" xr:uid="{00000000-0005-0000-0000-0000119C0000}"/>
    <cellStyle name="Normal 74 2 2 2 3 3 2" xfId="15806" xr:uid="{00000000-0005-0000-0000-0000129C0000}"/>
    <cellStyle name="Normal 74 2 2 2 3 3 2 2" xfId="46137" xr:uid="{00000000-0005-0000-0000-0000139C0000}"/>
    <cellStyle name="Normal 74 2 2 2 3 3 2 3" xfId="30904" xr:uid="{00000000-0005-0000-0000-0000149C0000}"/>
    <cellStyle name="Normal 74 2 2 2 3 3 3" xfId="10786" xr:uid="{00000000-0005-0000-0000-0000159C0000}"/>
    <cellStyle name="Normal 74 2 2 2 3 3 3 2" xfId="41120" xr:uid="{00000000-0005-0000-0000-0000169C0000}"/>
    <cellStyle name="Normal 74 2 2 2 3 3 3 3" xfId="25887" xr:uid="{00000000-0005-0000-0000-0000179C0000}"/>
    <cellStyle name="Normal 74 2 2 2 3 3 4" xfId="36107" xr:uid="{00000000-0005-0000-0000-0000189C0000}"/>
    <cellStyle name="Normal 74 2 2 2 3 3 5" xfId="20874" xr:uid="{00000000-0005-0000-0000-0000199C0000}"/>
    <cellStyle name="Normal 74 2 2 2 3 4" xfId="12464" xr:uid="{00000000-0005-0000-0000-00001A9C0000}"/>
    <cellStyle name="Normal 74 2 2 2 3 4 2" xfId="42795" xr:uid="{00000000-0005-0000-0000-00001B9C0000}"/>
    <cellStyle name="Normal 74 2 2 2 3 4 3" xfId="27562" xr:uid="{00000000-0005-0000-0000-00001C9C0000}"/>
    <cellStyle name="Normal 74 2 2 2 3 5" xfId="7443" xr:uid="{00000000-0005-0000-0000-00001D9C0000}"/>
    <cellStyle name="Normal 74 2 2 2 3 5 2" xfId="37778" xr:uid="{00000000-0005-0000-0000-00001E9C0000}"/>
    <cellStyle name="Normal 74 2 2 2 3 5 3" xfId="22545" xr:uid="{00000000-0005-0000-0000-00001F9C0000}"/>
    <cellStyle name="Normal 74 2 2 2 3 6" xfId="32766" xr:uid="{00000000-0005-0000-0000-0000209C0000}"/>
    <cellStyle name="Normal 74 2 2 2 3 7" xfId="17532" xr:uid="{00000000-0005-0000-0000-0000219C0000}"/>
    <cellStyle name="Normal 74 2 2 2 4" xfId="3225" xr:uid="{00000000-0005-0000-0000-0000229C0000}"/>
    <cellStyle name="Normal 74 2 2 2 4 2" xfId="13299" xr:uid="{00000000-0005-0000-0000-0000239C0000}"/>
    <cellStyle name="Normal 74 2 2 2 4 2 2" xfId="43630" xr:uid="{00000000-0005-0000-0000-0000249C0000}"/>
    <cellStyle name="Normal 74 2 2 2 4 2 3" xfId="28397" xr:uid="{00000000-0005-0000-0000-0000259C0000}"/>
    <cellStyle name="Normal 74 2 2 2 4 3" xfId="8279" xr:uid="{00000000-0005-0000-0000-0000269C0000}"/>
    <cellStyle name="Normal 74 2 2 2 4 3 2" xfId="38613" xr:uid="{00000000-0005-0000-0000-0000279C0000}"/>
    <cellStyle name="Normal 74 2 2 2 4 3 3" xfId="23380" xr:uid="{00000000-0005-0000-0000-0000289C0000}"/>
    <cellStyle name="Normal 74 2 2 2 4 4" xfId="33600" xr:uid="{00000000-0005-0000-0000-0000299C0000}"/>
    <cellStyle name="Normal 74 2 2 2 4 5" xfId="18367" xr:uid="{00000000-0005-0000-0000-00002A9C0000}"/>
    <cellStyle name="Normal 74 2 2 2 5" xfId="4918" xr:uid="{00000000-0005-0000-0000-00002B9C0000}"/>
    <cellStyle name="Normal 74 2 2 2 5 2" xfId="14970" xr:uid="{00000000-0005-0000-0000-00002C9C0000}"/>
    <cellStyle name="Normal 74 2 2 2 5 2 2" xfId="45301" xr:uid="{00000000-0005-0000-0000-00002D9C0000}"/>
    <cellStyle name="Normal 74 2 2 2 5 2 3" xfId="30068" xr:uid="{00000000-0005-0000-0000-00002E9C0000}"/>
    <cellStyle name="Normal 74 2 2 2 5 3" xfId="9950" xr:uid="{00000000-0005-0000-0000-00002F9C0000}"/>
    <cellStyle name="Normal 74 2 2 2 5 3 2" xfId="40284" xr:uid="{00000000-0005-0000-0000-0000309C0000}"/>
    <cellStyle name="Normal 74 2 2 2 5 3 3" xfId="25051" xr:uid="{00000000-0005-0000-0000-0000319C0000}"/>
    <cellStyle name="Normal 74 2 2 2 5 4" xfId="35271" xr:uid="{00000000-0005-0000-0000-0000329C0000}"/>
    <cellStyle name="Normal 74 2 2 2 5 5" xfId="20038" xr:uid="{00000000-0005-0000-0000-0000339C0000}"/>
    <cellStyle name="Normal 74 2 2 2 6" xfId="11628" xr:uid="{00000000-0005-0000-0000-0000349C0000}"/>
    <cellStyle name="Normal 74 2 2 2 6 2" xfId="41959" xr:uid="{00000000-0005-0000-0000-0000359C0000}"/>
    <cellStyle name="Normal 74 2 2 2 6 3" xfId="26726" xr:uid="{00000000-0005-0000-0000-0000369C0000}"/>
    <cellStyle name="Normal 74 2 2 2 7" xfId="6607" xr:uid="{00000000-0005-0000-0000-0000379C0000}"/>
    <cellStyle name="Normal 74 2 2 2 7 2" xfId="36942" xr:uid="{00000000-0005-0000-0000-0000389C0000}"/>
    <cellStyle name="Normal 74 2 2 2 7 3" xfId="21709" xr:uid="{00000000-0005-0000-0000-0000399C0000}"/>
    <cellStyle name="Normal 74 2 2 2 8" xfId="31930" xr:uid="{00000000-0005-0000-0000-00003A9C0000}"/>
    <cellStyle name="Normal 74 2 2 2 9" xfId="16696" xr:uid="{00000000-0005-0000-0000-00003B9C0000}"/>
    <cellStyle name="Normal 74 2 2 3" xfId="1743" xr:uid="{00000000-0005-0000-0000-00003C9C0000}"/>
    <cellStyle name="Normal 74 2 2 3 2" xfId="2582" xr:uid="{00000000-0005-0000-0000-00003D9C0000}"/>
    <cellStyle name="Normal 74 2 2 3 2 2" xfId="4272" xr:uid="{00000000-0005-0000-0000-00003E9C0000}"/>
    <cellStyle name="Normal 74 2 2 3 2 2 2" xfId="14345" xr:uid="{00000000-0005-0000-0000-00003F9C0000}"/>
    <cellStyle name="Normal 74 2 2 3 2 2 2 2" xfId="44676" xr:uid="{00000000-0005-0000-0000-0000409C0000}"/>
    <cellStyle name="Normal 74 2 2 3 2 2 2 3" xfId="29443" xr:uid="{00000000-0005-0000-0000-0000419C0000}"/>
    <cellStyle name="Normal 74 2 2 3 2 2 3" xfId="9325" xr:uid="{00000000-0005-0000-0000-0000429C0000}"/>
    <cellStyle name="Normal 74 2 2 3 2 2 3 2" xfId="39659" xr:uid="{00000000-0005-0000-0000-0000439C0000}"/>
    <cellStyle name="Normal 74 2 2 3 2 2 3 3" xfId="24426" xr:uid="{00000000-0005-0000-0000-0000449C0000}"/>
    <cellStyle name="Normal 74 2 2 3 2 2 4" xfId="34646" xr:uid="{00000000-0005-0000-0000-0000459C0000}"/>
    <cellStyle name="Normal 74 2 2 3 2 2 5" xfId="19413" xr:uid="{00000000-0005-0000-0000-0000469C0000}"/>
    <cellStyle name="Normal 74 2 2 3 2 3" xfId="5964" xr:uid="{00000000-0005-0000-0000-0000479C0000}"/>
    <cellStyle name="Normal 74 2 2 3 2 3 2" xfId="16016" xr:uid="{00000000-0005-0000-0000-0000489C0000}"/>
    <cellStyle name="Normal 74 2 2 3 2 3 2 2" xfId="46347" xr:uid="{00000000-0005-0000-0000-0000499C0000}"/>
    <cellStyle name="Normal 74 2 2 3 2 3 2 3" xfId="31114" xr:uid="{00000000-0005-0000-0000-00004A9C0000}"/>
    <cellStyle name="Normal 74 2 2 3 2 3 3" xfId="10996" xr:uid="{00000000-0005-0000-0000-00004B9C0000}"/>
    <cellStyle name="Normal 74 2 2 3 2 3 3 2" xfId="41330" xr:uid="{00000000-0005-0000-0000-00004C9C0000}"/>
    <cellStyle name="Normal 74 2 2 3 2 3 3 3" xfId="26097" xr:uid="{00000000-0005-0000-0000-00004D9C0000}"/>
    <cellStyle name="Normal 74 2 2 3 2 3 4" xfId="36317" xr:uid="{00000000-0005-0000-0000-00004E9C0000}"/>
    <cellStyle name="Normal 74 2 2 3 2 3 5" xfId="21084" xr:uid="{00000000-0005-0000-0000-00004F9C0000}"/>
    <cellStyle name="Normal 74 2 2 3 2 4" xfId="12674" xr:uid="{00000000-0005-0000-0000-0000509C0000}"/>
    <cellStyle name="Normal 74 2 2 3 2 4 2" xfId="43005" xr:uid="{00000000-0005-0000-0000-0000519C0000}"/>
    <cellStyle name="Normal 74 2 2 3 2 4 3" xfId="27772" xr:uid="{00000000-0005-0000-0000-0000529C0000}"/>
    <cellStyle name="Normal 74 2 2 3 2 5" xfId="7653" xr:uid="{00000000-0005-0000-0000-0000539C0000}"/>
    <cellStyle name="Normal 74 2 2 3 2 5 2" xfId="37988" xr:uid="{00000000-0005-0000-0000-0000549C0000}"/>
    <cellStyle name="Normal 74 2 2 3 2 5 3" xfId="22755" xr:uid="{00000000-0005-0000-0000-0000559C0000}"/>
    <cellStyle name="Normal 74 2 2 3 2 6" xfId="32976" xr:uid="{00000000-0005-0000-0000-0000569C0000}"/>
    <cellStyle name="Normal 74 2 2 3 2 7" xfId="17742" xr:uid="{00000000-0005-0000-0000-0000579C0000}"/>
    <cellStyle name="Normal 74 2 2 3 3" xfId="3435" xr:uid="{00000000-0005-0000-0000-0000589C0000}"/>
    <cellStyle name="Normal 74 2 2 3 3 2" xfId="13509" xr:uid="{00000000-0005-0000-0000-0000599C0000}"/>
    <cellStyle name="Normal 74 2 2 3 3 2 2" xfId="43840" xr:uid="{00000000-0005-0000-0000-00005A9C0000}"/>
    <cellStyle name="Normal 74 2 2 3 3 2 3" xfId="28607" xr:uid="{00000000-0005-0000-0000-00005B9C0000}"/>
    <cellStyle name="Normal 74 2 2 3 3 3" xfId="8489" xr:uid="{00000000-0005-0000-0000-00005C9C0000}"/>
    <cellStyle name="Normal 74 2 2 3 3 3 2" xfId="38823" xr:uid="{00000000-0005-0000-0000-00005D9C0000}"/>
    <cellStyle name="Normal 74 2 2 3 3 3 3" xfId="23590" xr:uid="{00000000-0005-0000-0000-00005E9C0000}"/>
    <cellStyle name="Normal 74 2 2 3 3 4" xfId="33810" xr:uid="{00000000-0005-0000-0000-00005F9C0000}"/>
    <cellStyle name="Normal 74 2 2 3 3 5" xfId="18577" xr:uid="{00000000-0005-0000-0000-0000609C0000}"/>
    <cellStyle name="Normal 74 2 2 3 4" xfId="5128" xr:uid="{00000000-0005-0000-0000-0000619C0000}"/>
    <cellStyle name="Normal 74 2 2 3 4 2" xfId="15180" xr:uid="{00000000-0005-0000-0000-0000629C0000}"/>
    <cellStyle name="Normal 74 2 2 3 4 2 2" xfId="45511" xr:uid="{00000000-0005-0000-0000-0000639C0000}"/>
    <cellStyle name="Normal 74 2 2 3 4 2 3" xfId="30278" xr:uid="{00000000-0005-0000-0000-0000649C0000}"/>
    <cellStyle name="Normal 74 2 2 3 4 3" xfId="10160" xr:uid="{00000000-0005-0000-0000-0000659C0000}"/>
    <cellStyle name="Normal 74 2 2 3 4 3 2" xfId="40494" xr:uid="{00000000-0005-0000-0000-0000669C0000}"/>
    <cellStyle name="Normal 74 2 2 3 4 3 3" xfId="25261" xr:uid="{00000000-0005-0000-0000-0000679C0000}"/>
    <cellStyle name="Normal 74 2 2 3 4 4" xfId="35481" xr:uid="{00000000-0005-0000-0000-0000689C0000}"/>
    <cellStyle name="Normal 74 2 2 3 4 5" xfId="20248" xr:uid="{00000000-0005-0000-0000-0000699C0000}"/>
    <cellStyle name="Normal 74 2 2 3 5" xfId="11838" xr:uid="{00000000-0005-0000-0000-00006A9C0000}"/>
    <cellStyle name="Normal 74 2 2 3 5 2" xfId="42169" xr:uid="{00000000-0005-0000-0000-00006B9C0000}"/>
    <cellStyle name="Normal 74 2 2 3 5 3" xfId="26936" xr:uid="{00000000-0005-0000-0000-00006C9C0000}"/>
    <cellStyle name="Normal 74 2 2 3 6" xfId="6817" xr:uid="{00000000-0005-0000-0000-00006D9C0000}"/>
    <cellStyle name="Normal 74 2 2 3 6 2" xfId="37152" xr:uid="{00000000-0005-0000-0000-00006E9C0000}"/>
    <cellStyle name="Normal 74 2 2 3 6 3" xfId="21919" xr:uid="{00000000-0005-0000-0000-00006F9C0000}"/>
    <cellStyle name="Normal 74 2 2 3 7" xfId="32140" xr:uid="{00000000-0005-0000-0000-0000709C0000}"/>
    <cellStyle name="Normal 74 2 2 3 8" xfId="16906" xr:uid="{00000000-0005-0000-0000-0000719C0000}"/>
    <cellStyle name="Normal 74 2 2 4" xfId="2164" xr:uid="{00000000-0005-0000-0000-0000729C0000}"/>
    <cellStyle name="Normal 74 2 2 4 2" xfId="3854" xr:uid="{00000000-0005-0000-0000-0000739C0000}"/>
    <cellStyle name="Normal 74 2 2 4 2 2" xfId="13927" xr:uid="{00000000-0005-0000-0000-0000749C0000}"/>
    <cellStyle name="Normal 74 2 2 4 2 2 2" xfId="44258" xr:uid="{00000000-0005-0000-0000-0000759C0000}"/>
    <cellStyle name="Normal 74 2 2 4 2 2 3" xfId="29025" xr:uid="{00000000-0005-0000-0000-0000769C0000}"/>
    <cellStyle name="Normal 74 2 2 4 2 3" xfId="8907" xr:uid="{00000000-0005-0000-0000-0000779C0000}"/>
    <cellStyle name="Normal 74 2 2 4 2 3 2" xfId="39241" xr:uid="{00000000-0005-0000-0000-0000789C0000}"/>
    <cellStyle name="Normal 74 2 2 4 2 3 3" xfId="24008" xr:uid="{00000000-0005-0000-0000-0000799C0000}"/>
    <cellStyle name="Normal 74 2 2 4 2 4" xfId="34228" xr:uid="{00000000-0005-0000-0000-00007A9C0000}"/>
    <cellStyle name="Normal 74 2 2 4 2 5" xfId="18995" xr:uid="{00000000-0005-0000-0000-00007B9C0000}"/>
    <cellStyle name="Normal 74 2 2 4 3" xfId="5546" xr:uid="{00000000-0005-0000-0000-00007C9C0000}"/>
    <cellStyle name="Normal 74 2 2 4 3 2" xfId="15598" xr:uid="{00000000-0005-0000-0000-00007D9C0000}"/>
    <cellStyle name="Normal 74 2 2 4 3 2 2" xfId="45929" xr:uid="{00000000-0005-0000-0000-00007E9C0000}"/>
    <cellStyle name="Normal 74 2 2 4 3 2 3" xfId="30696" xr:uid="{00000000-0005-0000-0000-00007F9C0000}"/>
    <cellStyle name="Normal 74 2 2 4 3 3" xfId="10578" xr:uid="{00000000-0005-0000-0000-0000809C0000}"/>
    <cellStyle name="Normal 74 2 2 4 3 3 2" xfId="40912" xr:uid="{00000000-0005-0000-0000-0000819C0000}"/>
    <cellStyle name="Normal 74 2 2 4 3 3 3" xfId="25679" xr:uid="{00000000-0005-0000-0000-0000829C0000}"/>
    <cellStyle name="Normal 74 2 2 4 3 4" xfId="35899" xr:uid="{00000000-0005-0000-0000-0000839C0000}"/>
    <cellStyle name="Normal 74 2 2 4 3 5" xfId="20666" xr:uid="{00000000-0005-0000-0000-0000849C0000}"/>
    <cellStyle name="Normal 74 2 2 4 4" xfId="12256" xr:uid="{00000000-0005-0000-0000-0000859C0000}"/>
    <cellStyle name="Normal 74 2 2 4 4 2" xfId="42587" xr:uid="{00000000-0005-0000-0000-0000869C0000}"/>
    <cellStyle name="Normal 74 2 2 4 4 3" xfId="27354" xr:uid="{00000000-0005-0000-0000-0000879C0000}"/>
    <cellStyle name="Normal 74 2 2 4 5" xfId="7235" xr:uid="{00000000-0005-0000-0000-0000889C0000}"/>
    <cellStyle name="Normal 74 2 2 4 5 2" xfId="37570" xr:uid="{00000000-0005-0000-0000-0000899C0000}"/>
    <cellStyle name="Normal 74 2 2 4 5 3" xfId="22337" xr:uid="{00000000-0005-0000-0000-00008A9C0000}"/>
    <cellStyle name="Normal 74 2 2 4 6" xfId="32558" xr:uid="{00000000-0005-0000-0000-00008B9C0000}"/>
    <cellStyle name="Normal 74 2 2 4 7" xfId="17324" xr:uid="{00000000-0005-0000-0000-00008C9C0000}"/>
    <cellStyle name="Normal 74 2 2 5" xfId="3017" xr:uid="{00000000-0005-0000-0000-00008D9C0000}"/>
    <cellStyle name="Normal 74 2 2 5 2" xfId="13091" xr:uid="{00000000-0005-0000-0000-00008E9C0000}"/>
    <cellStyle name="Normal 74 2 2 5 2 2" xfId="43422" xr:uid="{00000000-0005-0000-0000-00008F9C0000}"/>
    <cellStyle name="Normal 74 2 2 5 2 3" xfId="28189" xr:uid="{00000000-0005-0000-0000-0000909C0000}"/>
    <cellStyle name="Normal 74 2 2 5 3" xfId="8071" xr:uid="{00000000-0005-0000-0000-0000919C0000}"/>
    <cellStyle name="Normal 74 2 2 5 3 2" xfId="38405" xr:uid="{00000000-0005-0000-0000-0000929C0000}"/>
    <cellStyle name="Normal 74 2 2 5 3 3" xfId="23172" xr:uid="{00000000-0005-0000-0000-0000939C0000}"/>
    <cellStyle name="Normal 74 2 2 5 4" xfId="33392" xr:uid="{00000000-0005-0000-0000-0000949C0000}"/>
    <cellStyle name="Normal 74 2 2 5 5" xfId="18159" xr:uid="{00000000-0005-0000-0000-0000959C0000}"/>
    <cellStyle name="Normal 74 2 2 6" xfId="4710" xr:uid="{00000000-0005-0000-0000-0000969C0000}"/>
    <cellStyle name="Normal 74 2 2 6 2" xfId="14762" xr:uid="{00000000-0005-0000-0000-0000979C0000}"/>
    <cellStyle name="Normal 74 2 2 6 2 2" xfId="45093" xr:uid="{00000000-0005-0000-0000-0000989C0000}"/>
    <cellStyle name="Normal 74 2 2 6 2 3" xfId="29860" xr:uid="{00000000-0005-0000-0000-0000999C0000}"/>
    <cellStyle name="Normal 74 2 2 6 3" xfId="9742" xr:uid="{00000000-0005-0000-0000-00009A9C0000}"/>
    <cellStyle name="Normal 74 2 2 6 3 2" xfId="40076" xr:uid="{00000000-0005-0000-0000-00009B9C0000}"/>
    <cellStyle name="Normal 74 2 2 6 3 3" xfId="24843" xr:uid="{00000000-0005-0000-0000-00009C9C0000}"/>
    <cellStyle name="Normal 74 2 2 6 4" xfId="35063" xr:uid="{00000000-0005-0000-0000-00009D9C0000}"/>
    <cellStyle name="Normal 74 2 2 6 5" xfId="19830" xr:uid="{00000000-0005-0000-0000-00009E9C0000}"/>
    <cellStyle name="Normal 74 2 2 7" xfId="11420" xr:uid="{00000000-0005-0000-0000-00009F9C0000}"/>
    <cellStyle name="Normal 74 2 2 7 2" xfId="41751" xr:uid="{00000000-0005-0000-0000-0000A09C0000}"/>
    <cellStyle name="Normal 74 2 2 7 3" xfId="26518" xr:uid="{00000000-0005-0000-0000-0000A19C0000}"/>
    <cellStyle name="Normal 74 2 2 8" xfId="6399" xr:uid="{00000000-0005-0000-0000-0000A29C0000}"/>
    <cellStyle name="Normal 74 2 2 8 2" xfId="36734" xr:uid="{00000000-0005-0000-0000-0000A39C0000}"/>
    <cellStyle name="Normal 74 2 2 8 3" xfId="21501" xr:uid="{00000000-0005-0000-0000-0000A49C0000}"/>
    <cellStyle name="Normal 74 2 2 9" xfId="31722" xr:uid="{00000000-0005-0000-0000-0000A59C0000}"/>
    <cellStyle name="Normal 74 2 3" xfId="1426" xr:uid="{00000000-0005-0000-0000-0000A69C0000}"/>
    <cellStyle name="Normal 74 2 3 2" xfId="1847" xr:uid="{00000000-0005-0000-0000-0000A79C0000}"/>
    <cellStyle name="Normal 74 2 3 2 2" xfId="2686" xr:uid="{00000000-0005-0000-0000-0000A89C0000}"/>
    <cellStyle name="Normal 74 2 3 2 2 2" xfId="4376" xr:uid="{00000000-0005-0000-0000-0000A99C0000}"/>
    <cellStyle name="Normal 74 2 3 2 2 2 2" xfId="14449" xr:uid="{00000000-0005-0000-0000-0000AA9C0000}"/>
    <cellStyle name="Normal 74 2 3 2 2 2 2 2" xfId="44780" xr:uid="{00000000-0005-0000-0000-0000AB9C0000}"/>
    <cellStyle name="Normal 74 2 3 2 2 2 2 3" xfId="29547" xr:uid="{00000000-0005-0000-0000-0000AC9C0000}"/>
    <cellStyle name="Normal 74 2 3 2 2 2 3" xfId="9429" xr:uid="{00000000-0005-0000-0000-0000AD9C0000}"/>
    <cellStyle name="Normal 74 2 3 2 2 2 3 2" xfId="39763" xr:uid="{00000000-0005-0000-0000-0000AE9C0000}"/>
    <cellStyle name="Normal 74 2 3 2 2 2 3 3" xfId="24530" xr:uid="{00000000-0005-0000-0000-0000AF9C0000}"/>
    <cellStyle name="Normal 74 2 3 2 2 2 4" xfId="34750" xr:uid="{00000000-0005-0000-0000-0000B09C0000}"/>
    <cellStyle name="Normal 74 2 3 2 2 2 5" xfId="19517" xr:uid="{00000000-0005-0000-0000-0000B19C0000}"/>
    <cellStyle name="Normal 74 2 3 2 2 3" xfId="6068" xr:uid="{00000000-0005-0000-0000-0000B29C0000}"/>
    <cellStyle name="Normal 74 2 3 2 2 3 2" xfId="16120" xr:uid="{00000000-0005-0000-0000-0000B39C0000}"/>
    <cellStyle name="Normal 74 2 3 2 2 3 2 2" xfId="46451" xr:uid="{00000000-0005-0000-0000-0000B49C0000}"/>
    <cellStyle name="Normal 74 2 3 2 2 3 2 3" xfId="31218" xr:uid="{00000000-0005-0000-0000-0000B59C0000}"/>
    <cellStyle name="Normal 74 2 3 2 2 3 3" xfId="11100" xr:uid="{00000000-0005-0000-0000-0000B69C0000}"/>
    <cellStyle name="Normal 74 2 3 2 2 3 3 2" xfId="41434" xr:uid="{00000000-0005-0000-0000-0000B79C0000}"/>
    <cellStyle name="Normal 74 2 3 2 2 3 3 3" xfId="26201" xr:uid="{00000000-0005-0000-0000-0000B89C0000}"/>
    <cellStyle name="Normal 74 2 3 2 2 3 4" xfId="36421" xr:uid="{00000000-0005-0000-0000-0000B99C0000}"/>
    <cellStyle name="Normal 74 2 3 2 2 3 5" xfId="21188" xr:uid="{00000000-0005-0000-0000-0000BA9C0000}"/>
    <cellStyle name="Normal 74 2 3 2 2 4" xfId="12778" xr:uid="{00000000-0005-0000-0000-0000BB9C0000}"/>
    <cellStyle name="Normal 74 2 3 2 2 4 2" xfId="43109" xr:uid="{00000000-0005-0000-0000-0000BC9C0000}"/>
    <cellStyle name="Normal 74 2 3 2 2 4 3" xfId="27876" xr:uid="{00000000-0005-0000-0000-0000BD9C0000}"/>
    <cellStyle name="Normal 74 2 3 2 2 5" xfId="7757" xr:uid="{00000000-0005-0000-0000-0000BE9C0000}"/>
    <cellStyle name="Normal 74 2 3 2 2 5 2" xfId="38092" xr:uid="{00000000-0005-0000-0000-0000BF9C0000}"/>
    <cellStyle name="Normal 74 2 3 2 2 5 3" xfId="22859" xr:uid="{00000000-0005-0000-0000-0000C09C0000}"/>
    <cellStyle name="Normal 74 2 3 2 2 6" xfId="33080" xr:uid="{00000000-0005-0000-0000-0000C19C0000}"/>
    <cellStyle name="Normal 74 2 3 2 2 7" xfId="17846" xr:uid="{00000000-0005-0000-0000-0000C29C0000}"/>
    <cellStyle name="Normal 74 2 3 2 3" xfId="3539" xr:uid="{00000000-0005-0000-0000-0000C39C0000}"/>
    <cellStyle name="Normal 74 2 3 2 3 2" xfId="13613" xr:uid="{00000000-0005-0000-0000-0000C49C0000}"/>
    <cellStyle name="Normal 74 2 3 2 3 2 2" xfId="43944" xr:uid="{00000000-0005-0000-0000-0000C59C0000}"/>
    <cellStyle name="Normal 74 2 3 2 3 2 3" xfId="28711" xr:uid="{00000000-0005-0000-0000-0000C69C0000}"/>
    <cellStyle name="Normal 74 2 3 2 3 3" xfId="8593" xr:uid="{00000000-0005-0000-0000-0000C79C0000}"/>
    <cellStyle name="Normal 74 2 3 2 3 3 2" xfId="38927" xr:uid="{00000000-0005-0000-0000-0000C89C0000}"/>
    <cellStyle name="Normal 74 2 3 2 3 3 3" xfId="23694" xr:uid="{00000000-0005-0000-0000-0000C99C0000}"/>
    <cellStyle name="Normal 74 2 3 2 3 4" xfId="33914" xr:uid="{00000000-0005-0000-0000-0000CA9C0000}"/>
    <cellStyle name="Normal 74 2 3 2 3 5" xfId="18681" xr:uid="{00000000-0005-0000-0000-0000CB9C0000}"/>
    <cellStyle name="Normal 74 2 3 2 4" xfId="5232" xr:uid="{00000000-0005-0000-0000-0000CC9C0000}"/>
    <cellStyle name="Normal 74 2 3 2 4 2" xfId="15284" xr:uid="{00000000-0005-0000-0000-0000CD9C0000}"/>
    <cellStyle name="Normal 74 2 3 2 4 2 2" xfId="45615" xr:uid="{00000000-0005-0000-0000-0000CE9C0000}"/>
    <cellStyle name="Normal 74 2 3 2 4 2 3" xfId="30382" xr:uid="{00000000-0005-0000-0000-0000CF9C0000}"/>
    <cellStyle name="Normal 74 2 3 2 4 3" xfId="10264" xr:uid="{00000000-0005-0000-0000-0000D09C0000}"/>
    <cellStyle name="Normal 74 2 3 2 4 3 2" xfId="40598" xr:uid="{00000000-0005-0000-0000-0000D19C0000}"/>
    <cellStyle name="Normal 74 2 3 2 4 3 3" xfId="25365" xr:uid="{00000000-0005-0000-0000-0000D29C0000}"/>
    <cellStyle name="Normal 74 2 3 2 4 4" xfId="35585" xr:uid="{00000000-0005-0000-0000-0000D39C0000}"/>
    <cellStyle name="Normal 74 2 3 2 4 5" xfId="20352" xr:uid="{00000000-0005-0000-0000-0000D49C0000}"/>
    <cellStyle name="Normal 74 2 3 2 5" xfId="11942" xr:uid="{00000000-0005-0000-0000-0000D59C0000}"/>
    <cellStyle name="Normal 74 2 3 2 5 2" xfId="42273" xr:uid="{00000000-0005-0000-0000-0000D69C0000}"/>
    <cellStyle name="Normal 74 2 3 2 5 3" xfId="27040" xr:uid="{00000000-0005-0000-0000-0000D79C0000}"/>
    <cellStyle name="Normal 74 2 3 2 6" xfId="6921" xr:uid="{00000000-0005-0000-0000-0000D89C0000}"/>
    <cellStyle name="Normal 74 2 3 2 6 2" xfId="37256" xr:uid="{00000000-0005-0000-0000-0000D99C0000}"/>
    <cellStyle name="Normal 74 2 3 2 6 3" xfId="22023" xr:uid="{00000000-0005-0000-0000-0000DA9C0000}"/>
    <cellStyle name="Normal 74 2 3 2 7" xfId="32244" xr:uid="{00000000-0005-0000-0000-0000DB9C0000}"/>
    <cellStyle name="Normal 74 2 3 2 8" xfId="17010" xr:uid="{00000000-0005-0000-0000-0000DC9C0000}"/>
    <cellStyle name="Normal 74 2 3 3" xfId="2268" xr:uid="{00000000-0005-0000-0000-0000DD9C0000}"/>
    <cellStyle name="Normal 74 2 3 3 2" xfId="3958" xr:uid="{00000000-0005-0000-0000-0000DE9C0000}"/>
    <cellStyle name="Normal 74 2 3 3 2 2" xfId="14031" xr:uid="{00000000-0005-0000-0000-0000DF9C0000}"/>
    <cellStyle name="Normal 74 2 3 3 2 2 2" xfId="44362" xr:uid="{00000000-0005-0000-0000-0000E09C0000}"/>
    <cellStyle name="Normal 74 2 3 3 2 2 3" xfId="29129" xr:uid="{00000000-0005-0000-0000-0000E19C0000}"/>
    <cellStyle name="Normal 74 2 3 3 2 3" xfId="9011" xr:uid="{00000000-0005-0000-0000-0000E29C0000}"/>
    <cellStyle name="Normal 74 2 3 3 2 3 2" xfId="39345" xr:uid="{00000000-0005-0000-0000-0000E39C0000}"/>
    <cellStyle name="Normal 74 2 3 3 2 3 3" xfId="24112" xr:uid="{00000000-0005-0000-0000-0000E49C0000}"/>
    <cellStyle name="Normal 74 2 3 3 2 4" xfId="34332" xr:uid="{00000000-0005-0000-0000-0000E59C0000}"/>
    <cellStyle name="Normal 74 2 3 3 2 5" xfId="19099" xr:uid="{00000000-0005-0000-0000-0000E69C0000}"/>
    <cellStyle name="Normal 74 2 3 3 3" xfId="5650" xr:uid="{00000000-0005-0000-0000-0000E79C0000}"/>
    <cellStyle name="Normal 74 2 3 3 3 2" xfId="15702" xr:uid="{00000000-0005-0000-0000-0000E89C0000}"/>
    <cellStyle name="Normal 74 2 3 3 3 2 2" xfId="46033" xr:uid="{00000000-0005-0000-0000-0000E99C0000}"/>
    <cellStyle name="Normal 74 2 3 3 3 2 3" xfId="30800" xr:uid="{00000000-0005-0000-0000-0000EA9C0000}"/>
    <cellStyle name="Normal 74 2 3 3 3 3" xfId="10682" xr:uid="{00000000-0005-0000-0000-0000EB9C0000}"/>
    <cellStyle name="Normal 74 2 3 3 3 3 2" xfId="41016" xr:uid="{00000000-0005-0000-0000-0000EC9C0000}"/>
    <cellStyle name="Normal 74 2 3 3 3 3 3" xfId="25783" xr:uid="{00000000-0005-0000-0000-0000ED9C0000}"/>
    <cellStyle name="Normal 74 2 3 3 3 4" xfId="36003" xr:uid="{00000000-0005-0000-0000-0000EE9C0000}"/>
    <cellStyle name="Normal 74 2 3 3 3 5" xfId="20770" xr:uid="{00000000-0005-0000-0000-0000EF9C0000}"/>
    <cellStyle name="Normal 74 2 3 3 4" xfId="12360" xr:uid="{00000000-0005-0000-0000-0000F09C0000}"/>
    <cellStyle name="Normal 74 2 3 3 4 2" xfId="42691" xr:uid="{00000000-0005-0000-0000-0000F19C0000}"/>
    <cellStyle name="Normal 74 2 3 3 4 3" xfId="27458" xr:uid="{00000000-0005-0000-0000-0000F29C0000}"/>
    <cellStyle name="Normal 74 2 3 3 5" xfId="7339" xr:uid="{00000000-0005-0000-0000-0000F39C0000}"/>
    <cellStyle name="Normal 74 2 3 3 5 2" xfId="37674" xr:uid="{00000000-0005-0000-0000-0000F49C0000}"/>
    <cellStyle name="Normal 74 2 3 3 5 3" xfId="22441" xr:uid="{00000000-0005-0000-0000-0000F59C0000}"/>
    <cellStyle name="Normal 74 2 3 3 6" xfId="32662" xr:uid="{00000000-0005-0000-0000-0000F69C0000}"/>
    <cellStyle name="Normal 74 2 3 3 7" xfId="17428" xr:uid="{00000000-0005-0000-0000-0000F79C0000}"/>
    <cellStyle name="Normal 74 2 3 4" xfId="3121" xr:uid="{00000000-0005-0000-0000-0000F89C0000}"/>
    <cellStyle name="Normal 74 2 3 4 2" xfId="13195" xr:uid="{00000000-0005-0000-0000-0000F99C0000}"/>
    <cellStyle name="Normal 74 2 3 4 2 2" xfId="43526" xr:uid="{00000000-0005-0000-0000-0000FA9C0000}"/>
    <cellStyle name="Normal 74 2 3 4 2 3" xfId="28293" xr:uid="{00000000-0005-0000-0000-0000FB9C0000}"/>
    <cellStyle name="Normal 74 2 3 4 3" xfId="8175" xr:uid="{00000000-0005-0000-0000-0000FC9C0000}"/>
    <cellStyle name="Normal 74 2 3 4 3 2" xfId="38509" xr:uid="{00000000-0005-0000-0000-0000FD9C0000}"/>
    <cellStyle name="Normal 74 2 3 4 3 3" xfId="23276" xr:uid="{00000000-0005-0000-0000-0000FE9C0000}"/>
    <cellStyle name="Normal 74 2 3 4 4" xfId="33496" xr:uid="{00000000-0005-0000-0000-0000FF9C0000}"/>
    <cellStyle name="Normal 74 2 3 4 5" xfId="18263" xr:uid="{00000000-0005-0000-0000-0000009D0000}"/>
    <cellStyle name="Normal 74 2 3 5" xfId="4814" xr:uid="{00000000-0005-0000-0000-0000019D0000}"/>
    <cellStyle name="Normal 74 2 3 5 2" xfId="14866" xr:uid="{00000000-0005-0000-0000-0000029D0000}"/>
    <cellStyle name="Normal 74 2 3 5 2 2" xfId="45197" xr:uid="{00000000-0005-0000-0000-0000039D0000}"/>
    <cellStyle name="Normal 74 2 3 5 2 3" xfId="29964" xr:uid="{00000000-0005-0000-0000-0000049D0000}"/>
    <cellStyle name="Normal 74 2 3 5 3" xfId="9846" xr:uid="{00000000-0005-0000-0000-0000059D0000}"/>
    <cellStyle name="Normal 74 2 3 5 3 2" xfId="40180" xr:uid="{00000000-0005-0000-0000-0000069D0000}"/>
    <cellStyle name="Normal 74 2 3 5 3 3" xfId="24947" xr:uid="{00000000-0005-0000-0000-0000079D0000}"/>
    <cellStyle name="Normal 74 2 3 5 4" xfId="35167" xr:uid="{00000000-0005-0000-0000-0000089D0000}"/>
    <cellStyle name="Normal 74 2 3 5 5" xfId="19934" xr:uid="{00000000-0005-0000-0000-0000099D0000}"/>
    <cellStyle name="Normal 74 2 3 6" xfId="11524" xr:uid="{00000000-0005-0000-0000-00000A9D0000}"/>
    <cellStyle name="Normal 74 2 3 6 2" xfId="41855" xr:uid="{00000000-0005-0000-0000-00000B9D0000}"/>
    <cellStyle name="Normal 74 2 3 6 3" xfId="26622" xr:uid="{00000000-0005-0000-0000-00000C9D0000}"/>
    <cellStyle name="Normal 74 2 3 7" xfId="6503" xr:uid="{00000000-0005-0000-0000-00000D9D0000}"/>
    <cellStyle name="Normal 74 2 3 7 2" xfId="36838" xr:uid="{00000000-0005-0000-0000-00000E9D0000}"/>
    <cellStyle name="Normal 74 2 3 7 3" xfId="21605" xr:uid="{00000000-0005-0000-0000-00000F9D0000}"/>
    <cellStyle name="Normal 74 2 3 8" xfId="31826" xr:uid="{00000000-0005-0000-0000-0000109D0000}"/>
    <cellStyle name="Normal 74 2 3 9" xfId="16592" xr:uid="{00000000-0005-0000-0000-0000119D0000}"/>
    <cellStyle name="Normal 74 2 4" xfId="1639" xr:uid="{00000000-0005-0000-0000-0000129D0000}"/>
    <cellStyle name="Normal 74 2 4 2" xfId="2478" xr:uid="{00000000-0005-0000-0000-0000139D0000}"/>
    <cellStyle name="Normal 74 2 4 2 2" xfId="4168" xr:uid="{00000000-0005-0000-0000-0000149D0000}"/>
    <cellStyle name="Normal 74 2 4 2 2 2" xfId="14241" xr:uid="{00000000-0005-0000-0000-0000159D0000}"/>
    <cellStyle name="Normal 74 2 4 2 2 2 2" xfId="44572" xr:uid="{00000000-0005-0000-0000-0000169D0000}"/>
    <cellStyle name="Normal 74 2 4 2 2 2 3" xfId="29339" xr:uid="{00000000-0005-0000-0000-0000179D0000}"/>
    <cellStyle name="Normal 74 2 4 2 2 3" xfId="9221" xr:uid="{00000000-0005-0000-0000-0000189D0000}"/>
    <cellStyle name="Normal 74 2 4 2 2 3 2" xfId="39555" xr:uid="{00000000-0005-0000-0000-0000199D0000}"/>
    <cellStyle name="Normal 74 2 4 2 2 3 3" xfId="24322" xr:uid="{00000000-0005-0000-0000-00001A9D0000}"/>
    <cellStyle name="Normal 74 2 4 2 2 4" xfId="34542" xr:uid="{00000000-0005-0000-0000-00001B9D0000}"/>
    <cellStyle name="Normal 74 2 4 2 2 5" xfId="19309" xr:uid="{00000000-0005-0000-0000-00001C9D0000}"/>
    <cellStyle name="Normal 74 2 4 2 3" xfId="5860" xr:uid="{00000000-0005-0000-0000-00001D9D0000}"/>
    <cellStyle name="Normal 74 2 4 2 3 2" xfId="15912" xr:uid="{00000000-0005-0000-0000-00001E9D0000}"/>
    <cellStyle name="Normal 74 2 4 2 3 2 2" xfId="46243" xr:uid="{00000000-0005-0000-0000-00001F9D0000}"/>
    <cellStyle name="Normal 74 2 4 2 3 2 3" xfId="31010" xr:uid="{00000000-0005-0000-0000-0000209D0000}"/>
    <cellStyle name="Normal 74 2 4 2 3 3" xfId="10892" xr:uid="{00000000-0005-0000-0000-0000219D0000}"/>
    <cellStyle name="Normal 74 2 4 2 3 3 2" xfId="41226" xr:uid="{00000000-0005-0000-0000-0000229D0000}"/>
    <cellStyle name="Normal 74 2 4 2 3 3 3" xfId="25993" xr:uid="{00000000-0005-0000-0000-0000239D0000}"/>
    <cellStyle name="Normal 74 2 4 2 3 4" xfId="36213" xr:uid="{00000000-0005-0000-0000-0000249D0000}"/>
    <cellStyle name="Normal 74 2 4 2 3 5" xfId="20980" xr:uid="{00000000-0005-0000-0000-0000259D0000}"/>
    <cellStyle name="Normal 74 2 4 2 4" xfId="12570" xr:uid="{00000000-0005-0000-0000-0000269D0000}"/>
    <cellStyle name="Normal 74 2 4 2 4 2" xfId="42901" xr:uid="{00000000-0005-0000-0000-0000279D0000}"/>
    <cellStyle name="Normal 74 2 4 2 4 3" xfId="27668" xr:uid="{00000000-0005-0000-0000-0000289D0000}"/>
    <cellStyle name="Normal 74 2 4 2 5" xfId="7549" xr:uid="{00000000-0005-0000-0000-0000299D0000}"/>
    <cellStyle name="Normal 74 2 4 2 5 2" xfId="37884" xr:uid="{00000000-0005-0000-0000-00002A9D0000}"/>
    <cellStyle name="Normal 74 2 4 2 5 3" xfId="22651" xr:uid="{00000000-0005-0000-0000-00002B9D0000}"/>
    <cellStyle name="Normal 74 2 4 2 6" xfId="32872" xr:uid="{00000000-0005-0000-0000-00002C9D0000}"/>
    <cellStyle name="Normal 74 2 4 2 7" xfId="17638" xr:uid="{00000000-0005-0000-0000-00002D9D0000}"/>
    <cellStyle name="Normal 74 2 4 3" xfId="3331" xr:uid="{00000000-0005-0000-0000-00002E9D0000}"/>
    <cellStyle name="Normal 74 2 4 3 2" xfId="13405" xr:uid="{00000000-0005-0000-0000-00002F9D0000}"/>
    <cellStyle name="Normal 74 2 4 3 2 2" xfId="43736" xr:uid="{00000000-0005-0000-0000-0000309D0000}"/>
    <cellStyle name="Normal 74 2 4 3 2 3" xfId="28503" xr:uid="{00000000-0005-0000-0000-0000319D0000}"/>
    <cellStyle name="Normal 74 2 4 3 3" xfId="8385" xr:uid="{00000000-0005-0000-0000-0000329D0000}"/>
    <cellStyle name="Normal 74 2 4 3 3 2" xfId="38719" xr:uid="{00000000-0005-0000-0000-0000339D0000}"/>
    <cellStyle name="Normal 74 2 4 3 3 3" xfId="23486" xr:uid="{00000000-0005-0000-0000-0000349D0000}"/>
    <cellStyle name="Normal 74 2 4 3 4" xfId="33706" xr:uid="{00000000-0005-0000-0000-0000359D0000}"/>
    <cellStyle name="Normal 74 2 4 3 5" xfId="18473" xr:uid="{00000000-0005-0000-0000-0000369D0000}"/>
    <cellStyle name="Normal 74 2 4 4" xfId="5024" xr:uid="{00000000-0005-0000-0000-0000379D0000}"/>
    <cellStyle name="Normal 74 2 4 4 2" xfId="15076" xr:uid="{00000000-0005-0000-0000-0000389D0000}"/>
    <cellStyle name="Normal 74 2 4 4 2 2" xfId="45407" xr:uid="{00000000-0005-0000-0000-0000399D0000}"/>
    <cellStyle name="Normal 74 2 4 4 2 3" xfId="30174" xr:uid="{00000000-0005-0000-0000-00003A9D0000}"/>
    <cellStyle name="Normal 74 2 4 4 3" xfId="10056" xr:uid="{00000000-0005-0000-0000-00003B9D0000}"/>
    <cellStyle name="Normal 74 2 4 4 3 2" xfId="40390" xr:uid="{00000000-0005-0000-0000-00003C9D0000}"/>
    <cellStyle name="Normal 74 2 4 4 3 3" xfId="25157" xr:uid="{00000000-0005-0000-0000-00003D9D0000}"/>
    <cellStyle name="Normal 74 2 4 4 4" xfId="35377" xr:uid="{00000000-0005-0000-0000-00003E9D0000}"/>
    <cellStyle name="Normal 74 2 4 4 5" xfId="20144" xr:uid="{00000000-0005-0000-0000-00003F9D0000}"/>
    <cellStyle name="Normal 74 2 4 5" xfId="11734" xr:uid="{00000000-0005-0000-0000-0000409D0000}"/>
    <cellStyle name="Normal 74 2 4 5 2" xfId="42065" xr:uid="{00000000-0005-0000-0000-0000419D0000}"/>
    <cellStyle name="Normal 74 2 4 5 3" xfId="26832" xr:uid="{00000000-0005-0000-0000-0000429D0000}"/>
    <cellStyle name="Normal 74 2 4 6" xfId="6713" xr:uid="{00000000-0005-0000-0000-0000439D0000}"/>
    <cellStyle name="Normal 74 2 4 6 2" xfId="37048" xr:uid="{00000000-0005-0000-0000-0000449D0000}"/>
    <cellStyle name="Normal 74 2 4 6 3" xfId="21815" xr:uid="{00000000-0005-0000-0000-0000459D0000}"/>
    <cellStyle name="Normal 74 2 4 7" xfId="32036" xr:uid="{00000000-0005-0000-0000-0000469D0000}"/>
    <cellStyle name="Normal 74 2 4 8" xfId="16802" xr:uid="{00000000-0005-0000-0000-0000479D0000}"/>
    <cellStyle name="Normal 74 2 5" xfId="2060" xr:uid="{00000000-0005-0000-0000-0000489D0000}"/>
    <cellStyle name="Normal 74 2 5 2" xfId="3750" xr:uid="{00000000-0005-0000-0000-0000499D0000}"/>
    <cellStyle name="Normal 74 2 5 2 2" xfId="13823" xr:uid="{00000000-0005-0000-0000-00004A9D0000}"/>
    <cellStyle name="Normal 74 2 5 2 2 2" xfId="44154" xr:uid="{00000000-0005-0000-0000-00004B9D0000}"/>
    <cellStyle name="Normal 74 2 5 2 2 3" xfId="28921" xr:uid="{00000000-0005-0000-0000-00004C9D0000}"/>
    <cellStyle name="Normal 74 2 5 2 3" xfId="8803" xr:uid="{00000000-0005-0000-0000-00004D9D0000}"/>
    <cellStyle name="Normal 74 2 5 2 3 2" xfId="39137" xr:uid="{00000000-0005-0000-0000-00004E9D0000}"/>
    <cellStyle name="Normal 74 2 5 2 3 3" xfId="23904" xr:uid="{00000000-0005-0000-0000-00004F9D0000}"/>
    <cellStyle name="Normal 74 2 5 2 4" xfId="34124" xr:uid="{00000000-0005-0000-0000-0000509D0000}"/>
    <cellStyle name="Normal 74 2 5 2 5" xfId="18891" xr:uid="{00000000-0005-0000-0000-0000519D0000}"/>
    <cellStyle name="Normal 74 2 5 3" xfId="5442" xr:uid="{00000000-0005-0000-0000-0000529D0000}"/>
    <cellStyle name="Normal 74 2 5 3 2" xfId="15494" xr:uid="{00000000-0005-0000-0000-0000539D0000}"/>
    <cellStyle name="Normal 74 2 5 3 2 2" xfId="45825" xr:uid="{00000000-0005-0000-0000-0000549D0000}"/>
    <cellStyle name="Normal 74 2 5 3 2 3" xfId="30592" xr:uid="{00000000-0005-0000-0000-0000559D0000}"/>
    <cellStyle name="Normal 74 2 5 3 3" xfId="10474" xr:uid="{00000000-0005-0000-0000-0000569D0000}"/>
    <cellStyle name="Normal 74 2 5 3 3 2" xfId="40808" xr:uid="{00000000-0005-0000-0000-0000579D0000}"/>
    <cellStyle name="Normal 74 2 5 3 3 3" xfId="25575" xr:uid="{00000000-0005-0000-0000-0000589D0000}"/>
    <cellStyle name="Normal 74 2 5 3 4" xfId="35795" xr:uid="{00000000-0005-0000-0000-0000599D0000}"/>
    <cellStyle name="Normal 74 2 5 3 5" xfId="20562" xr:uid="{00000000-0005-0000-0000-00005A9D0000}"/>
    <cellStyle name="Normal 74 2 5 4" xfId="12152" xr:uid="{00000000-0005-0000-0000-00005B9D0000}"/>
    <cellStyle name="Normal 74 2 5 4 2" xfId="42483" xr:uid="{00000000-0005-0000-0000-00005C9D0000}"/>
    <cellStyle name="Normal 74 2 5 4 3" xfId="27250" xr:uid="{00000000-0005-0000-0000-00005D9D0000}"/>
    <cellStyle name="Normal 74 2 5 5" xfId="7131" xr:uid="{00000000-0005-0000-0000-00005E9D0000}"/>
    <cellStyle name="Normal 74 2 5 5 2" xfId="37466" xr:uid="{00000000-0005-0000-0000-00005F9D0000}"/>
    <cellStyle name="Normal 74 2 5 5 3" xfId="22233" xr:uid="{00000000-0005-0000-0000-0000609D0000}"/>
    <cellStyle name="Normal 74 2 5 6" xfId="32454" xr:uid="{00000000-0005-0000-0000-0000619D0000}"/>
    <cellStyle name="Normal 74 2 5 7" xfId="17220" xr:uid="{00000000-0005-0000-0000-0000629D0000}"/>
    <cellStyle name="Normal 74 2 6" xfId="2913" xr:uid="{00000000-0005-0000-0000-0000639D0000}"/>
    <cellStyle name="Normal 74 2 6 2" xfId="12987" xr:uid="{00000000-0005-0000-0000-0000649D0000}"/>
    <cellStyle name="Normal 74 2 6 2 2" xfId="43318" xr:uid="{00000000-0005-0000-0000-0000659D0000}"/>
    <cellStyle name="Normal 74 2 6 2 3" xfId="28085" xr:uid="{00000000-0005-0000-0000-0000669D0000}"/>
    <cellStyle name="Normal 74 2 6 3" xfId="7967" xr:uid="{00000000-0005-0000-0000-0000679D0000}"/>
    <cellStyle name="Normal 74 2 6 3 2" xfId="38301" xr:uid="{00000000-0005-0000-0000-0000689D0000}"/>
    <cellStyle name="Normal 74 2 6 3 3" xfId="23068" xr:uid="{00000000-0005-0000-0000-0000699D0000}"/>
    <cellStyle name="Normal 74 2 6 4" xfId="33288" xr:uid="{00000000-0005-0000-0000-00006A9D0000}"/>
    <cellStyle name="Normal 74 2 6 5" xfId="18055" xr:uid="{00000000-0005-0000-0000-00006B9D0000}"/>
    <cellStyle name="Normal 74 2 7" xfId="4606" xr:uid="{00000000-0005-0000-0000-00006C9D0000}"/>
    <cellStyle name="Normal 74 2 7 2" xfId="14658" xr:uid="{00000000-0005-0000-0000-00006D9D0000}"/>
    <cellStyle name="Normal 74 2 7 2 2" xfId="44989" xr:uid="{00000000-0005-0000-0000-00006E9D0000}"/>
    <cellStyle name="Normal 74 2 7 2 3" xfId="29756" xr:uid="{00000000-0005-0000-0000-00006F9D0000}"/>
    <cellStyle name="Normal 74 2 7 3" xfId="9638" xr:uid="{00000000-0005-0000-0000-0000709D0000}"/>
    <cellStyle name="Normal 74 2 7 3 2" xfId="39972" xr:uid="{00000000-0005-0000-0000-0000719D0000}"/>
    <cellStyle name="Normal 74 2 7 3 3" xfId="24739" xr:uid="{00000000-0005-0000-0000-0000729D0000}"/>
    <cellStyle name="Normal 74 2 7 4" xfId="34959" xr:uid="{00000000-0005-0000-0000-0000739D0000}"/>
    <cellStyle name="Normal 74 2 7 5" xfId="19726" xr:uid="{00000000-0005-0000-0000-0000749D0000}"/>
    <cellStyle name="Normal 74 2 8" xfId="11316" xr:uid="{00000000-0005-0000-0000-0000759D0000}"/>
    <cellStyle name="Normal 74 2 8 2" xfId="41647" xr:uid="{00000000-0005-0000-0000-0000769D0000}"/>
    <cellStyle name="Normal 74 2 8 3" xfId="26414" xr:uid="{00000000-0005-0000-0000-0000779D0000}"/>
    <cellStyle name="Normal 74 2 9" xfId="6295" xr:uid="{00000000-0005-0000-0000-0000789D0000}"/>
    <cellStyle name="Normal 74 2 9 2" xfId="36630" xr:uid="{00000000-0005-0000-0000-0000799D0000}"/>
    <cellStyle name="Normal 74 2 9 3" xfId="21397" xr:uid="{00000000-0005-0000-0000-00007A9D0000}"/>
    <cellStyle name="Normal 74 3" xfId="1259" xr:uid="{00000000-0005-0000-0000-00007B9D0000}"/>
    <cellStyle name="Normal 74 3 10" xfId="16436" xr:uid="{00000000-0005-0000-0000-00007C9D0000}"/>
    <cellStyle name="Normal 74 3 2" xfId="1478" xr:uid="{00000000-0005-0000-0000-00007D9D0000}"/>
    <cellStyle name="Normal 74 3 2 2" xfId="1899" xr:uid="{00000000-0005-0000-0000-00007E9D0000}"/>
    <cellStyle name="Normal 74 3 2 2 2" xfId="2738" xr:uid="{00000000-0005-0000-0000-00007F9D0000}"/>
    <cellStyle name="Normal 74 3 2 2 2 2" xfId="4428" xr:uid="{00000000-0005-0000-0000-0000809D0000}"/>
    <cellStyle name="Normal 74 3 2 2 2 2 2" xfId="14501" xr:uid="{00000000-0005-0000-0000-0000819D0000}"/>
    <cellStyle name="Normal 74 3 2 2 2 2 2 2" xfId="44832" xr:uid="{00000000-0005-0000-0000-0000829D0000}"/>
    <cellStyle name="Normal 74 3 2 2 2 2 2 3" xfId="29599" xr:uid="{00000000-0005-0000-0000-0000839D0000}"/>
    <cellStyle name="Normal 74 3 2 2 2 2 3" xfId="9481" xr:uid="{00000000-0005-0000-0000-0000849D0000}"/>
    <cellStyle name="Normal 74 3 2 2 2 2 3 2" xfId="39815" xr:uid="{00000000-0005-0000-0000-0000859D0000}"/>
    <cellStyle name="Normal 74 3 2 2 2 2 3 3" xfId="24582" xr:uid="{00000000-0005-0000-0000-0000869D0000}"/>
    <cellStyle name="Normal 74 3 2 2 2 2 4" xfId="34802" xr:uid="{00000000-0005-0000-0000-0000879D0000}"/>
    <cellStyle name="Normal 74 3 2 2 2 2 5" xfId="19569" xr:uid="{00000000-0005-0000-0000-0000889D0000}"/>
    <cellStyle name="Normal 74 3 2 2 2 3" xfId="6120" xr:uid="{00000000-0005-0000-0000-0000899D0000}"/>
    <cellStyle name="Normal 74 3 2 2 2 3 2" xfId="16172" xr:uid="{00000000-0005-0000-0000-00008A9D0000}"/>
    <cellStyle name="Normal 74 3 2 2 2 3 2 2" xfId="46503" xr:uid="{00000000-0005-0000-0000-00008B9D0000}"/>
    <cellStyle name="Normal 74 3 2 2 2 3 2 3" xfId="31270" xr:uid="{00000000-0005-0000-0000-00008C9D0000}"/>
    <cellStyle name="Normal 74 3 2 2 2 3 3" xfId="11152" xr:uid="{00000000-0005-0000-0000-00008D9D0000}"/>
    <cellStyle name="Normal 74 3 2 2 2 3 3 2" xfId="41486" xr:uid="{00000000-0005-0000-0000-00008E9D0000}"/>
    <cellStyle name="Normal 74 3 2 2 2 3 3 3" xfId="26253" xr:uid="{00000000-0005-0000-0000-00008F9D0000}"/>
    <cellStyle name="Normal 74 3 2 2 2 3 4" xfId="36473" xr:uid="{00000000-0005-0000-0000-0000909D0000}"/>
    <cellStyle name="Normal 74 3 2 2 2 3 5" xfId="21240" xr:uid="{00000000-0005-0000-0000-0000919D0000}"/>
    <cellStyle name="Normal 74 3 2 2 2 4" xfId="12830" xr:uid="{00000000-0005-0000-0000-0000929D0000}"/>
    <cellStyle name="Normal 74 3 2 2 2 4 2" xfId="43161" xr:uid="{00000000-0005-0000-0000-0000939D0000}"/>
    <cellStyle name="Normal 74 3 2 2 2 4 3" xfId="27928" xr:uid="{00000000-0005-0000-0000-0000949D0000}"/>
    <cellStyle name="Normal 74 3 2 2 2 5" xfId="7809" xr:uid="{00000000-0005-0000-0000-0000959D0000}"/>
    <cellStyle name="Normal 74 3 2 2 2 5 2" xfId="38144" xr:uid="{00000000-0005-0000-0000-0000969D0000}"/>
    <cellStyle name="Normal 74 3 2 2 2 5 3" xfId="22911" xr:uid="{00000000-0005-0000-0000-0000979D0000}"/>
    <cellStyle name="Normal 74 3 2 2 2 6" xfId="33132" xr:uid="{00000000-0005-0000-0000-0000989D0000}"/>
    <cellStyle name="Normal 74 3 2 2 2 7" xfId="17898" xr:uid="{00000000-0005-0000-0000-0000999D0000}"/>
    <cellStyle name="Normal 74 3 2 2 3" xfId="3591" xr:uid="{00000000-0005-0000-0000-00009A9D0000}"/>
    <cellStyle name="Normal 74 3 2 2 3 2" xfId="13665" xr:uid="{00000000-0005-0000-0000-00009B9D0000}"/>
    <cellStyle name="Normal 74 3 2 2 3 2 2" xfId="43996" xr:uid="{00000000-0005-0000-0000-00009C9D0000}"/>
    <cellStyle name="Normal 74 3 2 2 3 2 3" xfId="28763" xr:uid="{00000000-0005-0000-0000-00009D9D0000}"/>
    <cellStyle name="Normal 74 3 2 2 3 3" xfId="8645" xr:uid="{00000000-0005-0000-0000-00009E9D0000}"/>
    <cellStyle name="Normal 74 3 2 2 3 3 2" xfId="38979" xr:uid="{00000000-0005-0000-0000-00009F9D0000}"/>
    <cellStyle name="Normal 74 3 2 2 3 3 3" xfId="23746" xr:uid="{00000000-0005-0000-0000-0000A09D0000}"/>
    <cellStyle name="Normal 74 3 2 2 3 4" xfId="33966" xr:uid="{00000000-0005-0000-0000-0000A19D0000}"/>
    <cellStyle name="Normal 74 3 2 2 3 5" xfId="18733" xr:uid="{00000000-0005-0000-0000-0000A29D0000}"/>
    <cellStyle name="Normal 74 3 2 2 4" xfId="5284" xr:uid="{00000000-0005-0000-0000-0000A39D0000}"/>
    <cellStyle name="Normal 74 3 2 2 4 2" xfId="15336" xr:uid="{00000000-0005-0000-0000-0000A49D0000}"/>
    <cellStyle name="Normal 74 3 2 2 4 2 2" xfId="45667" xr:uid="{00000000-0005-0000-0000-0000A59D0000}"/>
    <cellStyle name="Normal 74 3 2 2 4 2 3" xfId="30434" xr:uid="{00000000-0005-0000-0000-0000A69D0000}"/>
    <cellStyle name="Normal 74 3 2 2 4 3" xfId="10316" xr:uid="{00000000-0005-0000-0000-0000A79D0000}"/>
    <cellStyle name="Normal 74 3 2 2 4 3 2" xfId="40650" xr:uid="{00000000-0005-0000-0000-0000A89D0000}"/>
    <cellStyle name="Normal 74 3 2 2 4 3 3" xfId="25417" xr:uid="{00000000-0005-0000-0000-0000A99D0000}"/>
    <cellStyle name="Normal 74 3 2 2 4 4" xfId="35637" xr:uid="{00000000-0005-0000-0000-0000AA9D0000}"/>
    <cellStyle name="Normal 74 3 2 2 4 5" xfId="20404" xr:uid="{00000000-0005-0000-0000-0000AB9D0000}"/>
    <cellStyle name="Normal 74 3 2 2 5" xfId="11994" xr:uid="{00000000-0005-0000-0000-0000AC9D0000}"/>
    <cellStyle name="Normal 74 3 2 2 5 2" xfId="42325" xr:uid="{00000000-0005-0000-0000-0000AD9D0000}"/>
    <cellStyle name="Normal 74 3 2 2 5 3" xfId="27092" xr:uid="{00000000-0005-0000-0000-0000AE9D0000}"/>
    <cellStyle name="Normal 74 3 2 2 6" xfId="6973" xr:uid="{00000000-0005-0000-0000-0000AF9D0000}"/>
    <cellStyle name="Normal 74 3 2 2 6 2" xfId="37308" xr:uid="{00000000-0005-0000-0000-0000B09D0000}"/>
    <cellStyle name="Normal 74 3 2 2 6 3" xfId="22075" xr:uid="{00000000-0005-0000-0000-0000B19D0000}"/>
    <cellStyle name="Normal 74 3 2 2 7" xfId="32296" xr:uid="{00000000-0005-0000-0000-0000B29D0000}"/>
    <cellStyle name="Normal 74 3 2 2 8" xfId="17062" xr:uid="{00000000-0005-0000-0000-0000B39D0000}"/>
    <cellStyle name="Normal 74 3 2 3" xfId="2320" xr:uid="{00000000-0005-0000-0000-0000B49D0000}"/>
    <cellStyle name="Normal 74 3 2 3 2" xfId="4010" xr:uid="{00000000-0005-0000-0000-0000B59D0000}"/>
    <cellStyle name="Normal 74 3 2 3 2 2" xfId="14083" xr:uid="{00000000-0005-0000-0000-0000B69D0000}"/>
    <cellStyle name="Normal 74 3 2 3 2 2 2" xfId="44414" xr:uid="{00000000-0005-0000-0000-0000B79D0000}"/>
    <cellStyle name="Normal 74 3 2 3 2 2 3" xfId="29181" xr:uid="{00000000-0005-0000-0000-0000B89D0000}"/>
    <cellStyle name="Normal 74 3 2 3 2 3" xfId="9063" xr:uid="{00000000-0005-0000-0000-0000B99D0000}"/>
    <cellStyle name="Normal 74 3 2 3 2 3 2" xfId="39397" xr:uid="{00000000-0005-0000-0000-0000BA9D0000}"/>
    <cellStyle name="Normal 74 3 2 3 2 3 3" xfId="24164" xr:uid="{00000000-0005-0000-0000-0000BB9D0000}"/>
    <cellStyle name="Normal 74 3 2 3 2 4" xfId="34384" xr:uid="{00000000-0005-0000-0000-0000BC9D0000}"/>
    <cellStyle name="Normal 74 3 2 3 2 5" xfId="19151" xr:uid="{00000000-0005-0000-0000-0000BD9D0000}"/>
    <cellStyle name="Normal 74 3 2 3 3" xfId="5702" xr:uid="{00000000-0005-0000-0000-0000BE9D0000}"/>
    <cellStyle name="Normal 74 3 2 3 3 2" xfId="15754" xr:uid="{00000000-0005-0000-0000-0000BF9D0000}"/>
    <cellStyle name="Normal 74 3 2 3 3 2 2" xfId="46085" xr:uid="{00000000-0005-0000-0000-0000C09D0000}"/>
    <cellStyle name="Normal 74 3 2 3 3 2 3" xfId="30852" xr:uid="{00000000-0005-0000-0000-0000C19D0000}"/>
    <cellStyle name="Normal 74 3 2 3 3 3" xfId="10734" xr:uid="{00000000-0005-0000-0000-0000C29D0000}"/>
    <cellStyle name="Normal 74 3 2 3 3 3 2" xfId="41068" xr:uid="{00000000-0005-0000-0000-0000C39D0000}"/>
    <cellStyle name="Normal 74 3 2 3 3 3 3" xfId="25835" xr:uid="{00000000-0005-0000-0000-0000C49D0000}"/>
    <cellStyle name="Normal 74 3 2 3 3 4" xfId="36055" xr:uid="{00000000-0005-0000-0000-0000C59D0000}"/>
    <cellStyle name="Normal 74 3 2 3 3 5" xfId="20822" xr:uid="{00000000-0005-0000-0000-0000C69D0000}"/>
    <cellStyle name="Normal 74 3 2 3 4" xfId="12412" xr:uid="{00000000-0005-0000-0000-0000C79D0000}"/>
    <cellStyle name="Normal 74 3 2 3 4 2" xfId="42743" xr:uid="{00000000-0005-0000-0000-0000C89D0000}"/>
    <cellStyle name="Normal 74 3 2 3 4 3" xfId="27510" xr:uid="{00000000-0005-0000-0000-0000C99D0000}"/>
    <cellStyle name="Normal 74 3 2 3 5" xfId="7391" xr:uid="{00000000-0005-0000-0000-0000CA9D0000}"/>
    <cellStyle name="Normal 74 3 2 3 5 2" xfId="37726" xr:uid="{00000000-0005-0000-0000-0000CB9D0000}"/>
    <cellStyle name="Normal 74 3 2 3 5 3" xfId="22493" xr:uid="{00000000-0005-0000-0000-0000CC9D0000}"/>
    <cellStyle name="Normal 74 3 2 3 6" xfId="32714" xr:uid="{00000000-0005-0000-0000-0000CD9D0000}"/>
    <cellStyle name="Normal 74 3 2 3 7" xfId="17480" xr:uid="{00000000-0005-0000-0000-0000CE9D0000}"/>
    <cellStyle name="Normal 74 3 2 4" xfId="3173" xr:uid="{00000000-0005-0000-0000-0000CF9D0000}"/>
    <cellStyle name="Normal 74 3 2 4 2" xfId="13247" xr:uid="{00000000-0005-0000-0000-0000D09D0000}"/>
    <cellStyle name="Normal 74 3 2 4 2 2" xfId="43578" xr:uid="{00000000-0005-0000-0000-0000D19D0000}"/>
    <cellStyle name="Normal 74 3 2 4 2 3" xfId="28345" xr:uid="{00000000-0005-0000-0000-0000D29D0000}"/>
    <cellStyle name="Normal 74 3 2 4 3" xfId="8227" xr:uid="{00000000-0005-0000-0000-0000D39D0000}"/>
    <cellStyle name="Normal 74 3 2 4 3 2" xfId="38561" xr:uid="{00000000-0005-0000-0000-0000D49D0000}"/>
    <cellStyle name="Normal 74 3 2 4 3 3" xfId="23328" xr:uid="{00000000-0005-0000-0000-0000D59D0000}"/>
    <cellStyle name="Normal 74 3 2 4 4" xfId="33548" xr:uid="{00000000-0005-0000-0000-0000D69D0000}"/>
    <cellStyle name="Normal 74 3 2 4 5" xfId="18315" xr:uid="{00000000-0005-0000-0000-0000D79D0000}"/>
    <cellStyle name="Normal 74 3 2 5" xfId="4866" xr:uid="{00000000-0005-0000-0000-0000D89D0000}"/>
    <cellStyle name="Normal 74 3 2 5 2" xfId="14918" xr:uid="{00000000-0005-0000-0000-0000D99D0000}"/>
    <cellStyle name="Normal 74 3 2 5 2 2" xfId="45249" xr:uid="{00000000-0005-0000-0000-0000DA9D0000}"/>
    <cellStyle name="Normal 74 3 2 5 2 3" xfId="30016" xr:uid="{00000000-0005-0000-0000-0000DB9D0000}"/>
    <cellStyle name="Normal 74 3 2 5 3" xfId="9898" xr:uid="{00000000-0005-0000-0000-0000DC9D0000}"/>
    <cellStyle name="Normal 74 3 2 5 3 2" xfId="40232" xr:uid="{00000000-0005-0000-0000-0000DD9D0000}"/>
    <cellStyle name="Normal 74 3 2 5 3 3" xfId="24999" xr:uid="{00000000-0005-0000-0000-0000DE9D0000}"/>
    <cellStyle name="Normal 74 3 2 5 4" xfId="35219" xr:uid="{00000000-0005-0000-0000-0000DF9D0000}"/>
    <cellStyle name="Normal 74 3 2 5 5" xfId="19986" xr:uid="{00000000-0005-0000-0000-0000E09D0000}"/>
    <cellStyle name="Normal 74 3 2 6" xfId="11576" xr:uid="{00000000-0005-0000-0000-0000E19D0000}"/>
    <cellStyle name="Normal 74 3 2 6 2" xfId="41907" xr:uid="{00000000-0005-0000-0000-0000E29D0000}"/>
    <cellStyle name="Normal 74 3 2 6 3" xfId="26674" xr:uid="{00000000-0005-0000-0000-0000E39D0000}"/>
    <cellStyle name="Normal 74 3 2 7" xfId="6555" xr:uid="{00000000-0005-0000-0000-0000E49D0000}"/>
    <cellStyle name="Normal 74 3 2 7 2" xfId="36890" xr:uid="{00000000-0005-0000-0000-0000E59D0000}"/>
    <cellStyle name="Normal 74 3 2 7 3" xfId="21657" xr:uid="{00000000-0005-0000-0000-0000E69D0000}"/>
    <cellStyle name="Normal 74 3 2 8" xfId="31878" xr:uid="{00000000-0005-0000-0000-0000E79D0000}"/>
    <cellStyle name="Normal 74 3 2 9" xfId="16644" xr:uid="{00000000-0005-0000-0000-0000E89D0000}"/>
    <cellStyle name="Normal 74 3 3" xfId="1691" xr:uid="{00000000-0005-0000-0000-0000E99D0000}"/>
    <cellStyle name="Normal 74 3 3 2" xfId="2530" xr:uid="{00000000-0005-0000-0000-0000EA9D0000}"/>
    <cellStyle name="Normal 74 3 3 2 2" xfId="4220" xr:uid="{00000000-0005-0000-0000-0000EB9D0000}"/>
    <cellStyle name="Normal 74 3 3 2 2 2" xfId="14293" xr:uid="{00000000-0005-0000-0000-0000EC9D0000}"/>
    <cellStyle name="Normal 74 3 3 2 2 2 2" xfId="44624" xr:uid="{00000000-0005-0000-0000-0000ED9D0000}"/>
    <cellStyle name="Normal 74 3 3 2 2 2 3" xfId="29391" xr:uid="{00000000-0005-0000-0000-0000EE9D0000}"/>
    <cellStyle name="Normal 74 3 3 2 2 3" xfId="9273" xr:uid="{00000000-0005-0000-0000-0000EF9D0000}"/>
    <cellStyle name="Normal 74 3 3 2 2 3 2" xfId="39607" xr:uid="{00000000-0005-0000-0000-0000F09D0000}"/>
    <cellStyle name="Normal 74 3 3 2 2 3 3" xfId="24374" xr:uid="{00000000-0005-0000-0000-0000F19D0000}"/>
    <cellStyle name="Normal 74 3 3 2 2 4" xfId="34594" xr:uid="{00000000-0005-0000-0000-0000F29D0000}"/>
    <cellStyle name="Normal 74 3 3 2 2 5" xfId="19361" xr:uid="{00000000-0005-0000-0000-0000F39D0000}"/>
    <cellStyle name="Normal 74 3 3 2 3" xfId="5912" xr:uid="{00000000-0005-0000-0000-0000F49D0000}"/>
    <cellStyle name="Normal 74 3 3 2 3 2" xfId="15964" xr:uid="{00000000-0005-0000-0000-0000F59D0000}"/>
    <cellStyle name="Normal 74 3 3 2 3 2 2" xfId="46295" xr:uid="{00000000-0005-0000-0000-0000F69D0000}"/>
    <cellStyle name="Normal 74 3 3 2 3 2 3" xfId="31062" xr:uid="{00000000-0005-0000-0000-0000F79D0000}"/>
    <cellStyle name="Normal 74 3 3 2 3 3" xfId="10944" xr:uid="{00000000-0005-0000-0000-0000F89D0000}"/>
    <cellStyle name="Normal 74 3 3 2 3 3 2" xfId="41278" xr:uid="{00000000-0005-0000-0000-0000F99D0000}"/>
    <cellStyle name="Normal 74 3 3 2 3 3 3" xfId="26045" xr:uid="{00000000-0005-0000-0000-0000FA9D0000}"/>
    <cellStyle name="Normal 74 3 3 2 3 4" xfId="36265" xr:uid="{00000000-0005-0000-0000-0000FB9D0000}"/>
    <cellStyle name="Normal 74 3 3 2 3 5" xfId="21032" xr:uid="{00000000-0005-0000-0000-0000FC9D0000}"/>
    <cellStyle name="Normal 74 3 3 2 4" xfId="12622" xr:uid="{00000000-0005-0000-0000-0000FD9D0000}"/>
    <cellStyle name="Normal 74 3 3 2 4 2" xfId="42953" xr:uid="{00000000-0005-0000-0000-0000FE9D0000}"/>
    <cellStyle name="Normal 74 3 3 2 4 3" xfId="27720" xr:uid="{00000000-0005-0000-0000-0000FF9D0000}"/>
    <cellStyle name="Normal 74 3 3 2 5" xfId="7601" xr:uid="{00000000-0005-0000-0000-0000009E0000}"/>
    <cellStyle name="Normal 74 3 3 2 5 2" xfId="37936" xr:uid="{00000000-0005-0000-0000-0000019E0000}"/>
    <cellStyle name="Normal 74 3 3 2 5 3" xfId="22703" xr:uid="{00000000-0005-0000-0000-0000029E0000}"/>
    <cellStyle name="Normal 74 3 3 2 6" xfId="32924" xr:uid="{00000000-0005-0000-0000-0000039E0000}"/>
    <cellStyle name="Normal 74 3 3 2 7" xfId="17690" xr:uid="{00000000-0005-0000-0000-0000049E0000}"/>
    <cellStyle name="Normal 74 3 3 3" xfId="3383" xr:uid="{00000000-0005-0000-0000-0000059E0000}"/>
    <cellStyle name="Normal 74 3 3 3 2" xfId="13457" xr:uid="{00000000-0005-0000-0000-0000069E0000}"/>
    <cellStyle name="Normal 74 3 3 3 2 2" xfId="43788" xr:uid="{00000000-0005-0000-0000-0000079E0000}"/>
    <cellStyle name="Normal 74 3 3 3 2 3" xfId="28555" xr:uid="{00000000-0005-0000-0000-0000089E0000}"/>
    <cellStyle name="Normal 74 3 3 3 3" xfId="8437" xr:uid="{00000000-0005-0000-0000-0000099E0000}"/>
    <cellStyle name="Normal 74 3 3 3 3 2" xfId="38771" xr:uid="{00000000-0005-0000-0000-00000A9E0000}"/>
    <cellStyle name="Normal 74 3 3 3 3 3" xfId="23538" xr:uid="{00000000-0005-0000-0000-00000B9E0000}"/>
    <cellStyle name="Normal 74 3 3 3 4" xfId="33758" xr:uid="{00000000-0005-0000-0000-00000C9E0000}"/>
    <cellStyle name="Normal 74 3 3 3 5" xfId="18525" xr:uid="{00000000-0005-0000-0000-00000D9E0000}"/>
    <cellStyle name="Normal 74 3 3 4" xfId="5076" xr:uid="{00000000-0005-0000-0000-00000E9E0000}"/>
    <cellStyle name="Normal 74 3 3 4 2" xfId="15128" xr:uid="{00000000-0005-0000-0000-00000F9E0000}"/>
    <cellStyle name="Normal 74 3 3 4 2 2" xfId="45459" xr:uid="{00000000-0005-0000-0000-0000109E0000}"/>
    <cellStyle name="Normal 74 3 3 4 2 3" xfId="30226" xr:uid="{00000000-0005-0000-0000-0000119E0000}"/>
    <cellStyle name="Normal 74 3 3 4 3" xfId="10108" xr:uid="{00000000-0005-0000-0000-0000129E0000}"/>
    <cellStyle name="Normal 74 3 3 4 3 2" xfId="40442" xr:uid="{00000000-0005-0000-0000-0000139E0000}"/>
    <cellStyle name="Normal 74 3 3 4 3 3" xfId="25209" xr:uid="{00000000-0005-0000-0000-0000149E0000}"/>
    <cellStyle name="Normal 74 3 3 4 4" xfId="35429" xr:uid="{00000000-0005-0000-0000-0000159E0000}"/>
    <cellStyle name="Normal 74 3 3 4 5" xfId="20196" xr:uid="{00000000-0005-0000-0000-0000169E0000}"/>
    <cellStyle name="Normal 74 3 3 5" xfId="11786" xr:uid="{00000000-0005-0000-0000-0000179E0000}"/>
    <cellStyle name="Normal 74 3 3 5 2" xfId="42117" xr:uid="{00000000-0005-0000-0000-0000189E0000}"/>
    <cellStyle name="Normal 74 3 3 5 3" xfId="26884" xr:uid="{00000000-0005-0000-0000-0000199E0000}"/>
    <cellStyle name="Normal 74 3 3 6" xfId="6765" xr:uid="{00000000-0005-0000-0000-00001A9E0000}"/>
    <cellStyle name="Normal 74 3 3 6 2" xfId="37100" xr:uid="{00000000-0005-0000-0000-00001B9E0000}"/>
    <cellStyle name="Normal 74 3 3 6 3" xfId="21867" xr:uid="{00000000-0005-0000-0000-00001C9E0000}"/>
    <cellStyle name="Normal 74 3 3 7" xfId="32088" xr:uid="{00000000-0005-0000-0000-00001D9E0000}"/>
    <cellStyle name="Normal 74 3 3 8" xfId="16854" xr:uid="{00000000-0005-0000-0000-00001E9E0000}"/>
    <cellStyle name="Normal 74 3 4" xfId="2112" xr:uid="{00000000-0005-0000-0000-00001F9E0000}"/>
    <cellStyle name="Normal 74 3 4 2" xfId="3802" xr:uid="{00000000-0005-0000-0000-0000209E0000}"/>
    <cellStyle name="Normal 74 3 4 2 2" xfId="13875" xr:uid="{00000000-0005-0000-0000-0000219E0000}"/>
    <cellStyle name="Normal 74 3 4 2 2 2" xfId="44206" xr:uid="{00000000-0005-0000-0000-0000229E0000}"/>
    <cellStyle name="Normal 74 3 4 2 2 3" xfId="28973" xr:uid="{00000000-0005-0000-0000-0000239E0000}"/>
    <cellStyle name="Normal 74 3 4 2 3" xfId="8855" xr:uid="{00000000-0005-0000-0000-0000249E0000}"/>
    <cellStyle name="Normal 74 3 4 2 3 2" xfId="39189" xr:uid="{00000000-0005-0000-0000-0000259E0000}"/>
    <cellStyle name="Normal 74 3 4 2 3 3" xfId="23956" xr:uid="{00000000-0005-0000-0000-0000269E0000}"/>
    <cellStyle name="Normal 74 3 4 2 4" xfId="34176" xr:uid="{00000000-0005-0000-0000-0000279E0000}"/>
    <cellStyle name="Normal 74 3 4 2 5" xfId="18943" xr:uid="{00000000-0005-0000-0000-0000289E0000}"/>
    <cellStyle name="Normal 74 3 4 3" xfId="5494" xr:uid="{00000000-0005-0000-0000-0000299E0000}"/>
    <cellStyle name="Normal 74 3 4 3 2" xfId="15546" xr:uid="{00000000-0005-0000-0000-00002A9E0000}"/>
    <cellStyle name="Normal 74 3 4 3 2 2" xfId="45877" xr:uid="{00000000-0005-0000-0000-00002B9E0000}"/>
    <cellStyle name="Normal 74 3 4 3 2 3" xfId="30644" xr:uid="{00000000-0005-0000-0000-00002C9E0000}"/>
    <cellStyle name="Normal 74 3 4 3 3" xfId="10526" xr:uid="{00000000-0005-0000-0000-00002D9E0000}"/>
    <cellStyle name="Normal 74 3 4 3 3 2" xfId="40860" xr:uid="{00000000-0005-0000-0000-00002E9E0000}"/>
    <cellStyle name="Normal 74 3 4 3 3 3" xfId="25627" xr:uid="{00000000-0005-0000-0000-00002F9E0000}"/>
    <cellStyle name="Normal 74 3 4 3 4" xfId="35847" xr:uid="{00000000-0005-0000-0000-0000309E0000}"/>
    <cellStyle name="Normal 74 3 4 3 5" xfId="20614" xr:uid="{00000000-0005-0000-0000-0000319E0000}"/>
    <cellStyle name="Normal 74 3 4 4" xfId="12204" xr:uid="{00000000-0005-0000-0000-0000329E0000}"/>
    <cellStyle name="Normal 74 3 4 4 2" xfId="42535" xr:uid="{00000000-0005-0000-0000-0000339E0000}"/>
    <cellStyle name="Normal 74 3 4 4 3" xfId="27302" xr:uid="{00000000-0005-0000-0000-0000349E0000}"/>
    <cellStyle name="Normal 74 3 4 5" xfId="7183" xr:uid="{00000000-0005-0000-0000-0000359E0000}"/>
    <cellStyle name="Normal 74 3 4 5 2" xfId="37518" xr:uid="{00000000-0005-0000-0000-0000369E0000}"/>
    <cellStyle name="Normal 74 3 4 5 3" xfId="22285" xr:uid="{00000000-0005-0000-0000-0000379E0000}"/>
    <cellStyle name="Normal 74 3 4 6" xfId="32506" xr:uid="{00000000-0005-0000-0000-0000389E0000}"/>
    <cellStyle name="Normal 74 3 4 7" xfId="17272" xr:uid="{00000000-0005-0000-0000-0000399E0000}"/>
    <cellStyle name="Normal 74 3 5" xfId="2965" xr:uid="{00000000-0005-0000-0000-00003A9E0000}"/>
    <cellStyle name="Normal 74 3 5 2" xfId="13039" xr:uid="{00000000-0005-0000-0000-00003B9E0000}"/>
    <cellStyle name="Normal 74 3 5 2 2" xfId="43370" xr:uid="{00000000-0005-0000-0000-00003C9E0000}"/>
    <cellStyle name="Normal 74 3 5 2 3" xfId="28137" xr:uid="{00000000-0005-0000-0000-00003D9E0000}"/>
    <cellStyle name="Normal 74 3 5 3" xfId="8019" xr:uid="{00000000-0005-0000-0000-00003E9E0000}"/>
    <cellStyle name="Normal 74 3 5 3 2" xfId="38353" xr:uid="{00000000-0005-0000-0000-00003F9E0000}"/>
    <cellStyle name="Normal 74 3 5 3 3" xfId="23120" xr:uid="{00000000-0005-0000-0000-0000409E0000}"/>
    <cellStyle name="Normal 74 3 5 4" xfId="33340" xr:uid="{00000000-0005-0000-0000-0000419E0000}"/>
    <cellStyle name="Normal 74 3 5 5" xfId="18107" xr:uid="{00000000-0005-0000-0000-0000429E0000}"/>
    <cellStyle name="Normal 74 3 6" xfId="4658" xr:uid="{00000000-0005-0000-0000-0000439E0000}"/>
    <cellStyle name="Normal 74 3 6 2" xfId="14710" xr:uid="{00000000-0005-0000-0000-0000449E0000}"/>
    <cellStyle name="Normal 74 3 6 2 2" xfId="45041" xr:uid="{00000000-0005-0000-0000-0000459E0000}"/>
    <cellStyle name="Normal 74 3 6 2 3" xfId="29808" xr:uid="{00000000-0005-0000-0000-0000469E0000}"/>
    <cellStyle name="Normal 74 3 6 3" xfId="9690" xr:uid="{00000000-0005-0000-0000-0000479E0000}"/>
    <cellStyle name="Normal 74 3 6 3 2" xfId="40024" xr:uid="{00000000-0005-0000-0000-0000489E0000}"/>
    <cellStyle name="Normal 74 3 6 3 3" xfId="24791" xr:uid="{00000000-0005-0000-0000-0000499E0000}"/>
    <cellStyle name="Normal 74 3 6 4" xfId="35011" xr:uid="{00000000-0005-0000-0000-00004A9E0000}"/>
    <cellStyle name="Normal 74 3 6 5" xfId="19778" xr:uid="{00000000-0005-0000-0000-00004B9E0000}"/>
    <cellStyle name="Normal 74 3 7" xfId="11368" xr:uid="{00000000-0005-0000-0000-00004C9E0000}"/>
    <cellStyle name="Normal 74 3 7 2" xfId="41699" xr:uid="{00000000-0005-0000-0000-00004D9E0000}"/>
    <cellStyle name="Normal 74 3 7 3" xfId="26466" xr:uid="{00000000-0005-0000-0000-00004E9E0000}"/>
    <cellStyle name="Normal 74 3 8" xfId="6347" xr:uid="{00000000-0005-0000-0000-00004F9E0000}"/>
    <cellStyle name="Normal 74 3 8 2" xfId="36682" xr:uid="{00000000-0005-0000-0000-0000509E0000}"/>
    <cellStyle name="Normal 74 3 8 3" xfId="21449" xr:uid="{00000000-0005-0000-0000-0000519E0000}"/>
    <cellStyle name="Normal 74 3 9" xfId="31671" xr:uid="{00000000-0005-0000-0000-0000529E0000}"/>
    <cellStyle name="Normal 74 4" xfId="1372" xr:uid="{00000000-0005-0000-0000-0000539E0000}"/>
    <cellStyle name="Normal 74 4 2" xfId="1795" xr:uid="{00000000-0005-0000-0000-0000549E0000}"/>
    <cellStyle name="Normal 74 4 2 2" xfId="2634" xr:uid="{00000000-0005-0000-0000-0000559E0000}"/>
    <cellStyle name="Normal 74 4 2 2 2" xfId="4324" xr:uid="{00000000-0005-0000-0000-0000569E0000}"/>
    <cellStyle name="Normal 74 4 2 2 2 2" xfId="14397" xr:uid="{00000000-0005-0000-0000-0000579E0000}"/>
    <cellStyle name="Normal 74 4 2 2 2 2 2" xfId="44728" xr:uid="{00000000-0005-0000-0000-0000589E0000}"/>
    <cellStyle name="Normal 74 4 2 2 2 2 3" xfId="29495" xr:uid="{00000000-0005-0000-0000-0000599E0000}"/>
    <cellStyle name="Normal 74 4 2 2 2 3" xfId="9377" xr:uid="{00000000-0005-0000-0000-00005A9E0000}"/>
    <cellStyle name="Normal 74 4 2 2 2 3 2" xfId="39711" xr:uid="{00000000-0005-0000-0000-00005B9E0000}"/>
    <cellStyle name="Normal 74 4 2 2 2 3 3" xfId="24478" xr:uid="{00000000-0005-0000-0000-00005C9E0000}"/>
    <cellStyle name="Normal 74 4 2 2 2 4" xfId="34698" xr:uid="{00000000-0005-0000-0000-00005D9E0000}"/>
    <cellStyle name="Normal 74 4 2 2 2 5" xfId="19465" xr:uid="{00000000-0005-0000-0000-00005E9E0000}"/>
    <cellStyle name="Normal 74 4 2 2 3" xfId="6016" xr:uid="{00000000-0005-0000-0000-00005F9E0000}"/>
    <cellStyle name="Normal 74 4 2 2 3 2" xfId="16068" xr:uid="{00000000-0005-0000-0000-0000609E0000}"/>
    <cellStyle name="Normal 74 4 2 2 3 2 2" xfId="46399" xr:uid="{00000000-0005-0000-0000-0000619E0000}"/>
    <cellStyle name="Normal 74 4 2 2 3 2 3" xfId="31166" xr:uid="{00000000-0005-0000-0000-0000629E0000}"/>
    <cellStyle name="Normal 74 4 2 2 3 3" xfId="11048" xr:uid="{00000000-0005-0000-0000-0000639E0000}"/>
    <cellStyle name="Normal 74 4 2 2 3 3 2" xfId="41382" xr:uid="{00000000-0005-0000-0000-0000649E0000}"/>
    <cellStyle name="Normal 74 4 2 2 3 3 3" xfId="26149" xr:uid="{00000000-0005-0000-0000-0000659E0000}"/>
    <cellStyle name="Normal 74 4 2 2 3 4" xfId="36369" xr:uid="{00000000-0005-0000-0000-0000669E0000}"/>
    <cellStyle name="Normal 74 4 2 2 3 5" xfId="21136" xr:uid="{00000000-0005-0000-0000-0000679E0000}"/>
    <cellStyle name="Normal 74 4 2 2 4" xfId="12726" xr:uid="{00000000-0005-0000-0000-0000689E0000}"/>
    <cellStyle name="Normal 74 4 2 2 4 2" xfId="43057" xr:uid="{00000000-0005-0000-0000-0000699E0000}"/>
    <cellStyle name="Normal 74 4 2 2 4 3" xfId="27824" xr:uid="{00000000-0005-0000-0000-00006A9E0000}"/>
    <cellStyle name="Normal 74 4 2 2 5" xfId="7705" xr:uid="{00000000-0005-0000-0000-00006B9E0000}"/>
    <cellStyle name="Normal 74 4 2 2 5 2" xfId="38040" xr:uid="{00000000-0005-0000-0000-00006C9E0000}"/>
    <cellStyle name="Normal 74 4 2 2 5 3" xfId="22807" xr:uid="{00000000-0005-0000-0000-00006D9E0000}"/>
    <cellStyle name="Normal 74 4 2 2 6" xfId="33028" xr:uid="{00000000-0005-0000-0000-00006E9E0000}"/>
    <cellStyle name="Normal 74 4 2 2 7" xfId="17794" xr:uid="{00000000-0005-0000-0000-00006F9E0000}"/>
    <cellStyle name="Normal 74 4 2 3" xfId="3487" xr:uid="{00000000-0005-0000-0000-0000709E0000}"/>
    <cellStyle name="Normal 74 4 2 3 2" xfId="13561" xr:uid="{00000000-0005-0000-0000-0000719E0000}"/>
    <cellStyle name="Normal 74 4 2 3 2 2" xfId="43892" xr:uid="{00000000-0005-0000-0000-0000729E0000}"/>
    <cellStyle name="Normal 74 4 2 3 2 3" xfId="28659" xr:uid="{00000000-0005-0000-0000-0000739E0000}"/>
    <cellStyle name="Normal 74 4 2 3 3" xfId="8541" xr:uid="{00000000-0005-0000-0000-0000749E0000}"/>
    <cellStyle name="Normal 74 4 2 3 3 2" xfId="38875" xr:uid="{00000000-0005-0000-0000-0000759E0000}"/>
    <cellStyle name="Normal 74 4 2 3 3 3" xfId="23642" xr:uid="{00000000-0005-0000-0000-0000769E0000}"/>
    <cellStyle name="Normal 74 4 2 3 4" xfId="33862" xr:uid="{00000000-0005-0000-0000-0000779E0000}"/>
    <cellStyle name="Normal 74 4 2 3 5" xfId="18629" xr:uid="{00000000-0005-0000-0000-0000789E0000}"/>
    <cellStyle name="Normal 74 4 2 4" xfId="5180" xr:uid="{00000000-0005-0000-0000-0000799E0000}"/>
    <cellStyle name="Normal 74 4 2 4 2" xfId="15232" xr:uid="{00000000-0005-0000-0000-00007A9E0000}"/>
    <cellStyle name="Normal 74 4 2 4 2 2" xfId="45563" xr:uid="{00000000-0005-0000-0000-00007B9E0000}"/>
    <cellStyle name="Normal 74 4 2 4 2 3" xfId="30330" xr:uid="{00000000-0005-0000-0000-00007C9E0000}"/>
    <cellStyle name="Normal 74 4 2 4 3" xfId="10212" xr:uid="{00000000-0005-0000-0000-00007D9E0000}"/>
    <cellStyle name="Normal 74 4 2 4 3 2" xfId="40546" xr:uid="{00000000-0005-0000-0000-00007E9E0000}"/>
    <cellStyle name="Normal 74 4 2 4 3 3" xfId="25313" xr:uid="{00000000-0005-0000-0000-00007F9E0000}"/>
    <cellStyle name="Normal 74 4 2 4 4" xfId="35533" xr:uid="{00000000-0005-0000-0000-0000809E0000}"/>
    <cellStyle name="Normal 74 4 2 4 5" xfId="20300" xr:uid="{00000000-0005-0000-0000-0000819E0000}"/>
    <cellStyle name="Normal 74 4 2 5" xfId="11890" xr:uid="{00000000-0005-0000-0000-0000829E0000}"/>
    <cellStyle name="Normal 74 4 2 5 2" xfId="42221" xr:uid="{00000000-0005-0000-0000-0000839E0000}"/>
    <cellStyle name="Normal 74 4 2 5 3" xfId="26988" xr:uid="{00000000-0005-0000-0000-0000849E0000}"/>
    <cellStyle name="Normal 74 4 2 6" xfId="6869" xr:uid="{00000000-0005-0000-0000-0000859E0000}"/>
    <cellStyle name="Normal 74 4 2 6 2" xfId="37204" xr:uid="{00000000-0005-0000-0000-0000869E0000}"/>
    <cellStyle name="Normal 74 4 2 6 3" xfId="21971" xr:uid="{00000000-0005-0000-0000-0000879E0000}"/>
    <cellStyle name="Normal 74 4 2 7" xfId="32192" xr:uid="{00000000-0005-0000-0000-0000889E0000}"/>
    <cellStyle name="Normal 74 4 2 8" xfId="16958" xr:uid="{00000000-0005-0000-0000-0000899E0000}"/>
    <cellStyle name="Normal 74 4 3" xfId="2216" xr:uid="{00000000-0005-0000-0000-00008A9E0000}"/>
    <cellStyle name="Normal 74 4 3 2" xfId="3906" xr:uid="{00000000-0005-0000-0000-00008B9E0000}"/>
    <cellStyle name="Normal 74 4 3 2 2" xfId="13979" xr:uid="{00000000-0005-0000-0000-00008C9E0000}"/>
    <cellStyle name="Normal 74 4 3 2 2 2" xfId="44310" xr:uid="{00000000-0005-0000-0000-00008D9E0000}"/>
    <cellStyle name="Normal 74 4 3 2 2 3" xfId="29077" xr:uid="{00000000-0005-0000-0000-00008E9E0000}"/>
    <cellStyle name="Normal 74 4 3 2 3" xfId="8959" xr:uid="{00000000-0005-0000-0000-00008F9E0000}"/>
    <cellStyle name="Normal 74 4 3 2 3 2" xfId="39293" xr:uid="{00000000-0005-0000-0000-0000909E0000}"/>
    <cellStyle name="Normal 74 4 3 2 3 3" xfId="24060" xr:uid="{00000000-0005-0000-0000-0000919E0000}"/>
    <cellStyle name="Normal 74 4 3 2 4" xfId="34280" xr:uid="{00000000-0005-0000-0000-0000929E0000}"/>
    <cellStyle name="Normal 74 4 3 2 5" xfId="19047" xr:uid="{00000000-0005-0000-0000-0000939E0000}"/>
    <cellStyle name="Normal 74 4 3 3" xfId="5598" xr:uid="{00000000-0005-0000-0000-0000949E0000}"/>
    <cellStyle name="Normal 74 4 3 3 2" xfId="15650" xr:uid="{00000000-0005-0000-0000-0000959E0000}"/>
    <cellStyle name="Normal 74 4 3 3 2 2" xfId="45981" xr:uid="{00000000-0005-0000-0000-0000969E0000}"/>
    <cellStyle name="Normal 74 4 3 3 2 3" xfId="30748" xr:uid="{00000000-0005-0000-0000-0000979E0000}"/>
    <cellStyle name="Normal 74 4 3 3 3" xfId="10630" xr:uid="{00000000-0005-0000-0000-0000989E0000}"/>
    <cellStyle name="Normal 74 4 3 3 3 2" xfId="40964" xr:uid="{00000000-0005-0000-0000-0000999E0000}"/>
    <cellStyle name="Normal 74 4 3 3 3 3" xfId="25731" xr:uid="{00000000-0005-0000-0000-00009A9E0000}"/>
    <cellStyle name="Normal 74 4 3 3 4" xfId="35951" xr:uid="{00000000-0005-0000-0000-00009B9E0000}"/>
    <cellStyle name="Normal 74 4 3 3 5" xfId="20718" xr:uid="{00000000-0005-0000-0000-00009C9E0000}"/>
    <cellStyle name="Normal 74 4 3 4" xfId="12308" xr:uid="{00000000-0005-0000-0000-00009D9E0000}"/>
    <cellStyle name="Normal 74 4 3 4 2" xfId="42639" xr:uid="{00000000-0005-0000-0000-00009E9E0000}"/>
    <cellStyle name="Normal 74 4 3 4 3" xfId="27406" xr:uid="{00000000-0005-0000-0000-00009F9E0000}"/>
    <cellStyle name="Normal 74 4 3 5" xfId="7287" xr:uid="{00000000-0005-0000-0000-0000A09E0000}"/>
    <cellStyle name="Normal 74 4 3 5 2" xfId="37622" xr:uid="{00000000-0005-0000-0000-0000A19E0000}"/>
    <cellStyle name="Normal 74 4 3 5 3" xfId="22389" xr:uid="{00000000-0005-0000-0000-0000A29E0000}"/>
    <cellStyle name="Normal 74 4 3 6" xfId="32610" xr:uid="{00000000-0005-0000-0000-0000A39E0000}"/>
    <cellStyle name="Normal 74 4 3 7" xfId="17376" xr:uid="{00000000-0005-0000-0000-0000A49E0000}"/>
    <cellStyle name="Normal 74 4 4" xfId="3069" xr:uid="{00000000-0005-0000-0000-0000A59E0000}"/>
    <cellStyle name="Normal 74 4 4 2" xfId="13143" xr:uid="{00000000-0005-0000-0000-0000A69E0000}"/>
    <cellStyle name="Normal 74 4 4 2 2" xfId="43474" xr:uid="{00000000-0005-0000-0000-0000A79E0000}"/>
    <cellStyle name="Normal 74 4 4 2 3" xfId="28241" xr:uid="{00000000-0005-0000-0000-0000A89E0000}"/>
    <cellStyle name="Normal 74 4 4 3" xfId="8123" xr:uid="{00000000-0005-0000-0000-0000A99E0000}"/>
    <cellStyle name="Normal 74 4 4 3 2" xfId="38457" xr:uid="{00000000-0005-0000-0000-0000AA9E0000}"/>
    <cellStyle name="Normal 74 4 4 3 3" xfId="23224" xr:uid="{00000000-0005-0000-0000-0000AB9E0000}"/>
    <cellStyle name="Normal 74 4 4 4" xfId="33444" xr:uid="{00000000-0005-0000-0000-0000AC9E0000}"/>
    <cellStyle name="Normal 74 4 4 5" xfId="18211" xr:uid="{00000000-0005-0000-0000-0000AD9E0000}"/>
    <cellStyle name="Normal 74 4 5" xfId="4762" xr:uid="{00000000-0005-0000-0000-0000AE9E0000}"/>
    <cellStyle name="Normal 74 4 5 2" xfId="14814" xr:uid="{00000000-0005-0000-0000-0000AF9E0000}"/>
    <cellStyle name="Normal 74 4 5 2 2" xfId="45145" xr:uid="{00000000-0005-0000-0000-0000B09E0000}"/>
    <cellStyle name="Normal 74 4 5 2 3" xfId="29912" xr:uid="{00000000-0005-0000-0000-0000B19E0000}"/>
    <cellStyle name="Normal 74 4 5 3" xfId="9794" xr:uid="{00000000-0005-0000-0000-0000B29E0000}"/>
    <cellStyle name="Normal 74 4 5 3 2" xfId="40128" xr:uid="{00000000-0005-0000-0000-0000B39E0000}"/>
    <cellStyle name="Normal 74 4 5 3 3" xfId="24895" xr:uid="{00000000-0005-0000-0000-0000B49E0000}"/>
    <cellStyle name="Normal 74 4 5 4" xfId="35115" xr:uid="{00000000-0005-0000-0000-0000B59E0000}"/>
    <cellStyle name="Normal 74 4 5 5" xfId="19882" xr:uid="{00000000-0005-0000-0000-0000B69E0000}"/>
    <cellStyle name="Normal 74 4 6" xfId="11472" xr:uid="{00000000-0005-0000-0000-0000B79E0000}"/>
    <cellStyle name="Normal 74 4 6 2" xfId="41803" xr:uid="{00000000-0005-0000-0000-0000B89E0000}"/>
    <cellStyle name="Normal 74 4 6 3" xfId="26570" xr:uid="{00000000-0005-0000-0000-0000B99E0000}"/>
    <cellStyle name="Normal 74 4 7" xfId="6451" xr:uid="{00000000-0005-0000-0000-0000BA9E0000}"/>
    <cellStyle name="Normal 74 4 7 2" xfId="36786" xr:uid="{00000000-0005-0000-0000-0000BB9E0000}"/>
    <cellStyle name="Normal 74 4 7 3" xfId="21553" xr:uid="{00000000-0005-0000-0000-0000BC9E0000}"/>
    <cellStyle name="Normal 74 4 8" xfId="31774" xr:uid="{00000000-0005-0000-0000-0000BD9E0000}"/>
    <cellStyle name="Normal 74 4 9" xfId="16540" xr:uid="{00000000-0005-0000-0000-0000BE9E0000}"/>
    <cellStyle name="Normal 74 5" xfId="1585" xr:uid="{00000000-0005-0000-0000-0000BF9E0000}"/>
    <cellStyle name="Normal 74 5 2" xfId="2426" xr:uid="{00000000-0005-0000-0000-0000C09E0000}"/>
    <cellStyle name="Normal 74 5 2 2" xfId="4116" xr:uid="{00000000-0005-0000-0000-0000C19E0000}"/>
    <cellStyle name="Normal 74 5 2 2 2" xfId="14189" xr:uid="{00000000-0005-0000-0000-0000C29E0000}"/>
    <cellStyle name="Normal 74 5 2 2 2 2" xfId="44520" xr:uid="{00000000-0005-0000-0000-0000C39E0000}"/>
    <cellStyle name="Normal 74 5 2 2 2 3" xfId="29287" xr:uid="{00000000-0005-0000-0000-0000C49E0000}"/>
    <cellStyle name="Normal 74 5 2 2 3" xfId="9169" xr:uid="{00000000-0005-0000-0000-0000C59E0000}"/>
    <cellStyle name="Normal 74 5 2 2 3 2" xfId="39503" xr:uid="{00000000-0005-0000-0000-0000C69E0000}"/>
    <cellStyle name="Normal 74 5 2 2 3 3" xfId="24270" xr:uid="{00000000-0005-0000-0000-0000C79E0000}"/>
    <cellStyle name="Normal 74 5 2 2 4" xfId="34490" xr:uid="{00000000-0005-0000-0000-0000C89E0000}"/>
    <cellStyle name="Normal 74 5 2 2 5" xfId="19257" xr:uid="{00000000-0005-0000-0000-0000C99E0000}"/>
    <cellStyle name="Normal 74 5 2 3" xfId="5808" xr:uid="{00000000-0005-0000-0000-0000CA9E0000}"/>
    <cellStyle name="Normal 74 5 2 3 2" xfId="15860" xr:uid="{00000000-0005-0000-0000-0000CB9E0000}"/>
    <cellStyle name="Normal 74 5 2 3 2 2" xfId="46191" xr:uid="{00000000-0005-0000-0000-0000CC9E0000}"/>
    <cellStyle name="Normal 74 5 2 3 2 3" xfId="30958" xr:uid="{00000000-0005-0000-0000-0000CD9E0000}"/>
    <cellStyle name="Normal 74 5 2 3 3" xfId="10840" xr:uid="{00000000-0005-0000-0000-0000CE9E0000}"/>
    <cellStyle name="Normal 74 5 2 3 3 2" xfId="41174" xr:uid="{00000000-0005-0000-0000-0000CF9E0000}"/>
    <cellStyle name="Normal 74 5 2 3 3 3" xfId="25941" xr:uid="{00000000-0005-0000-0000-0000D09E0000}"/>
    <cellStyle name="Normal 74 5 2 3 4" xfId="36161" xr:uid="{00000000-0005-0000-0000-0000D19E0000}"/>
    <cellStyle name="Normal 74 5 2 3 5" xfId="20928" xr:uid="{00000000-0005-0000-0000-0000D29E0000}"/>
    <cellStyle name="Normal 74 5 2 4" xfId="12518" xr:uid="{00000000-0005-0000-0000-0000D39E0000}"/>
    <cellStyle name="Normal 74 5 2 4 2" xfId="42849" xr:uid="{00000000-0005-0000-0000-0000D49E0000}"/>
    <cellStyle name="Normal 74 5 2 4 3" xfId="27616" xr:uid="{00000000-0005-0000-0000-0000D59E0000}"/>
    <cellStyle name="Normal 74 5 2 5" xfId="7497" xr:uid="{00000000-0005-0000-0000-0000D69E0000}"/>
    <cellStyle name="Normal 74 5 2 5 2" xfId="37832" xr:uid="{00000000-0005-0000-0000-0000D79E0000}"/>
    <cellStyle name="Normal 74 5 2 5 3" xfId="22599" xr:uid="{00000000-0005-0000-0000-0000D89E0000}"/>
    <cellStyle name="Normal 74 5 2 6" xfId="32820" xr:uid="{00000000-0005-0000-0000-0000D99E0000}"/>
    <cellStyle name="Normal 74 5 2 7" xfId="17586" xr:uid="{00000000-0005-0000-0000-0000DA9E0000}"/>
    <cellStyle name="Normal 74 5 3" xfId="3279" xr:uid="{00000000-0005-0000-0000-0000DB9E0000}"/>
    <cellStyle name="Normal 74 5 3 2" xfId="13353" xr:uid="{00000000-0005-0000-0000-0000DC9E0000}"/>
    <cellStyle name="Normal 74 5 3 2 2" xfId="43684" xr:uid="{00000000-0005-0000-0000-0000DD9E0000}"/>
    <cellStyle name="Normal 74 5 3 2 3" xfId="28451" xr:uid="{00000000-0005-0000-0000-0000DE9E0000}"/>
    <cellStyle name="Normal 74 5 3 3" xfId="8333" xr:uid="{00000000-0005-0000-0000-0000DF9E0000}"/>
    <cellStyle name="Normal 74 5 3 3 2" xfId="38667" xr:uid="{00000000-0005-0000-0000-0000E09E0000}"/>
    <cellStyle name="Normal 74 5 3 3 3" xfId="23434" xr:uid="{00000000-0005-0000-0000-0000E19E0000}"/>
    <cellStyle name="Normal 74 5 3 4" xfId="33654" xr:uid="{00000000-0005-0000-0000-0000E29E0000}"/>
    <cellStyle name="Normal 74 5 3 5" xfId="18421" xr:uid="{00000000-0005-0000-0000-0000E39E0000}"/>
    <cellStyle name="Normal 74 5 4" xfId="4972" xr:uid="{00000000-0005-0000-0000-0000E49E0000}"/>
    <cellStyle name="Normal 74 5 4 2" xfId="15024" xr:uid="{00000000-0005-0000-0000-0000E59E0000}"/>
    <cellStyle name="Normal 74 5 4 2 2" xfId="45355" xr:uid="{00000000-0005-0000-0000-0000E69E0000}"/>
    <cellStyle name="Normal 74 5 4 2 3" xfId="30122" xr:uid="{00000000-0005-0000-0000-0000E79E0000}"/>
    <cellStyle name="Normal 74 5 4 3" xfId="10004" xr:uid="{00000000-0005-0000-0000-0000E89E0000}"/>
    <cellStyle name="Normal 74 5 4 3 2" xfId="40338" xr:uid="{00000000-0005-0000-0000-0000E99E0000}"/>
    <cellStyle name="Normal 74 5 4 3 3" xfId="25105" xr:uid="{00000000-0005-0000-0000-0000EA9E0000}"/>
    <cellStyle name="Normal 74 5 4 4" xfId="35325" xr:uid="{00000000-0005-0000-0000-0000EB9E0000}"/>
    <cellStyle name="Normal 74 5 4 5" xfId="20092" xr:uid="{00000000-0005-0000-0000-0000EC9E0000}"/>
    <cellStyle name="Normal 74 5 5" xfId="11682" xr:uid="{00000000-0005-0000-0000-0000ED9E0000}"/>
    <cellStyle name="Normal 74 5 5 2" xfId="42013" xr:uid="{00000000-0005-0000-0000-0000EE9E0000}"/>
    <cellStyle name="Normal 74 5 5 3" xfId="26780" xr:uid="{00000000-0005-0000-0000-0000EF9E0000}"/>
    <cellStyle name="Normal 74 5 6" xfId="6661" xr:uid="{00000000-0005-0000-0000-0000F09E0000}"/>
    <cellStyle name="Normal 74 5 6 2" xfId="36996" xr:uid="{00000000-0005-0000-0000-0000F19E0000}"/>
    <cellStyle name="Normal 74 5 6 3" xfId="21763" xr:uid="{00000000-0005-0000-0000-0000F29E0000}"/>
    <cellStyle name="Normal 74 5 7" xfId="31984" xr:uid="{00000000-0005-0000-0000-0000F39E0000}"/>
    <cellStyle name="Normal 74 5 8" xfId="16750" xr:uid="{00000000-0005-0000-0000-0000F49E0000}"/>
    <cellStyle name="Normal 74 6" xfId="2006" xr:uid="{00000000-0005-0000-0000-0000F59E0000}"/>
    <cellStyle name="Normal 74 6 2" xfId="3698" xr:uid="{00000000-0005-0000-0000-0000F69E0000}"/>
    <cellStyle name="Normal 74 6 2 2" xfId="13771" xr:uid="{00000000-0005-0000-0000-0000F79E0000}"/>
    <cellStyle name="Normal 74 6 2 2 2" xfId="44102" xr:uid="{00000000-0005-0000-0000-0000F89E0000}"/>
    <cellStyle name="Normal 74 6 2 2 3" xfId="28869" xr:uid="{00000000-0005-0000-0000-0000F99E0000}"/>
    <cellStyle name="Normal 74 6 2 3" xfId="8751" xr:uid="{00000000-0005-0000-0000-0000FA9E0000}"/>
    <cellStyle name="Normal 74 6 2 3 2" xfId="39085" xr:uid="{00000000-0005-0000-0000-0000FB9E0000}"/>
    <cellStyle name="Normal 74 6 2 3 3" xfId="23852" xr:uid="{00000000-0005-0000-0000-0000FC9E0000}"/>
    <cellStyle name="Normal 74 6 2 4" xfId="34072" xr:uid="{00000000-0005-0000-0000-0000FD9E0000}"/>
    <cellStyle name="Normal 74 6 2 5" xfId="18839" xr:uid="{00000000-0005-0000-0000-0000FE9E0000}"/>
    <cellStyle name="Normal 74 6 3" xfId="5390" xr:uid="{00000000-0005-0000-0000-0000FF9E0000}"/>
    <cellStyle name="Normal 74 6 3 2" xfId="15442" xr:uid="{00000000-0005-0000-0000-0000009F0000}"/>
    <cellStyle name="Normal 74 6 3 2 2" xfId="45773" xr:uid="{00000000-0005-0000-0000-0000019F0000}"/>
    <cellStyle name="Normal 74 6 3 2 3" xfId="30540" xr:uid="{00000000-0005-0000-0000-0000029F0000}"/>
    <cellStyle name="Normal 74 6 3 3" xfId="10422" xr:uid="{00000000-0005-0000-0000-0000039F0000}"/>
    <cellStyle name="Normal 74 6 3 3 2" xfId="40756" xr:uid="{00000000-0005-0000-0000-0000049F0000}"/>
    <cellStyle name="Normal 74 6 3 3 3" xfId="25523" xr:uid="{00000000-0005-0000-0000-0000059F0000}"/>
    <cellStyle name="Normal 74 6 3 4" xfId="35743" xr:uid="{00000000-0005-0000-0000-0000069F0000}"/>
    <cellStyle name="Normal 74 6 3 5" xfId="20510" xr:uid="{00000000-0005-0000-0000-0000079F0000}"/>
    <cellStyle name="Normal 74 6 4" xfId="12100" xr:uid="{00000000-0005-0000-0000-0000089F0000}"/>
    <cellStyle name="Normal 74 6 4 2" xfId="42431" xr:uid="{00000000-0005-0000-0000-0000099F0000}"/>
    <cellStyle name="Normal 74 6 4 3" xfId="27198" xr:uid="{00000000-0005-0000-0000-00000A9F0000}"/>
    <cellStyle name="Normal 74 6 5" xfId="7079" xr:uid="{00000000-0005-0000-0000-00000B9F0000}"/>
    <cellStyle name="Normal 74 6 5 2" xfId="37414" xr:uid="{00000000-0005-0000-0000-00000C9F0000}"/>
    <cellStyle name="Normal 74 6 5 3" xfId="22181" xr:uid="{00000000-0005-0000-0000-00000D9F0000}"/>
    <cellStyle name="Normal 74 6 6" xfId="32402" xr:uid="{00000000-0005-0000-0000-00000E9F0000}"/>
    <cellStyle name="Normal 74 6 7" xfId="17168" xr:uid="{00000000-0005-0000-0000-00000F9F0000}"/>
    <cellStyle name="Normal 74 7" xfId="2858" xr:uid="{00000000-0005-0000-0000-0000109F0000}"/>
    <cellStyle name="Normal 74 7 2" xfId="12935" xr:uid="{00000000-0005-0000-0000-0000119F0000}"/>
    <cellStyle name="Normal 74 7 2 2" xfId="43266" xr:uid="{00000000-0005-0000-0000-0000129F0000}"/>
    <cellStyle name="Normal 74 7 2 3" xfId="28033" xr:uid="{00000000-0005-0000-0000-0000139F0000}"/>
    <cellStyle name="Normal 74 7 3" xfId="7915" xr:uid="{00000000-0005-0000-0000-0000149F0000}"/>
    <cellStyle name="Normal 74 7 3 2" xfId="38249" xr:uid="{00000000-0005-0000-0000-0000159F0000}"/>
    <cellStyle name="Normal 74 7 3 3" xfId="23016" xr:uid="{00000000-0005-0000-0000-0000169F0000}"/>
    <cellStyle name="Normal 74 7 4" xfId="33236" xr:uid="{00000000-0005-0000-0000-0000179F0000}"/>
    <cellStyle name="Normal 74 7 5" xfId="18003" xr:uid="{00000000-0005-0000-0000-0000189F0000}"/>
    <cellStyle name="Normal 74 8" xfId="4552" xr:uid="{00000000-0005-0000-0000-0000199F0000}"/>
    <cellStyle name="Normal 74 8 2" xfId="14606" xr:uid="{00000000-0005-0000-0000-00001A9F0000}"/>
    <cellStyle name="Normal 74 8 2 2" xfId="44937" xr:uid="{00000000-0005-0000-0000-00001B9F0000}"/>
    <cellStyle name="Normal 74 8 2 3" xfId="29704" xr:uid="{00000000-0005-0000-0000-00001C9F0000}"/>
    <cellStyle name="Normal 74 8 3" xfId="9586" xr:uid="{00000000-0005-0000-0000-00001D9F0000}"/>
    <cellStyle name="Normal 74 8 3 2" xfId="39920" xr:uid="{00000000-0005-0000-0000-00001E9F0000}"/>
    <cellStyle name="Normal 74 8 3 3" xfId="24687" xr:uid="{00000000-0005-0000-0000-00001F9F0000}"/>
    <cellStyle name="Normal 74 8 4" xfId="34907" xr:uid="{00000000-0005-0000-0000-0000209F0000}"/>
    <cellStyle name="Normal 74 8 5" xfId="19674" xr:uid="{00000000-0005-0000-0000-0000219F0000}"/>
    <cellStyle name="Normal 74 9" xfId="11262" xr:uid="{00000000-0005-0000-0000-0000229F0000}"/>
    <cellStyle name="Normal 74 9 2" xfId="41595" xr:uid="{00000000-0005-0000-0000-0000239F0000}"/>
    <cellStyle name="Normal 74 9 3" xfId="26362" xr:uid="{00000000-0005-0000-0000-0000249F0000}"/>
    <cellStyle name="Normal 75" xfId="909" xr:uid="{00000000-0005-0000-0000-0000259F0000}"/>
    <cellStyle name="Normal 76" xfId="910" xr:uid="{00000000-0005-0000-0000-0000269F0000}"/>
    <cellStyle name="Normal 76 10" xfId="6242" xr:uid="{00000000-0005-0000-0000-0000279F0000}"/>
    <cellStyle name="Normal 76 10 2" xfId="36579" xr:uid="{00000000-0005-0000-0000-0000289F0000}"/>
    <cellStyle name="Normal 76 10 3" xfId="21346" xr:uid="{00000000-0005-0000-0000-0000299F0000}"/>
    <cellStyle name="Normal 76 11" xfId="31570" xr:uid="{00000000-0005-0000-0000-00002A9F0000}"/>
    <cellStyle name="Normal 76 12" xfId="16331" xr:uid="{00000000-0005-0000-0000-00002B9F0000}"/>
    <cellStyle name="Normal 76 2" xfId="1206" xr:uid="{00000000-0005-0000-0000-00002C9F0000}"/>
    <cellStyle name="Normal 76 2 10" xfId="31621" xr:uid="{00000000-0005-0000-0000-00002D9F0000}"/>
    <cellStyle name="Normal 76 2 11" xfId="16385" xr:uid="{00000000-0005-0000-0000-00002E9F0000}"/>
    <cellStyle name="Normal 76 2 2" xfId="1314" xr:uid="{00000000-0005-0000-0000-00002F9F0000}"/>
    <cellStyle name="Normal 76 2 2 10" xfId="16489" xr:uid="{00000000-0005-0000-0000-0000309F0000}"/>
    <cellStyle name="Normal 76 2 2 2" xfId="1531" xr:uid="{00000000-0005-0000-0000-0000319F0000}"/>
    <cellStyle name="Normal 76 2 2 2 2" xfId="1952" xr:uid="{00000000-0005-0000-0000-0000329F0000}"/>
    <cellStyle name="Normal 76 2 2 2 2 2" xfId="2791" xr:uid="{00000000-0005-0000-0000-0000339F0000}"/>
    <cellStyle name="Normal 76 2 2 2 2 2 2" xfId="4481" xr:uid="{00000000-0005-0000-0000-0000349F0000}"/>
    <cellStyle name="Normal 76 2 2 2 2 2 2 2" xfId="14554" xr:uid="{00000000-0005-0000-0000-0000359F0000}"/>
    <cellStyle name="Normal 76 2 2 2 2 2 2 2 2" xfId="44885" xr:uid="{00000000-0005-0000-0000-0000369F0000}"/>
    <cellStyle name="Normal 76 2 2 2 2 2 2 2 3" xfId="29652" xr:uid="{00000000-0005-0000-0000-0000379F0000}"/>
    <cellStyle name="Normal 76 2 2 2 2 2 2 3" xfId="9534" xr:uid="{00000000-0005-0000-0000-0000389F0000}"/>
    <cellStyle name="Normal 76 2 2 2 2 2 2 3 2" xfId="39868" xr:uid="{00000000-0005-0000-0000-0000399F0000}"/>
    <cellStyle name="Normal 76 2 2 2 2 2 2 3 3" xfId="24635" xr:uid="{00000000-0005-0000-0000-00003A9F0000}"/>
    <cellStyle name="Normal 76 2 2 2 2 2 2 4" xfId="34855" xr:uid="{00000000-0005-0000-0000-00003B9F0000}"/>
    <cellStyle name="Normal 76 2 2 2 2 2 2 5" xfId="19622" xr:uid="{00000000-0005-0000-0000-00003C9F0000}"/>
    <cellStyle name="Normal 76 2 2 2 2 2 3" xfId="6173" xr:uid="{00000000-0005-0000-0000-00003D9F0000}"/>
    <cellStyle name="Normal 76 2 2 2 2 2 3 2" xfId="16225" xr:uid="{00000000-0005-0000-0000-00003E9F0000}"/>
    <cellStyle name="Normal 76 2 2 2 2 2 3 2 2" xfId="46556" xr:uid="{00000000-0005-0000-0000-00003F9F0000}"/>
    <cellStyle name="Normal 76 2 2 2 2 2 3 2 3" xfId="31323" xr:uid="{00000000-0005-0000-0000-0000409F0000}"/>
    <cellStyle name="Normal 76 2 2 2 2 2 3 3" xfId="11205" xr:uid="{00000000-0005-0000-0000-0000419F0000}"/>
    <cellStyle name="Normal 76 2 2 2 2 2 3 3 2" xfId="41539" xr:uid="{00000000-0005-0000-0000-0000429F0000}"/>
    <cellStyle name="Normal 76 2 2 2 2 2 3 3 3" xfId="26306" xr:uid="{00000000-0005-0000-0000-0000439F0000}"/>
    <cellStyle name="Normal 76 2 2 2 2 2 3 4" xfId="36526" xr:uid="{00000000-0005-0000-0000-0000449F0000}"/>
    <cellStyle name="Normal 76 2 2 2 2 2 3 5" xfId="21293" xr:uid="{00000000-0005-0000-0000-0000459F0000}"/>
    <cellStyle name="Normal 76 2 2 2 2 2 4" xfId="12883" xr:uid="{00000000-0005-0000-0000-0000469F0000}"/>
    <cellStyle name="Normal 76 2 2 2 2 2 4 2" xfId="43214" xr:uid="{00000000-0005-0000-0000-0000479F0000}"/>
    <cellStyle name="Normal 76 2 2 2 2 2 4 3" xfId="27981" xr:uid="{00000000-0005-0000-0000-0000489F0000}"/>
    <cellStyle name="Normal 76 2 2 2 2 2 5" xfId="7862" xr:uid="{00000000-0005-0000-0000-0000499F0000}"/>
    <cellStyle name="Normal 76 2 2 2 2 2 5 2" xfId="38197" xr:uid="{00000000-0005-0000-0000-00004A9F0000}"/>
    <cellStyle name="Normal 76 2 2 2 2 2 5 3" xfId="22964" xr:uid="{00000000-0005-0000-0000-00004B9F0000}"/>
    <cellStyle name="Normal 76 2 2 2 2 2 6" xfId="33185" xr:uid="{00000000-0005-0000-0000-00004C9F0000}"/>
    <cellStyle name="Normal 76 2 2 2 2 2 7" xfId="17951" xr:uid="{00000000-0005-0000-0000-00004D9F0000}"/>
    <cellStyle name="Normal 76 2 2 2 2 3" xfId="3644" xr:uid="{00000000-0005-0000-0000-00004E9F0000}"/>
    <cellStyle name="Normal 76 2 2 2 2 3 2" xfId="13718" xr:uid="{00000000-0005-0000-0000-00004F9F0000}"/>
    <cellStyle name="Normal 76 2 2 2 2 3 2 2" xfId="44049" xr:uid="{00000000-0005-0000-0000-0000509F0000}"/>
    <cellStyle name="Normal 76 2 2 2 2 3 2 3" xfId="28816" xr:uid="{00000000-0005-0000-0000-0000519F0000}"/>
    <cellStyle name="Normal 76 2 2 2 2 3 3" xfId="8698" xr:uid="{00000000-0005-0000-0000-0000529F0000}"/>
    <cellStyle name="Normal 76 2 2 2 2 3 3 2" xfId="39032" xr:uid="{00000000-0005-0000-0000-0000539F0000}"/>
    <cellStyle name="Normal 76 2 2 2 2 3 3 3" xfId="23799" xr:uid="{00000000-0005-0000-0000-0000549F0000}"/>
    <cellStyle name="Normal 76 2 2 2 2 3 4" xfId="34019" xr:uid="{00000000-0005-0000-0000-0000559F0000}"/>
    <cellStyle name="Normal 76 2 2 2 2 3 5" xfId="18786" xr:uid="{00000000-0005-0000-0000-0000569F0000}"/>
    <cellStyle name="Normal 76 2 2 2 2 4" xfId="5337" xr:uid="{00000000-0005-0000-0000-0000579F0000}"/>
    <cellStyle name="Normal 76 2 2 2 2 4 2" xfId="15389" xr:uid="{00000000-0005-0000-0000-0000589F0000}"/>
    <cellStyle name="Normal 76 2 2 2 2 4 2 2" xfId="45720" xr:uid="{00000000-0005-0000-0000-0000599F0000}"/>
    <cellStyle name="Normal 76 2 2 2 2 4 2 3" xfId="30487" xr:uid="{00000000-0005-0000-0000-00005A9F0000}"/>
    <cellStyle name="Normal 76 2 2 2 2 4 3" xfId="10369" xr:uid="{00000000-0005-0000-0000-00005B9F0000}"/>
    <cellStyle name="Normal 76 2 2 2 2 4 3 2" xfId="40703" xr:uid="{00000000-0005-0000-0000-00005C9F0000}"/>
    <cellStyle name="Normal 76 2 2 2 2 4 3 3" xfId="25470" xr:uid="{00000000-0005-0000-0000-00005D9F0000}"/>
    <cellStyle name="Normal 76 2 2 2 2 4 4" xfId="35690" xr:uid="{00000000-0005-0000-0000-00005E9F0000}"/>
    <cellStyle name="Normal 76 2 2 2 2 4 5" xfId="20457" xr:uid="{00000000-0005-0000-0000-00005F9F0000}"/>
    <cellStyle name="Normal 76 2 2 2 2 5" xfId="12047" xr:uid="{00000000-0005-0000-0000-0000609F0000}"/>
    <cellStyle name="Normal 76 2 2 2 2 5 2" xfId="42378" xr:uid="{00000000-0005-0000-0000-0000619F0000}"/>
    <cellStyle name="Normal 76 2 2 2 2 5 3" xfId="27145" xr:uid="{00000000-0005-0000-0000-0000629F0000}"/>
    <cellStyle name="Normal 76 2 2 2 2 6" xfId="7026" xr:uid="{00000000-0005-0000-0000-0000639F0000}"/>
    <cellStyle name="Normal 76 2 2 2 2 6 2" xfId="37361" xr:uid="{00000000-0005-0000-0000-0000649F0000}"/>
    <cellStyle name="Normal 76 2 2 2 2 6 3" xfId="22128" xr:uid="{00000000-0005-0000-0000-0000659F0000}"/>
    <cellStyle name="Normal 76 2 2 2 2 7" xfId="32349" xr:uid="{00000000-0005-0000-0000-0000669F0000}"/>
    <cellStyle name="Normal 76 2 2 2 2 8" xfId="17115" xr:uid="{00000000-0005-0000-0000-0000679F0000}"/>
    <cellStyle name="Normal 76 2 2 2 3" xfId="2373" xr:uid="{00000000-0005-0000-0000-0000689F0000}"/>
    <cellStyle name="Normal 76 2 2 2 3 2" xfId="4063" xr:uid="{00000000-0005-0000-0000-0000699F0000}"/>
    <cellStyle name="Normal 76 2 2 2 3 2 2" xfId="14136" xr:uid="{00000000-0005-0000-0000-00006A9F0000}"/>
    <cellStyle name="Normal 76 2 2 2 3 2 2 2" xfId="44467" xr:uid="{00000000-0005-0000-0000-00006B9F0000}"/>
    <cellStyle name="Normal 76 2 2 2 3 2 2 3" xfId="29234" xr:uid="{00000000-0005-0000-0000-00006C9F0000}"/>
    <cellStyle name="Normal 76 2 2 2 3 2 3" xfId="9116" xr:uid="{00000000-0005-0000-0000-00006D9F0000}"/>
    <cellStyle name="Normal 76 2 2 2 3 2 3 2" xfId="39450" xr:uid="{00000000-0005-0000-0000-00006E9F0000}"/>
    <cellStyle name="Normal 76 2 2 2 3 2 3 3" xfId="24217" xr:uid="{00000000-0005-0000-0000-00006F9F0000}"/>
    <cellStyle name="Normal 76 2 2 2 3 2 4" xfId="34437" xr:uid="{00000000-0005-0000-0000-0000709F0000}"/>
    <cellStyle name="Normal 76 2 2 2 3 2 5" xfId="19204" xr:uid="{00000000-0005-0000-0000-0000719F0000}"/>
    <cellStyle name="Normal 76 2 2 2 3 3" xfId="5755" xr:uid="{00000000-0005-0000-0000-0000729F0000}"/>
    <cellStyle name="Normal 76 2 2 2 3 3 2" xfId="15807" xr:uid="{00000000-0005-0000-0000-0000739F0000}"/>
    <cellStyle name="Normal 76 2 2 2 3 3 2 2" xfId="46138" xr:uid="{00000000-0005-0000-0000-0000749F0000}"/>
    <cellStyle name="Normal 76 2 2 2 3 3 2 3" xfId="30905" xr:uid="{00000000-0005-0000-0000-0000759F0000}"/>
    <cellStyle name="Normal 76 2 2 2 3 3 3" xfId="10787" xr:uid="{00000000-0005-0000-0000-0000769F0000}"/>
    <cellStyle name="Normal 76 2 2 2 3 3 3 2" xfId="41121" xr:uid="{00000000-0005-0000-0000-0000779F0000}"/>
    <cellStyle name="Normal 76 2 2 2 3 3 3 3" xfId="25888" xr:uid="{00000000-0005-0000-0000-0000789F0000}"/>
    <cellStyle name="Normal 76 2 2 2 3 3 4" xfId="36108" xr:uid="{00000000-0005-0000-0000-0000799F0000}"/>
    <cellStyle name="Normal 76 2 2 2 3 3 5" xfId="20875" xr:uid="{00000000-0005-0000-0000-00007A9F0000}"/>
    <cellStyle name="Normal 76 2 2 2 3 4" xfId="12465" xr:uid="{00000000-0005-0000-0000-00007B9F0000}"/>
    <cellStyle name="Normal 76 2 2 2 3 4 2" xfId="42796" xr:uid="{00000000-0005-0000-0000-00007C9F0000}"/>
    <cellStyle name="Normal 76 2 2 2 3 4 3" xfId="27563" xr:uid="{00000000-0005-0000-0000-00007D9F0000}"/>
    <cellStyle name="Normal 76 2 2 2 3 5" xfId="7444" xr:uid="{00000000-0005-0000-0000-00007E9F0000}"/>
    <cellStyle name="Normal 76 2 2 2 3 5 2" xfId="37779" xr:uid="{00000000-0005-0000-0000-00007F9F0000}"/>
    <cellStyle name="Normal 76 2 2 2 3 5 3" xfId="22546" xr:uid="{00000000-0005-0000-0000-0000809F0000}"/>
    <cellStyle name="Normal 76 2 2 2 3 6" xfId="32767" xr:uid="{00000000-0005-0000-0000-0000819F0000}"/>
    <cellStyle name="Normal 76 2 2 2 3 7" xfId="17533" xr:uid="{00000000-0005-0000-0000-0000829F0000}"/>
    <cellStyle name="Normal 76 2 2 2 4" xfId="3226" xr:uid="{00000000-0005-0000-0000-0000839F0000}"/>
    <cellStyle name="Normal 76 2 2 2 4 2" xfId="13300" xr:uid="{00000000-0005-0000-0000-0000849F0000}"/>
    <cellStyle name="Normal 76 2 2 2 4 2 2" xfId="43631" xr:uid="{00000000-0005-0000-0000-0000859F0000}"/>
    <cellStyle name="Normal 76 2 2 2 4 2 3" xfId="28398" xr:uid="{00000000-0005-0000-0000-0000869F0000}"/>
    <cellStyle name="Normal 76 2 2 2 4 3" xfId="8280" xr:uid="{00000000-0005-0000-0000-0000879F0000}"/>
    <cellStyle name="Normal 76 2 2 2 4 3 2" xfId="38614" xr:uid="{00000000-0005-0000-0000-0000889F0000}"/>
    <cellStyle name="Normal 76 2 2 2 4 3 3" xfId="23381" xr:uid="{00000000-0005-0000-0000-0000899F0000}"/>
    <cellStyle name="Normal 76 2 2 2 4 4" xfId="33601" xr:uid="{00000000-0005-0000-0000-00008A9F0000}"/>
    <cellStyle name="Normal 76 2 2 2 4 5" xfId="18368" xr:uid="{00000000-0005-0000-0000-00008B9F0000}"/>
    <cellStyle name="Normal 76 2 2 2 5" xfId="4919" xr:uid="{00000000-0005-0000-0000-00008C9F0000}"/>
    <cellStyle name="Normal 76 2 2 2 5 2" xfId="14971" xr:uid="{00000000-0005-0000-0000-00008D9F0000}"/>
    <cellStyle name="Normal 76 2 2 2 5 2 2" xfId="45302" xr:uid="{00000000-0005-0000-0000-00008E9F0000}"/>
    <cellStyle name="Normal 76 2 2 2 5 2 3" xfId="30069" xr:uid="{00000000-0005-0000-0000-00008F9F0000}"/>
    <cellStyle name="Normal 76 2 2 2 5 3" xfId="9951" xr:uid="{00000000-0005-0000-0000-0000909F0000}"/>
    <cellStyle name="Normal 76 2 2 2 5 3 2" xfId="40285" xr:uid="{00000000-0005-0000-0000-0000919F0000}"/>
    <cellStyle name="Normal 76 2 2 2 5 3 3" xfId="25052" xr:uid="{00000000-0005-0000-0000-0000929F0000}"/>
    <cellStyle name="Normal 76 2 2 2 5 4" xfId="35272" xr:uid="{00000000-0005-0000-0000-0000939F0000}"/>
    <cellStyle name="Normal 76 2 2 2 5 5" xfId="20039" xr:uid="{00000000-0005-0000-0000-0000949F0000}"/>
    <cellStyle name="Normal 76 2 2 2 6" xfId="11629" xr:uid="{00000000-0005-0000-0000-0000959F0000}"/>
    <cellStyle name="Normal 76 2 2 2 6 2" xfId="41960" xr:uid="{00000000-0005-0000-0000-0000969F0000}"/>
    <cellStyle name="Normal 76 2 2 2 6 3" xfId="26727" xr:uid="{00000000-0005-0000-0000-0000979F0000}"/>
    <cellStyle name="Normal 76 2 2 2 7" xfId="6608" xr:uid="{00000000-0005-0000-0000-0000989F0000}"/>
    <cellStyle name="Normal 76 2 2 2 7 2" xfId="36943" xr:uid="{00000000-0005-0000-0000-0000999F0000}"/>
    <cellStyle name="Normal 76 2 2 2 7 3" xfId="21710" xr:uid="{00000000-0005-0000-0000-00009A9F0000}"/>
    <cellStyle name="Normal 76 2 2 2 8" xfId="31931" xr:uid="{00000000-0005-0000-0000-00009B9F0000}"/>
    <cellStyle name="Normal 76 2 2 2 9" xfId="16697" xr:uid="{00000000-0005-0000-0000-00009C9F0000}"/>
    <cellStyle name="Normal 76 2 2 3" xfId="1744" xr:uid="{00000000-0005-0000-0000-00009D9F0000}"/>
    <cellStyle name="Normal 76 2 2 3 2" xfId="2583" xr:uid="{00000000-0005-0000-0000-00009E9F0000}"/>
    <cellStyle name="Normal 76 2 2 3 2 2" xfId="4273" xr:uid="{00000000-0005-0000-0000-00009F9F0000}"/>
    <cellStyle name="Normal 76 2 2 3 2 2 2" xfId="14346" xr:uid="{00000000-0005-0000-0000-0000A09F0000}"/>
    <cellStyle name="Normal 76 2 2 3 2 2 2 2" xfId="44677" xr:uid="{00000000-0005-0000-0000-0000A19F0000}"/>
    <cellStyle name="Normal 76 2 2 3 2 2 2 3" xfId="29444" xr:uid="{00000000-0005-0000-0000-0000A29F0000}"/>
    <cellStyle name="Normal 76 2 2 3 2 2 3" xfId="9326" xr:uid="{00000000-0005-0000-0000-0000A39F0000}"/>
    <cellStyle name="Normal 76 2 2 3 2 2 3 2" xfId="39660" xr:uid="{00000000-0005-0000-0000-0000A49F0000}"/>
    <cellStyle name="Normal 76 2 2 3 2 2 3 3" xfId="24427" xr:uid="{00000000-0005-0000-0000-0000A59F0000}"/>
    <cellStyle name="Normal 76 2 2 3 2 2 4" xfId="34647" xr:uid="{00000000-0005-0000-0000-0000A69F0000}"/>
    <cellStyle name="Normal 76 2 2 3 2 2 5" xfId="19414" xr:uid="{00000000-0005-0000-0000-0000A79F0000}"/>
    <cellStyle name="Normal 76 2 2 3 2 3" xfId="5965" xr:uid="{00000000-0005-0000-0000-0000A89F0000}"/>
    <cellStyle name="Normal 76 2 2 3 2 3 2" xfId="16017" xr:uid="{00000000-0005-0000-0000-0000A99F0000}"/>
    <cellStyle name="Normal 76 2 2 3 2 3 2 2" xfId="46348" xr:uid="{00000000-0005-0000-0000-0000AA9F0000}"/>
    <cellStyle name="Normal 76 2 2 3 2 3 2 3" xfId="31115" xr:uid="{00000000-0005-0000-0000-0000AB9F0000}"/>
    <cellStyle name="Normal 76 2 2 3 2 3 3" xfId="10997" xr:uid="{00000000-0005-0000-0000-0000AC9F0000}"/>
    <cellStyle name="Normal 76 2 2 3 2 3 3 2" xfId="41331" xr:uid="{00000000-0005-0000-0000-0000AD9F0000}"/>
    <cellStyle name="Normal 76 2 2 3 2 3 3 3" xfId="26098" xr:uid="{00000000-0005-0000-0000-0000AE9F0000}"/>
    <cellStyle name="Normal 76 2 2 3 2 3 4" xfId="36318" xr:uid="{00000000-0005-0000-0000-0000AF9F0000}"/>
    <cellStyle name="Normal 76 2 2 3 2 3 5" xfId="21085" xr:uid="{00000000-0005-0000-0000-0000B09F0000}"/>
    <cellStyle name="Normal 76 2 2 3 2 4" xfId="12675" xr:uid="{00000000-0005-0000-0000-0000B19F0000}"/>
    <cellStyle name="Normal 76 2 2 3 2 4 2" xfId="43006" xr:uid="{00000000-0005-0000-0000-0000B29F0000}"/>
    <cellStyle name="Normal 76 2 2 3 2 4 3" xfId="27773" xr:uid="{00000000-0005-0000-0000-0000B39F0000}"/>
    <cellStyle name="Normal 76 2 2 3 2 5" xfId="7654" xr:uid="{00000000-0005-0000-0000-0000B49F0000}"/>
    <cellStyle name="Normal 76 2 2 3 2 5 2" xfId="37989" xr:uid="{00000000-0005-0000-0000-0000B59F0000}"/>
    <cellStyle name="Normal 76 2 2 3 2 5 3" xfId="22756" xr:uid="{00000000-0005-0000-0000-0000B69F0000}"/>
    <cellStyle name="Normal 76 2 2 3 2 6" xfId="32977" xr:uid="{00000000-0005-0000-0000-0000B79F0000}"/>
    <cellStyle name="Normal 76 2 2 3 2 7" xfId="17743" xr:uid="{00000000-0005-0000-0000-0000B89F0000}"/>
    <cellStyle name="Normal 76 2 2 3 3" xfId="3436" xr:uid="{00000000-0005-0000-0000-0000B99F0000}"/>
    <cellStyle name="Normal 76 2 2 3 3 2" xfId="13510" xr:uid="{00000000-0005-0000-0000-0000BA9F0000}"/>
    <cellStyle name="Normal 76 2 2 3 3 2 2" xfId="43841" xr:uid="{00000000-0005-0000-0000-0000BB9F0000}"/>
    <cellStyle name="Normal 76 2 2 3 3 2 3" xfId="28608" xr:uid="{00000000-0005-0000-0000-0000BC9F0000}"/>
    <cellStyle name="Normal 76 2 2 3 3 3" xfId="8490" xr:uid="{00000000-0005-0000-0000-0000BD9F0000}"/>
    <cellStyle name="Normal 76 2 2 3 3 3 2" xfId="38824" xr:uid="{00000000-0005-0000-0000-0000BE9F0000}"/>
    <cellStyle name="Normal 76 2 2 3 3 3 3" xfId="23591" xr:uid="{00000000-0005-0000-0000-0000BF9F0000}"/>
    <cellStyle name="Normal 76 2 2 3 3 4" xfId="33811" xr:uid="{00000000-0005-0000-0000-0000C09F0000}"/>
    <cellStyle name="Normal 76 2 2 3 3 5" xfId="18578" xr:uid="{00000000-0005-0000-0000-0000C19F0000}"/>
    <cellStyle name="Normal 76 2 2 3 4" xfId="5129" xr:uid="{00000000-0005-0000-0000-0000C29F0000}"/>
    <cellStyle name="Normal 76 2 2 3 4 2" xfId="15181" xr:uid="{00000000-0005-0000-0000-0000C39F0000}"/>
    <cellStyle name="Normal 76 2 2 3 4 2 2" xfId="45512" xr:uid="{00000000-0005-0000-0000-0000C49F0000}"/>
    <cellStyle name="Normal 76 2 2 3 4 2 3" xfId="30279" xr:uid="{00000000-0005-0000-0000-0000C59F0000}"/>
    <cellStyle name="Normal 76 2 2 3 4 3" xfId="10161" xr:uid="{00000000-0005-0000-0000-0000C69F0000}"/>
    <cellStyle name="Normal 76 2 2 3 4 3 2" xfId="40495" xr:uid="{00000000-0005-0000-0000-0000C79F0000}"/>
    <cellStyle name="Normal 76 2 2 3 4 3 3" xfId="25262" xr:uid="{00000000-0005-0000-0000-0000C89F0000}"/>
    <cellStyle name="Normal 76 2 2 3 4 4" xfId="35482" xr:uid="{00000000-0005-0000-0000-0000C99F0000}"/>
    <cellStyle name="Normal 76 2 2 3 4 5" xfId="20249" xr:uid="{00000000-0005-0000-0000-0000CA9F0000}"/>
    <cellStyle name="Normal 76 2 2 3 5" xfId="11839" xr:uid="{00000000-0005-0000-0000-0000CB9F0000}"/>
    <cellStyle name="Normal 76 2 2 3 5 2" xfId="42170" xr:uid="{00000000-0005-0000-0000-0000CC9F0000}"/>
    <cellStyle name="Normal 76 2 2 3 5 3" xfId="26937" xr:uid="{00000000-0005-0000-0000-0000CD9F0000}"/>
    <cellStyle name="Normal 76 2 2 3 6" xfId="6818" xr:uid="{00000000-0005-0000-0000-0000CE9F0000}"/>
    <cellStyle name="Normal 76 2 2 3 6 2" xfId="37153" xr:uid="{00000000-0005-0000-0000-0000CF9F0000}"/>
    <cellStyle name="Normal 76 2 2 3 6 3" xfId="21920" xr:uid="{00000000-0005-0000-0000-0000D09F0000}"/>
    <cellStyle name="Normal 76 2 2 3 7" xfId="32141" xr:uid="{00000000-0005-0000-0000-0000D19F0000}"/>
    <cellStyle name="Normal 76 2 2 3 8" xfId="16907" xr:uid="{00000000-0005-0000-0000-0000D29F0000}"/>
    <cellStyle name="Normal 76 2 2 4" xfId="2165" xr:uid="{00000000-0005-0000-0000-0000D39F0000}"/>
    <cellStyle name="Normal 76 2 2 4 2" xfId="3855" xr:uid="{00000000-0005-0000-0000-0000D49F0000}"/>
    <cellStyle name="Normal 76 2 2 4 2 2" xfId="13928" xr:uid="{00000000-0005-0000-0000-0000D59F0000}"/>
    <cellStyle name="Normal 76 2 2 4 2 2 2" xfId="44259" xr:uid="{00000000-0005-0000-0000-0000D69F0000}"/>
    <cellStyle name="Normal 76 2 2 4 2 2 3" xfId="29026" xr:uid="{00000000-0005-0000-0000-0000D79F0000}"/>
    <cellStyle name="Normal 76 2 2 4 2 3" xfId="8908" xr:uid="{00000000-0005-0000-0000-0000D89F0000}"/>
    <cellStyle name="Normal 76 2 2 4 2 3 2" xfId="39242" xr:uid="{00000000-0005-0000-0000-0000D99F0000}"/>
    <cellStyle name="Normal 76 2 2 4 2 3 3" xfId="24009" xr:uid="{00000000-0005-0000-0000-0000DA9F0000}"/>
    <cellStyle name="Normal 76 2 2 4 2 4" xfId="34229" xr:uid="{00000000-0005-0000-0000-0000DB9F0000}"/>
    <cellStyle name="Normal 76 2 2 4 2 5" xfId="18996" xr:uid="{00000000-0005-0000-0000-0000DC9F0000}"/>
    <cellStyle name="Normal 76 2 2 4 3" xfId="5547" xr:uid="{00000000-0005-0000-0000-0000DD9F0000}"/>
    <cellStyle name="Normal 76 2 2 4 3 2" xfId="15599" xr:uid="{00000000-0005-0000-0000-0000DE9F0000}"/>
    <cellStyle name="Normal 76 2 2 4 3 2 2" xfId="45930" xr:uid="{00000000-0005-0000-0000-0000DF9F0000}"/>
    <cellStyle name="Normal 76 2 2 4 3 2 3" xfId="30697" xr:uid="{00000000-0005-0000-0000-0000E09F0000}"/>
    <cellStyle name="Normal 76 2 2 4 3 3" xfId="10579" xr:uid="{00000000-0005-0000-0000-0000E19F0000}"/>
    <cellStyle name="Normal 76 2 2 4 3 3 2" xfId="40913" xr:uid="{00000000-0005-0000-0000-0000E29F0000}"/>
    <cellStyle name="Normal 76 2 2 4 3 3 3" xfId="25680" xr:uid="{00000000-0005-0000-0000-0000E39F0000}"/>
    <cellStyle name="Normal 76 2 2 4 3 4" xfId="35900" xr:uid="{00000000-0005-0000-0000-0000E49F0000}"/>
    <cellStyle name="Normal 76 2 2 4 3 5" xfId="20667" xr:uid="{00000000-0005-0000-0000-0000E59F0000}"/>
    <cellStyle name="Normal 76 2 2 4 4" xfId="12257" xr:uid="{00000000-0005-0000-0000-0000E69F0000}"/>
    <cellStyle name="Normal 76 2 2 4 4 2" xfId="42588" xr:uid="{00000000-0005-0000-0000-0000E79F0000}"/>
    <cellStyle name="Normal 76 2 2 4 4 3" xfId="27355" xr:uid="{00000000-0005-0000-0000-0000E89F0000}"/>
    <cellStyle name="Normal 76 2 2 4 5" xfId="7236" xr:uid="{00000000-0005-0000-0000-0000E99F0000}"/>
    <cellStyle name="Normal 76 2 2 4 5 2" xfId="37571" xr:uid="{00000000-0005-0000-0000-0000EA9F0000}"/>
    <cellStyle name="Normal 76 2 2 4 5 3" xfId="22338" xr:uid="{00000000-0005-0000-0000-0000EB9F0000}"/>
    <cellStyle name="Normal 76 2 2 4 6" xfId="32559" xr:uid="{00000000-0005-0000-0000-0000EC9F0000}"/>
    <cellStyle name="Normal 76 2 2 4 7" xfId="17325" xr:uid="{00000000-0005-0000-0000-0000ED9F0000}"/>
    <cellStyle name="Normal 76 2 2 5" xfId="3018" xr:uid="{00000000-0005-0000-0000-0000EE9F0000}"/>
    <cellStyle name="Normal 76 2 2 5 2" xfId="13092" xr:uid="{00000000-0005-0000-0000-0000EF9F0000}"/>
    <cellStyle name="Normal 76 2 2 5 2 2" xfId="43423" xr:uid="{00000000-0005-0000-0000-0000F09F0000}"/>
    <cellStyle name="Normal 76 2 2 5 2 3" xfId="28190" xr:uid="{00000000-0005-0000-0000-0000F19F0000}"/>
    <cellStyle name="Normal 76 2 2 5 3" xfId="8072" xr:uid="{00000000-0005-0000-0000-0000F29F0000}"/>
    <cellStyle name="Normal 76 2 2 5 3 2" xfId="38406" xr:uid="{00000000-0005-0000-0000-0000F39F0000}"/>
    <cellStyle name="Normal 76 2 2 5 3 3" xfId="23173" xr:uid="{00000000-0005-0000-0000-0000F49F0000}"/>
    <cellStyle name="Normal 76 2 2 5 4" xfId="33393" xr:uid="{00000000-0005-0000-0000-0000F59F0000}"/>
    <cellStyle name="Normal 76 2 2 5 5" xfId="18160" xr:uid="{00000000-0005-0000-0000-0000F69F0000}"/>
    <cellStyle name="Normal 76 2 2 6" xfId="4711" xr:uid="{00000000-0005-0000-0000-0000F79F0000}"/>
    <cellStyle name="Normal 76 2 2 6 2" xfId="14763" xr:uid="{00000000-0005-0000-0000-0000F89F0000}"/>
    <cellStyle name="Normal 76 2 2 6 2 2" xfId="45094" xr:uid="{00000000-0005-0000-0000-0000F99F0000}"/>
    <cellStyle name="Normal 76 2 2 6 2 3" xfId="29861" xr:uid="{00000000-0005-0000-0000-0000FA9F0000}"/>
    <cellStyle name="Normal 76 2 2 6 3" xfId="9743" xr:uid="{00000000-0005-0000-0000-0000FB9F0000}"/>
    <cellStyle name="Normal 76 2 2 6 3 2" xfId="40077" xr:uid="{00000000-0005-0000-0000-0000FC9F0000}"/>
    <cellStyle name="Normal 76 2 2 6 3 3" xfId="24844" xr:uid="{00000000-0005-0000-0000-0000FD9F0000}"/>
    <cellStyle name="Normal 76 2 2 6 4" xfId="35064" xr:uid="{00000000-0005-0000-0000-0000FE9F0000}"/>
    <cellStyle name="Normal 76 2 2 6 5" xfId="19831" xr:uid="{00000000-0005-0000-0000-0000FF9F0000}"/>
    <cellStyle name="Normal 76 2 2 7" xfId="11421" xr:uid="{00000000-0005-0000-0000-000000A00000}"/>
    <cellStyle name="Normal 76 2 2 7 2" xfId="41752" xr:uid="{00000000-0005-0000-0000-000001A00000}"/>
    <cellStyle name="Normal 76 2 2 7 3" xfId="26519" xr:uid="{00000000-0005-0000-0000-000002A00000}"/>
    <cellStyle name="Normal 76 2 2 8" xfId="6400" xr:uid="{00000000-0005-0000-0000-000003A00000}"/>
    <cellStyle name="Normal 76 2 2 8 2" xfId="36735" xr:uid="{00000000-0005-0000-0000-000004A00000}"/>
    <cellStyle name="Normal 76 2 2 8 3" xfId="21502" xr:uid="{00000000-0005-0000-0000-000005A00000}"/>
    <cellStyle name="Normal 76 2 2 9" xfId="31723" xr:uid="{00000000-0005-0000-0000-000006A00000}"/>
    <cellStyle name="Normal 76 2 3" xfId="1427" xr:uid="{00000000-0005-0000-0000-000007A00000}"/>
    <cellStyle name="Normal 76 2 3 2" xfId="1848" xr:uid="{00000000-0005-0000-0000-000008A00000}"/>
    <cellStyle name="Normal 76 2 3 2 2" xfId="2687" xr:uid="{00000000-0005-0000-0000-000009A00000}"/>
    <cellStyle name="Normal 76 2 3 2 2 2" xfId="4377" xr:uid="{00000000-0005-0000-0000-00000AA00000}"/>
    <cellStyle name="Normal 76 2 3 2 2 2 2" xfId="14450" xr:uid="{00000000-0005-0000-0000-00000BA00000}"/>
    <cellStyle name="Normal 76 2 3 2 2 2 2 2" xfId="44781" xr:uid="{00000000-0005-0000-0000-00000CA00000}"/>
    <cellStyle name="Normal 76 2 3 2 2 2 2 3" xfId="29548" xr:uid="{00000000-0005-0000-0000-00000DA00000}"/>
    <cellStyle name="Normal 76 2 3 2 2 2 3" xfId="9430" xr:uid="{00000000-0005-0000-0000-00000EA00000}"/>
    <cellStyle name="Normal 76 2 3 2 2 2 3 2" xfId="39764" xr:uid="{00000000-0005-0000-0000-00000FA00000}"/>
    <cellStyle name="Normal 76 2 3 2 2 2 3 3" xfId="24531" xr:uid="{00000000-0005-0000-0000-000010A00000}"/>
    <cellStyle name="Normal 76 2 3 2 2 2 4" xfId="34751" xr:uid="{00000000-0005-0000-0000-000011A00000}"/>
    <cellStyle name="Normal 76 2 3 2 2 2 5" xfId="19518" xr:uid="{00000000-0005-0000-0000-000012A00000}"/>
    <cellStyle name="Normal 76 2 3 2 2 3" xfId="6069" xr:uid="{00000000-0005-0000-0000-000013A00000}"/>
    <cellStyle name="Normal 76 2 3 2 2 3 2" xfId="16121" xr:uid="{00000000-0005-0000-0000-000014A00000}"/>
    <cellStyle name="Normal 76 2 3 2 2 3 2 2" xfId="46452" xr:uid="{00000000-0005-0000-0000-000015A00000}"/>
    <cellStyle name="Normal 76 2 3 2 2 3 2 3" xfId="31219" xr:uid="{00000000-0005-0000-0000-000016A00000}"/>
    <cellStyle name="Normal 76 2 3 2 2 3 3" xfId="11101" xr:uid="{00000000-0005-0000-0000-000017A00000}"/>
    <cellStyle name="Normal 76 2 3 2 2 3 3 2" xfId="41435" xr:uid="{00000000-0005-0000-0000-000018A00000}"/>
    <cellStyle name="Normal 76 2 3 2 2 3 3 3" xfId="26202" xr:uid="{00000000-0005-0000-0000-000019A00000}"/>
    <cellStyle name="Normal 76 2 3 2 2 3 4" xfId="36422" xr:uid="{00000000-0005-0000-0000-00001AA00000}"/>
    <cellStyle name="Normal 76 2 3 2 2 3 5" xfId="21189" xr:uid="{00000000-0005-0000-0000-00001BA00000}"/>
    <cellStyle name="Normal 76 2 3 2 2 4" xfId="12779" xr:uid="{00000000-0005-0000-0000-00001CA00000}"/>
    <cellStyle name="Normal 76 2 3 2 2 4 2" xfId="43110" xr:uid="{00000000-0005-0000-0000-00001DA00000}"/>
    <cellStyle name="Normal 76 2 3 2 2 4 3" xfId="27877" xr:uid="{00000000-0005-0000-0000-00001EA00000}"/>
    <cellStyle name="Normal 76 2 3 2 2 5" xfId="7758" xr:uid="{00000000-0005-0000-0000-00001FA00000}"/>
    <cellStyle name="Normal 76 2 3 2 2 5 2" xfId="38093" xr:uid="{00000000-0005-0000-0000-000020A00000}"/>
    <cellStyle name="Normal 76 2 3 2 2 5 3" xfId="22860" xr:uid="{00000000-0005-0000-0000-000021A00000}"/>
    <cellStyle name="Normal 76 2 3 2 2 6" xfId="33081" xr:uid="{00000000-0005-0000-0000-000022A00000}"/>
    <cellStyle name="Normal 76 2 3 2 2 7" xfId="17847" xr:uid="{00000000-0005-0000-0000-000023A00000}"/>
    <cellStyle name="Normal 76 2 3 2 3" xfId="3540" xr:uid="{00000000-0005-0000-0000-000024A00000}"/>
    <cellStyle name="Normal 76 2 3 2 3 2" xfId="13614" xr:uid="{00000000-0005-0000-0000-000025A00000}"/>
    <cellStyle name="Normal 76 2 3 2 3 2 2" xfId="43945" xr:uid="{00000000-0005-0000-0000-000026A00000}"/>
    <cellStyle name="Normal 76 2 3 2 3 2 3" xfId="28712" xr:uid="{00000000-0005-0000-0000-000027A00000}"/>
    <cellStyle name="Normal 76 2 3 2 3 3" xfId="8594" xr:uid="{00000000-0005-0000-0000-000028A00000}"/>
    <cellStyle name="Normal 76 2 3 2 3 3 2" xfId="38928" xr:uid="{00000000-0005-0000-0000-000029A00000}"/>
    <cellStyle name="Normal 76 2 3 2 3 3 3" xfId="23695" xr:uid="{00000000-0005-0000-0000-00002AA00000}"/>
    <cellStyle name="Normal 76 2 3 2 3 4" xfId="33915" xr:uid="{00000000-0005-0000-0000-00002BA00000}"/>
    <cellStyle name="Normal 76 2 3 2 3 5" xfId="18682" xr:uid="{00000000-0005-0000-0000-00002CA00000}"/>
    <cellStyle name="Normal 76 2 3 2 4" xfId="5233" xr:uid="{00000000-0005-0000-0000-00002DA00000}"/>
    <cellStyle name="Normal 76 2 3 2 4 2" xfId="15285" xr:uid="{00000000-0005-0000-0000-00002EA00000}"/>
    <cellStyle name="Normal 76 2 3 2 4 2 2" xfId="45616" xr:uid="{00000000-0005-0000-0000-00002FA00000}"/>
    <cellStyle name="Normal 76 2 3 2 4 2 3" xfId="30383" xr:uid="{00000000-0005-0000-0000-000030A00000}"/>
    <cellStyle name="Normal 76 2 3 2 4 3" xfId="10265" xr:uid="{00000000-0005-0000-0000-000031A00000}"/>
    <cellStyle name="Normal 76 2 3 2 4 3 2" xfId="40599" xr:uid="{00000000-0005-0000-0000-000032A00000}"/>
    <cellStyle name="Normal 76 2 3 2 4 3 3" xfId="25366" xr:uid="{00000000-0005-0000-0000-000033A00000}"/>
    <cellStyle name="Normal 76 2 3 2 4 4" xfId="35586" xr:uid="{00000000-0005-0000-0000-000034A00000}"/>
    <cellStyle name="Normal 76 2 3 2 4 5" xfId="20353" xr:uid="{00000000-0005-0000-0000-000035A00000}"/>
    <cellStyle name="Normal 76 2 3 2 5" xfId="11943" xr:uid="{00000000-0005-0000-0000-000036A00000}"/>
    <cellStyle name="Normal 76 2 3 2 5 2" xfId="42274" xr:uid="{00000000-0005-0000-0000-000037A00000}"/>
    <cellStyle name="Normal 76 2 3 2 5 3" xfId="27041" xr:uid="{00000000-0005-0000-0000-000038A00000}"/>
    <cellStyle name="Normal 76 2 3 2 6" xfId="6922" xr:uid="{00000000-0005-0000-0000-000039A00000}"/>
    <cellStyle name="Normal 76 2 3 2 6 2" xfId="37257" xr:uid="{00000000-0005-0000-0000-00003AA00000}"/>
    <cellStyle name="Normal 76 2 3 2 6 3" xfId="22024" xr:uid="{00000000-0005-0000-0000-00003BA00000}"/>
    <cellStyle name="Normal 76 2 3 2 7" xfId="32245" xr:uid="{00000000-0005-0000-0000-00003CA00000}"/>
    <cellStyle name="Normal 76 2 3 2 8" xfId="17011" xr:uid="{00000000-0005-0000-0000-00003DA00000}"/>
    <cellStyle name="Normal 76 2 3 3" xfId="2269" xr:uid="{00000000-0005-0000-0000-00003EA00000}"/>
    <cellStyle name="Normal 76 2 3 3 2" xfId="3959" xr:uid="{00000000-0005-0000-0000-00003FA00000}"/>
    <cellStyle name="Normal 76 2 3 3 2 2" xfId="14032" xr:uid="{00000000-0005-0000-0000-000040A00000}"/>
    <cellStyle name="Normal 76 2 3 3 2 2 2" xfId="44363" xr:uid="{00000000-0005-0000-0000-000041A00000}"/>
    <cellStyle name="Normal 76 2 3 3 2 2 3" xfId="29130" xr:uid="{00000000-0005-0000-0000-000042A00000}"/>
    <cellStyle name="Normal 76 2 3 3 2 3" xfId="9012" xr:uid="{00000000-0005-0000-0000-000043A00000}"/>
    <cellStyle name="Normal 76 2 3 3 2 3 2" xfId="39346" xr:uid="{00000000-0005-0000-0000-000044A00000}"/>
    <cellStyle name="Normal 76 2 3 3 2 3 3" xfId="24113" xr:uid="{00000000-0005-0000-0000-000045A00000}"/>
    <cellStyle name="Normal 76 2 3 3 2 4" xfId="34333" xr:uid="{00000000-0005-0000-0000-000046A00000}"/>
    <cellStyle name="Normal 76 2 3 3 2 5" xfId="19100" xr:uid="{00000000-0005-0000-0000-000047A00000}"/>
    <cellStyle name="Normal 76 2 3 3 3" xfId="5651" xr:uid="{00000000-0005-0000-0000-000048A00000}"/>
    <cellStyle name="Normal 76 2 3 3 3 2" xfId="15703" xr:uid="{00000000-0005-0000-0000-000049A00000}"/>
    <cellStyle name="Normal 76 2 3 3 3 2 2" xfId="46034" xr:uid="{00000000-0005-0000-0000-00004AA00000}"/>
    <cellStyle name="Normal 76 2 3 3 3 2 3" xfId="30801" xr:uid="{00000000-0005-0000-0000-00004BA00000}"/>
    <cellStyle name="Normal 76 2 3 3 3 3" xfId="10683" xr:uid="{00000000-0005-0000-0000-00004CA00000}"/>
    <cellStyle name="Normal 76 2 3 3 3 3 2" xfId="41017" xr:uid="{00000000-0005-0000-0000-00004DA00000}"/>
    <cellStyle name="Normal 76 2 3 3 3 3 3" xfId="25784" xr:uid="{00000000-0005-0000-0000-00004EA00000}"/>
    <cellStyle name="Normal 76 2 3 3 3 4" xfId="36004" xr:uid="{00000000-0005-0000-0000-00004FA00000}"/>
    <cellStyle name="Normal 76 2 3 3 3 5" xfId="20771" xr:uid="{00000000-0005-0000-0000-000050A00000}"/>
    <cellStyle name="Normal 76 2 3 3 4" xfId="12361" xr:uid="{00000000-0005-0000-0000-000051A00000}"/>
    <cellStyle name="Normal 76 2 3 3 4 2" xfId="42692" xr:uid="{00000000-0005-0000-0000-000052A00000}"/>
    <cellStyle name="Normal 76 2 3 3 4 3" xfId="27459" xr:uid="{00000000-0005-0000-0000-000053A00000}"/>
    <cellStyle name="Normal 76 2 3 3 5" xfId="7340" xr:uid="{00000000-0005-0000-0000-000054A00000}"/>
    <cellStyle name="Normal 76 2 3 3 5 2" xfId="37675" xr:uid="{00000000-0005-0000-0000-000055A00000}"/>
    <cellStyle name="Normal 76 2 3 3 5 3" xfId="22442" xr:uid="{00000000-0005-0000-0000-000056A00000}"/>
    <cellStyle name="Normal 76 2 3 3 6" xfId="32663" xr:uid="{00000000-0005-0000-0000-000057A00000}"/>
    <cellStyle name="Normal 76 2 3 3 7" xfId="17429" xr:uid="{00000000-0005-0000-0000-000058A00000}"/>
    <cellStyle name="Normal 76 2 3 4" xfId="3122" xr:uid="{00000000-0005-0000-0000-000059A00000}"/>
    <cellStyle name="Normal 76 2 3 4 2" xfId="13196" xr:uid="{00000000-0005-0000-0000-00005AA00000}"/>
    <cellStyle name="Normal 76 2 3 4 2 2" xfId="43527" xr:uid="{00000000-0005-0000-0000-00005BA00000}"/>
    <cellStyle name="Normal 76 2 3 4 2 3" xfId="28294" xr:uid="{00000000-0005-0000-0000-00005CA00000}"/>
    <cellStyle name="Normal 76 2 3 4 3" xfId="8176" xr:uid="{00000000-0005-0000-0000-00005DA00000}"/>
    <cellStyle name="Normal 76 2 3 4 3 2" xfId="38510" xr:uid="{00000000-0005-0000-0000-00005EA00000}"/>
    <cellStyle name="Normal 76 2 3 4 3 3" xfId="23277" xr:uid="{00000000-0005-0000-0000-00005FA00000}"/>
    <cellStyle name="Normal 76 2 3 4 4" xfId="33497" xr:uid="{00000000-0005-0000-0000-000060A00000}"/>
    <cellStyle name="Normal 76 2 3 4 5" xfId="18264" xr:uid="{00000000-0005-0000-0000-000061A00000}"/>
    <cellStyle name="Normal 76 2 3 5" xfId="4815" xr:uid="{00000000-0005-0000-0000-000062A00000}"/>
    <cellStyle name="Normal 76 2 3 5 2" xfId="14867" xr:uid="{00000000-0005-0000-0000-000063A00000}"/>
    <cellStyle name="Normal 76 2 3 5 2 2" xfId="45198" xr:uid="{00000000-0005-0000-0000-000064A00000}"/>
    <cellStyle name="Normal 76 2 3 5 2 3" xfId="29965" xr:uid="{00000000-0005-0000-0000-000065A00000}"/>
    <cellStyle name="Normal 76 2 3 5 3" xfId="9847" xr:uid="{00000000-0005-0000-0000-000066A00000}"/>
    <cellStyle name="Normal 76 2 3 5 3 2" xfId="40181" xr:uid="{00000000-0005-0000-0000-000067A00000}"/>
    <cellStyle name="Normal 76 2 3 5 3 3" xfId="24948" xr:uid="{00000000-0005-0000-0000-000068A00000}"/>
    <cellStyle name="Normal 76 2 3 5 4" xfId="35168" xr:uid="{00000000-0005-0000-0000-000069A00000}"/>
    <cellStyle name="Normal 76 2 3 5 5" xfId="19935" xr:uid="{00000000-0005-0000-0000-00006AA00000}"/>
    <cellStyle name="Normal 76 2 3 6" xfId="11525" xr:uid="{00000000-0005-0000-0000-00006BA00000}"/>
    <cellStyle name="Normal 76 2 3 6 2" xfId="41856" xr:uid="{00000000-0005-0000-0000-00006CA00000}"/>
    <cellStyle name="Normal 76 2 3 6 3" xfId="26623" xr:uid="{00000000-0005-0000-0000-00006DA00000}"/>
    <cellStyle name="Normal 76 2 3 7" xfId="6504" xr:uid="{00000000-0005-0000-0000-00006EA00000}"/>
    <cellStyle name="Normal 76 2 3 7 2" xfId="36839" xr:uid="{00000000-0005-0000-0000-00006FA00000}"/>
    <cellStyle name="Normal 76 2 3 7 3" xfId="21606" xr:uid="{00000000-0005-0000-0000-000070A00000}"/>
    <cellStyle name="Normal 76 2 3 8" xfId="31827" xr:uid="{00000000-0005-0000-0000-000071A00000}"/>
    <cellStyle name="Normal 76 2 3 9" xfId="16593" xr:uid="{00000000-0005-0000-0000-000072A00000}"/>
    <cellStyle name="Normal 76 2 4" xfId="1640" xr:uid="{00000000-0005-0000-0000-000073A00000}"/>
    <cellStyle name="Normal 76 2 4 2" xfId="2479" xr:uid="{00000000-0005-0000-0000-000074A00000}"/>
    <cellStyle name="Normal 76 2 4 2 2" xfId="4169" xr:uid="{00000000-0005-0000-0000-000075A00000}"/>
    <cellStyle name="Normal 76 2 4 2 2 2" xfId="14242" xr:uid="{00000000-0005-0000-0000-000076A00000}"/>
    <cellStyle name="Normal 76 2 4 2 2 2 2" xfId="44573" xr:uid="{00000000-0005-0000-0000-000077A00000}"/>
    <cellStyle name="Normal 76 2 4 2 2 2 3" xfId="29340" xr:uid="{00000000-0005-0000-0000-000078A00000}"/>
    <cellStyle name="Normal 76 2 4 2 2 3" xfId="9222" xr:uid="{00000000-0005-0000-0000-000079A00000}"/>
    <cellStyle name="Normal 76 2 4 2 2 3 2" xfId="39556" xr:uid="{00000000-0005-0000-0000-00007AA00000}"/>
    <cellStyle name="Normal 76 2 4 2 2 3 3" xfId="24323" xr:uid="{00000000-0005-0000-0000-00007BA00000}"/>
    <cellStyle name="Normal 76 2 4 2 2 4" xfId="34543" xr:uid="{00000000-0005-0000-0000-00007CA00000}"/>
    <cellStyle name="Normal 76 2 4 2 2 5" xfId="19310" xr:uid="{00000000-0005-0000-0000-00007DA00000}"/>
    <cellStyle name="Normal 76 2 4 2 3" xfId="5861" xr:uid="{00000000-0005-0000-0000-00007EA00000}"/>
    <cellStyle name="Normal 76 2 4 2 3 2" xfId="15913" xr:uid="{00000000-0005-0000-0000-00007FA00000}"/>
    <cellStyle name="Normal 76 2 4 2 3 2 2" xfId="46244" xr:uid="{00000000-0005-0000-0000-000080A00000}"/>
    <cellStyle name="Normal 76 2 4 2 3 2 3" xfId="31011" xr:uid="{00000000-0005-0000-0000-000081A00000}"/>
    <cellStyle name="Normal 76 2 4 2 3 3" xfId="10893" xr:uid="{00000000-0005-0000-0000-000082A00000}"/>
    <cellStyle name="Normal 76 2 4 2 3 3 2" xfId="41227" xr:uid="{00000000-0005-0000-0000-000083A00000}"/>
    <cellStyle name="Normal 76 2 4 2 3 3 3" xfId="25994" xr:uid="{00000000-0005-0000-0000-000084A00000}"/>
    <cellStyle name="Normal 76 2 4 2 3 4" xfId="36214" xr:uid="{00000000-0005-0000-0000-000085A00000}"/>
    <cellStyle name="Normal 76 2 4 2 3 5" xfId="20981" xr:uid="{00000000-0005-0000-0000-000086A00000}"/>
    <cellStyle name="Normal 76 2 4 2 4" xfId="12571" xr:uid="{00000000-0005-0000-0000-000087A00000}"/>
    <cellStyle name="Normal 76 2 4 2 4 2" xfId="42902" xr:uid="{00000000-0005-0000-0000-000088A00000}"/>
    <cellStyle name="Normal 76 2 4 2 4 3" xfId="27669" xr:uid="{00000000-0005-0000-0000-000089A00000}"/>
    <cellStyle name="Normal 76 2 4 2 5" xfId="7550" xr:uid="{00000000-0005-0000-0000-00008AA00000}"/>
    <cellStyle name="Normal 76 2 4 2 5 2" xfId="37885" xr:uid="{00000000-0005-0000-0000-00008BA00000}"/>
    <cellStyle name="Normal 76 2 4 2 5 3" xfId="22652" xr:uid="{00000000-0005-0000-0000-00008CA00000}"/>
    <cellStyle name="Normal 76 2 4 2 6" xfId="32873" xr:uid="{00000000-0005-0000-0000-00008DA00000}"/>
    <cellStyle name="Normal 76 2 4 2 7" xfId="17639" xr:uid="{00000000-0005-0000-0000-00008EA00000}"/>
    <cellStyle name="Normal 76 2 4 3" xfId="3332" xr:uid="{00000000-0005-0000-0000-00008FA00000}"/>
    <cellStyle name="Normal 76 2 4 3 2" xfId="13406" xr:uid="{00000000-0005-0000-0000-000090A00000}"/>
    <cellStyle name="Normal 76 2 4 3 2 2" xfId="43737" xr:uid="{00000000-0005-0000-0000-000091A00000}"/>
    <cellStyle name="Normal 76 2 4 3 2 3" xfId="28504" xr:uid="{00000000-0005-0000-0000-000092A00000}"/>
    <cellStyle name="Normal 76 2 4 3 3" xfId="8386" xr:uid="{00000000-0005-0000-0000-000093A00000}"/>
    <cellStyle name="Normal 76 2 4 3 3 2" xfId="38720" xr:uid="{00000000-0005-0000-0000-000094A00000}"/>
    <cellStyle name="Normal 76 2 4 3 3 3" xfId="23487" xr:uid="{00000000-0005-0000-0000-000095A00000}"/>
    <cellStyle name="Normal 76 2 4 3 4" xfId="33707" xr:uid="{00000000-0005-0000-0000-000096A00000}"/>
    <cellStyle name="Normal 76 2 4 3 5" xfId="18474" xr:uid="{00000000-0005-0000-0000-000097A00000}"/>
    <cellStyle name="Normal 76 2 4 4" xfId="5025" xr:uid="{00000000-0005-0000-0000-000098A00000}"/>
    <cellStyle name="Normal 76 2 4 4 2" xfId="15077" xr:uid="{00000000-0005-0000-0000-000099A00000}"/>
    <cellStyle name="Normal 76 2 4 4 2 2" xfId="45408" xr:uid="{00000000-0005-0000-0000-00009AA00000}"/>
    <cellStyle name="Normal 76 2 4 4 2 3" xfId="30175" xr:uid="{00000000-0005-0000-0000-00009BA00000}"/>
    <cellStyle name="Normal 76 2 4 4 3" xfId="10057" xr:uid="{00000000-0005-0000-0000-00009CA00000}"/>
    <cellStyle name="Normal 76 2 4 4 3 2" xfId="40391" xr:uid="{00000000-0005-0000-0000-00009DA00000}"/>
    <cellStyle name="Normal 76 2 4 4 3 3" xfId="25158" xr:uid="{00000000-0005-0000-0000-00009EA00000}"/>
    <cellStyle name="Normal 76 2 4 4 4" xfId="35378" xr:uid="{00000000-0005-0000-0000-00009FA00000}"/>
    <cellStyle name="Normal 76 2 4 4 5" xfId="20145" xr:uid="{00000000-0005-0000-0000-0000A0A00000}"/>
    <cellStyle name="Normal 76 2 4 5" xfId="11735" xr:uid="{00000000-0005-0000-0000-0000A1A00000}"/>
    <cellStyle name="Normal 76 2 4 5 2" xfId="42066" xr:uid="{00000000-0005-0000-0000-0000A2A00000}"/>
    <cellStyle name="Normal 76 2 4 5 3" xfId="26833" xr:uid="{00000000-0005-0000-0000-0000A3A00000}"/>
    <cellStyle name="Normal 76 2 4 6" xfId="6714" xr:uid="{00000000-0005-0000-0000-0000A4A00000}"/>
    <cellStyle name="Normal 76 2 4 6 2" xfId="37049" xr:uid="{00000000-0005-0000-0000-0000A5A00000}"/>
    <cellStyle name="Normal 76 2 4 6 3" xfId="21816" xr:uid="{00000000-0005-0000-0000-0000A6A00000}"/>
    <cellStyle name="Normal 76 2 4 7" xfId="32037" xr:uid="{00000000-0005-0000-0000-0000A7A00000}"/>
    <cellStyle name="Normal 76 2 4 8" xfId="16803" xr:uid="{00000000-0005-0000-0000-0000A8A00000}"/>
    <cellStyle name="Normal 76 2 5" xfId="2061" xr:uid="{00000000-0005-0000-0000-0000A9A00000}"/>
    <cellStyle name="Normal 76 2 5 2" xfId="3751" xr:uid="{00000000-0005-0000-0000-0000AAA00000}"/>
    <cellStyle name="Normal 76 2 5 2 2" xfId="13824" xr:uid="{00000000-0005-0000-0000-0000ABA00000}"/>
    <cellStyle name="Normal 76 2 5 2 2 2" xfId="44155" xr:uid="{00000000-0005-0000-0000-0000ACA00000}"/>
    <cellStyle name="Normal 76 2 5 2 2 3" xfId="28922" xr:uid="{00000000-0005-0000-0000-0000ADA00000}"/>
    <cellStyle name="Normal 76 2 5 2 3" xfId="8804" xr:uid="{00000000-0005-0000-0000-0000AEA00000}"/>
    <cellStyle name="Normal 76 2 5 2 3 2" xfId="39138" xr:uid="{00000000-0005-0000-0000-0000AFA00000}"/>
    <cellStyle name="Normal 76 2 5 2 3 3" xfId="23905" xr:uid="{00000000-0005-0000-0000-0000B0A00000}"/>
    <cellStyle name="Normal 76 2 5 2 4" xfId="34125" xr:uid="{00000000-0005-0000-0000-0000B1A00000}"/>
    <cellStyle name="Normal 76 2 5 2 5" xfId="18892" xr:uid="{00000000-0005-0000-0000-0000B2A00000}"/>
    <cellStyle name="Normal 76 2 5 3" xfId="5443" xr:uid="{00000000-0005-0000-0000-0000B3A00000}"/>
    <cellStyle name="Normal 76 2 5 3 2" xfId="15495" xr:uid="{00000000-0005-0000-0000-0000B4A00000}"/>
    <cellStyle name="Normal 76 2 5 3 2 2" xfId="45826" xr:uid="{00000000-0005-0000-0000-0000B5A00000}"/>
    <cellStyle name="Normal 76 2 5 3 2 3" xfId="30593" xr:uid="{00000000-0005-0000-0000-0000B6A00000}"/>
    <cellStyle name="Normal 76 2 5 3 3" xfId="10475" xr:uid="{00000000-0005-0000-0000-0000B7A00000}"/>
    <cellStyle name="Normal 76 2 5 3 3 2" xfId="40809" xr:uid="{00000000-0005-0000-0000-0000B8A00000}"/>
    <cellStyle name="Normal 76 2 5 3 3 3" xfId="25576" xr:uid="{00000000-0005-0000-0000-0000B9A00000}"/>
    <cellStyle name="Normal 76 2 5 3 4" xfId="35796" xr:uid="{00000000-0005-0000-0000-0000BAA00000}"/>
    <cellStyle name="Normal 76 2 5 3 5" xfId="20563" xr:uid="{00000000-0005-0000-0000-0000BBA00000}"/>
    <cellStyle name="Normal 76 2 5 4" xfId="12153" xr:uid="{00000000-0005-0000-0000-0000BCA00000}"/>
    <cellStyle name="Normal 76 2 5 4 2" xfId="42484" xr:uid="{00000000-0005-0000-0000-0000BDA00000}"/>
    <cellStyle name="Normal 76 2 5 4 3" xfId="27251" xr:uid="{00000000-0005-0000-0000-0000BEA00000}"/>
    <cellStyle name="Normal 76 2 5 5" xfId="7132" xr:uid="{00000000-0005-0000-0000-0000BFA00000}"/>
    <cellStyle name="Normal 76 2 5 5 2" xfId="37467" xr:uid="{00000000-0005-0000-0000-0000C0A00000}"/>
    <cellStyle name="Normal 76 2 5 5 3" xfId="22234" xr:uid="{00000000-0005-0000-0000-0000C1A00000}"/>
    <cellStyle name="Normal 76 2 5 6" xfId="32455" xr:uid="{00000000-0005-0000-0000-0000C2A00000}"/>
    <cellStyle name="Normal 76 2 5 7" xfId="17221" xr:uid="{00000000-0005-0000-0000-0000C3A00000}"/>
    <cellStyle name="Normal 76 2 6" xfId="2914" xr:uid="{00000000-0005-0000-0000-0000C4A00000}"/>
    <cellStyle name="Normal 76 2 6 2" xfId="12988" xr:uid="{00000000-0005-0000-0000-0000C5A00000}"/>
    <cellStyle name="Normal 76 2 6 2 2" xfId="43319" xr:uid="{00000000-0005-0000-0000-0000C6A00000}"/>
    <cellStyle name="Normal 76 2 6 2 3" xfId="28086" xr:uid="{00000000-0005-0000-0000-0000C7A00000}"/>
    <cellStyle name="Normal 76 2 6 3" xfId="7968" xr:uid="{00000000-0005-0000-0000-0000C8A00000}"/>
    <cellStyle name="Normal 76 2 6 3 2" xfId="38302" xr:uid="{00000000-0005-0000-0000-0000C9A00000}"/>
    <cellStyle name="Normal 76 2 6 3 3" xfId="23069" xr:uid="{00000000-0005-0000-0000-0000CAA00000}"/>
    <cellStyle name="Normal 76 2 6 4" xfId="33289" xr:uid="{00000000-0005-0000-0000-0000CBA00000}"/>
    <cellStyle name="Normal 76 2 6 5" xfId="18056" xr:uid="{00000000-0005-0000-0000-0000CCA00000}"/>
    <cellStyle name="Normal 76 2 7" xfId="4607" xr:uid="{00000000-0005-0000-0000-0000CDA00000}"/>
    <cellStyle name="Normal 76 2 7 2" xfId="14659" xr:uid="{00000000-0005-0000-0000-0000CEA00000}"/>
    <cellStyle name="Normal 76 2 7 2 2" xfId="44990" xr:uid="{00000000-0005-0000-0000-0000CFA00000}"/>
    <cellStyle name="Normal 76 2 7 2 3" xfId="29757" xr:uid="{00000000-0005-0000-0000-0000D0A00000}"/>
    <cellStyle name="Normal 76 2 7 3" xfId="9639" xr:uid="{00000000-0005-0000-0000-0000D1A00000}"/>
    <cellStyle name="Normal 76 2 7 3 2" xfId="39973" xr:uid="{00000000-0005-0000-0000-0000D2A00000}"/>
    <cellStyle name="Normal 76 2 7 3 3" xfId="24740" xr:uid="{00000000-0005-0000-0000-0000D3A00000}"/>
    <cellStyle name="Normal 76 2 7 4" xfId="34960" xr:uid="{00000000-0005-0000-0000-0000D4A00000}"/>
    <cellStyle name="Normal 76 2 7 5" xfId="19727" xr:uid="{00000000-0005-0000-0000-0000D5A00000}"/>
    <cellStyle name="Normal 76 2 8" xfId="11317" xr:uid="{00000000-0005-0000-0000-0000D6A00000}"/>
    <cellStyle name="Normal 76 2 8 2" xfId="41648" xr:uid="{00000000-0005-0000-0000-0000D7A00000}"/>
    <cellStyle name="Normal 76 2 8 3" xfId="26415" xr:uid="{00000000-0005-0000-0000-0000D8A00000}"/>
    <cellStyle name="Normal 76 2 9" xfId="6296" xr:uid="{00000000-0005-0000-0000-0000D9A00000}"/>
    <cellStyle name="Normal 76 2 9 2" xfId="36631" xr:uid="{00000000-0005-0000-0000-0000DAA00000}"/>
    <cellStyle name="Normal 76 2 9 3" xfId="21398" xr:uid="{00000000-0005-0000-0000-0000DBA00000}"/>
    <cellStyle name="Normal 76 3" xfId="1260" xr:uid="{00000000-0005-0000-0000-0000DCA00000}"/>
    <cellStyle name="Normal 76 3 10" xfId="16437" xr:uid="{00000000-0005-0000-0000-0000DDA00000}"/>
    <cellStyle name="Normal 76 3 2" xfId="1479" xr:uid="{00000000-0005-0000-0000-0000DEA00000}"/>
    <cellStyle name="Normal 76 3 2 2" xfId="1900" xr:uid="{00000000-0005-0000-0000-0000DFA00000}"/>
    <cellStyle name="Normal 76 3 2 2 2" xfId="2739" xr:uid="{00000000-0005-0000-0000-0000E0A00000}"/>
    <cellStyle name="Normal 76 3 2 2 2 2" xfId="4429" xr:uid="{00000000-0005-0000-0000-0000E1A00000}"/>
    <cellStyle name="Normal 76 3 2 2 2 2 2" xfId="14502" xr:uid="{00000000-0005-0000-0000-0000E2A00000}"/>
    <cellStyle name="Normal 76 3 2 2 2 2 2 2" xfId="44833" xr:uid="{00000000-0005-0000-0000-0000E3A00000}"/>
    <cellStyle name="Normal 76 3 2 2 2 2 2 3" xfId="29600" xr:uid="{00000000-0005-0000-0000-0000E4A00000}"/>
    <cellStyle name="Normal 76 3 2 2 2 2 3" xfId="9482" xr:uid="{00000000-0005-0000-0000-0000E5A00000}"/>
    <cellStyle name="Normal 76 3 2 2 2 2 3 2" xfId="39816" xr:uid="{00000000-0005-0000-0000-0000E6A00000}"/>
    <cellStyle name="Normal 76 3 2 2 2 2 3 3" xfId="24583" xr:uid="{00000000-0005-0000-0000-0000E7A00000}"/>
    <cellStyle name="Normal 76 3 2 2 2 2 4" xfId="34803" xr:uid="{00000000-0005-0000-0000-0000E8A00000}"/>
    <cellStyle name="Normal 76 3 2 2 2 2 5" xfId="19570" xr:uid="{00000000-0005-0000-0000-0000E9A00000}"/>
    <cellStyle name="Normal 76 3 2 2 2 3" xfId="6121" xr:uid="{00000000-0005-0000-0000-0000EAA00000}"/>
    <cellStyle name="Normal 76 3 2 2 2 3 2" xfId="16173" xr:uid="{00000000-0005-0000-0000-0000EBA00000}"/>
    <cellStyle name="Normal 76 3 2 2 2 3 2 2" xfId="46504" xr:uid="{00000000-0005-0000-0000-0000ECA00000}"/>
    <cellStyle name="Normal 76 3 2 2 2 3 2 3" xfId="31271" xr:uid="{00000000-0005-0000-0000-0000EDA00000}"/>
    <cellStyle name="Normal 76 3 2 2 2 3 3" xfId="11153" xr:uid="{00000000-0005-0000-0000-0000EEA00000}"/>
    <cellStyle name="Normal 76 3 2 2 2 3 3 2" xfId="41487" xr:uid="{00000000-0005-0000-0000-0000EFA00000}"/>
    <cellStyle name="Normal 76 3 2 2 2 3 3 3" xfId="26254" xr:uid="{00000000-0005-0000-0000-0000F0A00000}"/>
    <cellStyle name="Normal 76 3 2 2 2 3 4" xfId="36474" xr:uid="{00000000-0005-0000-0000-0000F1A00000}"/>
    <cellStyle name="Normal 76 3 2 2 2 3 5" xfId="21241" xr:uid="{00000000-0005-0000-0000-0000F2A00000}"/>
    <cellStyle name="Normal 76 3 2 2 2 4" xfId="12831" xr:uid="{00000000-0005-0000-0000-0000F3A00000}"/>
    <cellStyle name="Normal 76 3 2 2 2 4 2" xfId="43162" xr:uid="{00000000-0005-0000-0000-0000F4A00000}"/>
    <cellStyle name="Normal 76 3 2 2 2 4 3" xfId="27929" xr:uid="{00000000-0005-0000-0000-0000F5A00000}"/>
    <cellStyle name="Normal 76 3 2 2 2 5" xfId="7810" xr:uid="{00000000-0005-0000-0000-0000F6A00000}"/>
    <cellStyle name="Normal 76 3 2 2 2 5 2" xfId="38145" xr:uid="{00000000-0005-0000-0000-0000F7A00000}"/>
    <cellStyle name="Normal 76 3 2 2 2 5 3" xfId="22912" xr:uid="{00000000-0005-0000-0000-0000F8A00000}"/>
    <cellStyle name="Normal 76 3 2 2 2 6" xfId="33133" xr:uid="{00000000-0005-0000-0000-0000F9A00000}"/>
    <cellStyle name="Normal 76 3 2 2 2 7" xfId="17899" xr:uid="{00000000-0005-0000-0000-0000FAA00000}"/>
    <cellStyle name="Normal 76 3 2 2 3" xfId="3592" xr:uid="{00000000-0005-0000-0000-0000FBA00000}"/>
    <cellStyle name="Normal 76 3 2 2 3 2" xfId="13666" xr:uid="{00000000-0005-0000-0000-0000FCA00000}"/>
    <cellStyle name="Normal 76 3 2 2 3 2 2" xfId="43997" xr:uid="{00000000-0005-0000-0000-0000FDA00000}"/>
    <cellStyle name="Normal 76 3 2 2 3 2 3" xfId="28764" xr:uid="{00000000-0005-0000-0000-0000FEA00000}"/>
    <cellStyle name="Normal 76 3 2 2 3 3" xfId="8646" xr:uid="{00000000-0005-0000-0000-0000FFA00000}"/>
    <cellStyle name="Normal 76 3 2 2 3 3 2" xfId="38980" xr:uid="{00000000-0005-0000-0000-000000A10000}"/>
    <cellStyle name="Normal 76 3 2 2 3 3 3" xfId="23747" xr:uid="{00000000-0005-0000-0000-000001A10000}"/>
    <cellStyle name="Normal 76 3 2 2 3 4" xfId="33967" xr:uid="{00000000-0005-0000-0000-000002A10000}"/>
    <cellStyle name="Normal 76 3 2 2 3 5" xfId="18734" xr:uid="{00000000-0005-0000-0000-000003A10000}"/>
    <cellStyle name="Normal 76 3 2 2 4" xfId="5285" xr:uid="{00000000-0005-0000-0000-000004A10000}"/>
    <cellStyle name="Normal 76 3 2 2 4 2" xfId="15337" xr:uid="{00000000-0005-0000-0000-000005A10000}"/>
    <cellStyle name="Normal 76 3 2 2 4 2 2" xfId="45668" xr:uid="{00000000-0005-0000-0000-000006A10000}"/>
    <cellStyle name="Normal 76 3 2 2 4 2 3" xfId="30435" xr:uid="{00000000-0005-0000-0000-000007A10000}"/>
    <cellStyle name="Normal 76 3 2 2 4 3" xfId="10317" xr:uid="{00000000-0005-0000-0000-000008A10000}"/>
    <cellStyle name="Normal 76 3 2 2 4 3 2" xfId="40651" xr:uid="{00000000-0005-0000-0000-000009A10000}"/>
    <cellStyle name="Normal 76 3 2 2 4 3 3" xfId="25418" xr:uid="{00000000-0005-0000-0000-00000AA10000}"/>
    <cellStyle name="Normal 76 3 2 2 4 4" xfId="35638" xr:uid="{00000000-0005-0000-0000-00000BA10000}"/>
    <cellStyle name="Normal 76 3 2 2 4 5" xfId="20405" xr:uid="{00000000-0005-0000-0000-00000CA10000}"/>
    <cellStyle name="Normal 76 3 2 2 5" xfId="11995" xr:uid="{00000000-0005-0000-0000-00000DA10000}"/>
    <cellStyle name="Normal 76 3 2 2 5 2" xfId="42326" xr:uid="{00000000-0005-0000-0000-00000EA10000}"/>
    <cellStyle name="Normal 76 3 2 2 5 3" xfId="27093" xr:uid="{00000000-0005-0000-0000-00000FA10000}"/>
    <cellStyle name="Normal 76 3 2 2 6" xfId="6974" xr:uid="{00000000-0005-0000-0000-000010A10000}"/>
    <cellStyle name="Normal 76 3 2 2 6 2" xfId="37309" xr:uid="{00000000-0005-0000-0000-000011A10000}"/>
    <cellStyle name="Normal 76 3 2 2 6 3" xfId="22076" xr:uid="{00000000-0005-0000-0000-000012A10000}"/>
    <cellStyle name="Normal 76 3 2 2 7" xfId="32297" xr:uid="{00000000-0005-0000-0000-000013A10000}"/>
    <cellStyle name="Normal 76 3 2 2 8" xfId="17063" xr:uid="{00000000-0005-0000-0000-000014A10000}"/>
    <cellStyle name="Normal 76 3 2 3" xfId="2321" xr:uid="{00000000-0005-0000-0000-000015A10000}"/>
    <cellStyle name="Normal 76 3 2 3 2" xfId="4011" xr:uid="{00000000-0005-0000-0000-000016A10000}"/>
    <cellStyle name="Normal 76 3 2 3 2 2" xfId="14084" xr:uid="{00000000-0005-0000-0000-000017A10000}"/>
    <cellStyle name="Normal 76 3 2 3 2 2 2" xfId="44415" xr:uid="{00000000-0005-0000-0000-000018A10000}"/>
    <cellStyle name="Normal 76 3 2 3 2 2 3" xfId="29182" xr:uid="{00000000-0005-0000-0000-000019A10000}"/>
    <cellStyle name="Normal 76 3 2 3 2 3" xfId="9064" xr:uid="{00000000-0005-0000-0000-00001AA10000}"/>
    <cellStyle name="Normal 76 3 2 3 2 3 2" xfId="39398" xr:uid="{00000000-0005-0000-0000-00001BA10000}"/>
    <cellStyle name="Normal 76 3 2 3 2 3 3" xfId="24165" xr:uid="{00000000-0005-0000-0000-00001CA10000}"/>
    <cellStyle name="Normal 76 3 2 3 2 4" xfId="34385" xr:uid="{00000000-0005-0000-0000-00001DA10000}"/>
    <cellStyle name="Normal 76 3 2 3 2 5" xfId="19152" xr:uid="{00000000-0005-0000-0000-00001EA10000}"/>
    <cellStyle name="Normal 76 3 2 3 3" xfId="5703" xr:uid="{00000000-0005-0000-0000-00001FA10000}"/>
    <cellStyle name="Normal 76 3 2 3 3 2" xfId="15755" xr:uid="{00000000-0005-0000-0000-000020A10000}"/>
    <cellStyle name="Normal 76 3 2 3 3 2 2" xfId="46086" xr:uid="{00000000-0005-0000-0000-000021A10000}"/>
    <cellStyle name="Normal 76 3 2 3 3 2 3" xfId="30853" xr:uid="{00000000-0005-0000-0000-000022A10000}"/>
    <cellStyle name="Normal 76 3 2 3 3 3" xfId="10735" xr:uid="{00000000-0005-0000-0000-000023A10000}"/>
    <cellStyle name="Normal 76 3 2 3 3 3 2" xfId="41069" xr:uid="{00000000-0005-0000-0000-000024A10000}"/>
    <cellStyle name="Normal 76 3 2 3 3 3 3" xfId="25836" xr:uid="{00000000-0005-0000-0000-000025A10000}"/>
    <cellStyle name="Normal 76 3 2 3 3 4" xfId="36056" xr:uid="{00000000-0005-0000-0000-000026A10000}"/>
    <cellStyle name="Normal 76 3 2 3 3 5" xfId="20823" xr:uid="{00000000-0005-0000-0000-000027A10000}"/>
    <cellStyle name="Normal 76 3 2 3 4" xfId="12413" xr:uid="{00000000-0005-0000-0000-000028A10000}"/>
    <cellStyle name="Normal 76 3 2 3 4 2" xfId="42744" xr:uid="{00000000-0005-0000-0000-000029A10000}"/>
    <cellStyle name="Normal 76 3 2 3 4 3" xfId="27511" xr:uid="{00000000-0005-0000-0000-00002AA10000}"/>
    <cellStyle name="Normal 76 3 2 3 5" xfId="7392" xr:uid="{00000000-0005-0000-0000-00002BA10000}"/>
    <cellStyle name="Normal 76 3 2 3 5 2" xfId="37727" xr:uid="{00000000-0005-0000-0000-00002CA10000}"/>
    <cellStyle name="Normal 76 3 2 3 5 3" xfId="22494" xr:uid="{00000000-0005-0000-0000-00002DA10000}"/>
    <cellStyle name="Normal 76 3 2 3 6" xfId="32715" xr:uid="{00000000-0005-0000-0000-00002EA10000}"/>
    <cellStyle name="Normal 76 3 2 3 7" xfId="17481" xr:uid="{00000000-0005-0000-0000-00002FA10000}"/>
    <cellStyle name="Normal 76 3 2 4" xfId="3174" xr:uid="{00000000-0005-0000-0000-000030A10000}"/>
    <cellStyle name="Normal 76 3 2 4 2" xfId="13248" xr:uid="{00000000-0005-0000-0000-000031A10000}"/>
    <cellStyle name="Normal 76 3 2 4 2 2" xfId="43579" xr:uid="{00000000-0005-0000-0000-000032A10000}"/>
    <cellStyle name="Normal 76 3 2 4 2 3" xfId="28346" xr:uid="{00000000-0005-0000-0000-000033A10000}"/>
    <cellStyle name="Normal 76 3 2 4 3" xfId="8228" xr:uid="{00000000-0005-0000-0000-000034A10000}"/>
    <cellStyle name="Normal 76 3 2 4 3 2" xfId="38562" xr:uid="{00000000-0005-0000-0000-000035A10000}"/>
    <cellStyle name="Normal 76 3 2 4 3 3" xfId="23329" xr:uid="{00000000-0005-0000-0000-000036A10000}"/>
    <cellStyle name="Normal 76 3 2 4 4" xfId="33549" xr:uid="{00000000-0005-0000-0000-000037A10000}"/>
    <cellStyle name="Normal 76 3 2 4 5" xfId="18316" xr:uid="{00000000-0005-0000-0000-000038A10000}"/>
    <cellStyle name="Normal 76 3 2 5" xfId="4867" xr:uid="{00000000-0005-0000-0000-000039A10000}"/>
    <cellStyle name="Normal 76 3 2 5 2" xfId="14919" xr:uid="{00000000-0005-0000-0000-00003AA10000}"/>
    <cellStyle name="Normal 76 3 2 5 2 2" xfId="45250" xr:uid="{00000000-0005-0000-0000-00003BA10000}"/>
    <cellStyle name="Normal 76 3 2 5 2 3" xfId="30017" xr:uid="{00000000-0005-0000-0000-00003CA10000}"/>
    <cellStyle name="Normal 76 3 2 5 3" xfId="9899" xr:uid="{00000000-0005-0000-0000-00003DA10000}"/>
    <cellStyle name="Normal 76 3 2 5 3 2" xfId="40233" xr:uid="{00000000-0005-0000-0000-00003EA10000}"/>
    <cellStyle name="Normal 76 3 2 5 3 3" xfId="25000" xr:uid="{00000000-0005-0000-0000-00003FA10000}"/>
    <cellStyle name="Normal 76 3 2 5 4" xfId="35220" xr:uid="{00000000-0005-0000-0000-000040A10000}"/>
    <cellStyle name="Normal 76 3 2 5 5" xfId="19987" xr:uid="{00000000-0005-0000-0000-000041A10000}"/>
    <cellStyle name="Normal 76 3 2 6" xfId="11577" xr:uid="{00000000-0005-0000-0000-000042A10000}"/>
    <cellStyle name="Normal 76 3 2 6 2" xfId="41908" xr:uid="{00000000-0005-0000-0000-000043A10000}"/>
    <cellStyle name="Normal 76 3 2 6 3" xfId="26675" xr:uid="{00000000-0005-0000-0000-000044A10000}"/>
    <cellStyle name="Normal 76 3 2 7" xfId="6556" xr:uid="{00000000-0005-0000-0000-000045A10000}"/>
    <cellStyle name="Normal 76 3 2 7 2" xfId="36891" xr:uid="{00000000-0005-0000-0000-000046A10000}"/>
    <cellStyle name="Normal 76 3 2 7 3" xfId="21658" xr:uid="{00000000-0005-0000-0000-000047A10000}"/>
    <cellStyle name="Normal 76 3 2 8" xfId="31879" xr:uid="{00000000-0005-0000-0000-000048A10000}"/>
    <cellStyle name="Normal 76 3 2 9" xfId="16645" xr:uid="{00000000-0005-0000-0000-000049A10000}"/>
    <cellStyle name="Normal 76 3 3" xfId="1692" xr:uid="{00000000-0005-0000-0000-00004AA10000}"/>
    <cellStyle name="Normal 76 3 3 2" xfId="2531" xr:uid="{00000000-0005-0000-0000-00004BA10000}"/>
    <cellStyle name="Normal 76 3 3 2 2" xfId="4221" xr:uid="{00000000-0005-0000-0000-00004CA10000}"/>
    <cellStyle name="Normal 76 3 3 2 2 2" xfId="14294" xr:uid="{00000000-0005-0000-0000-00004DA10000}"/>
    <cellStyle name="Normal 76 3 3 2 2 2 2" xfId="44625" xr:uid="{00000000-0005-0000-0000-00004EA10000}"/>
    <cellStyle name="Normal 76 3 3 2 2 2 3" xfId="29392" xr:uid="{00000000-0005-0000-0000-00004FA10000}"/>
    <cellStyle name="Normal 76 3 3 2 2 3" xfId="9274" xr:uid="{00000000-0005-0000-0000-000050A10000}"/>
    <cellStyle name="Normal 76 3 3 2 2 3 2" xfId="39608" xr:uid="{00000000-0005-0000-0000-000051A10000}"/>
    <cellStyle name="Normal 76 3 3 2 2 3 3" xfId="24375" xr:uid="{00000000-0005-0000-0000-000052A10000}"/>
    <cellStyle name="Normal 76 3 3 2 2 4" xfId="34595" xr:uid="{00000000-0005-0000-0000-000053A10000}"/>
    <cellStyle name="Normal 76 3 3 2 2 5" xfId="19362" xr:uid="{00000000-0005-0000-0000-000054A10000}"/>
    <cellStyle name="Normal 76 3 3 2 3" xfId="5913" xr:uid="{00000000-0005-0000-0000-000055A10000}"/>
    <cellStyle name="Normal 76 3 3 2 3 2" xfId="15965" xr:uid="{00000000-0005-0000-0000-000056A10000}"/>
    <cellStyle name="Normal 76 3 3 2 3 2 2" xfId="46296" xr:uid="{00000000-0005-0000-0000-000057A10000}"/>
    <cellStyle name="Normal 76 3 3 2 3 2 3" xfId="31063" xr:uid="{00000000-0005-0000-0000-000058A10000}"/>
    <cellStyle name="Normal 76 3 3 2 3 3" xfId="10945" xr:uid="{00000000-0005-0000-0000-000059A10000}"/>
    <cellStyle name="Normal 76 3 3 2 3 3 2" xfId="41279" xr:uid="{00000000-0005-0000-0000-00005AA10000}"/>
    <cellStyle name="Normal 76 3 3 2 3 3 3" xfId="26046" xr:uid="{00000000-0005-0000-0000-00005BA10000}"/>
    <cellStyle name="Normal 76 3 3 2 3 4" xfId="36266" xr:uid="{00000000-0005-0000-0000-00005CA10000}"/>
    <cellStyle name="Normal 76 3 3 2 3 5" xfId="21033" xr:uid="{00000000-0005-0000-0000-00005DA10000}"/>
    <cellStyle name="Normal 76 3 3 2 4" xfId="12623" xr:uid="{00000000-0005-0000-0000-00005EA10000}"/>
    <cellStyle name="Normal 76 3 3 2 4 2" xfId="42954" xr:uid="{00000000-0005-0000-0000-00005FA10000}"/>
    <cellStyle name="Normal 76 3 3 2 4 3" xfId="27721" xr:uid="{00000000-0005-0000-0000-000060A10000}"/>
    <cellStyle name="Normal 76 3 3 2 5" xfId="7602" xr:uid="{00000000-0005-0000-0000-000061A10000}"/>
    <cellStyle name="Normal 76 3 3 2 5 2" xfId="37937" xr:uid="{00000000-0005-0000-0000-000062A10000}"/>
    <cellStyle name="Normal 76 3 3 2 5 3" xfId="22704" xr:uid="{00000000-0005-0000-0000-000063A10000}"/>
    <cellStyle name="Normal 76 3 3 2 6" xfId="32925" xr:uid="{00000000-0005-0000-0000-000064A10000}"/>
    <cellStyle name="Normal 76 3 3 2 7" xfId="17691" xr:uid="{00000000-0005-0000-0000-000065A10000}"/>
    <cellStyle name="Normal 76 3 3 3" xfId="3384" xr:uid="{00000000-0005-0000-0000-000066A10000}"/>
    <cellStyle name="Normal 76 3 3 3 2" xfId="13458" xr:uid="{00000000-0005-0000-0000-000067A10000}"/>
    <cellStyle name="Normal 76 3 3 3 2 2" xfId="43789" xr:uid="{00000000-0005-0000-0000-000068A10000}"/>
    <cellStyle name="Normal 76 3 3 3 2 3" xfId="28556" xr:uid="{00000000-0005-0000-0000-000069A10000}"/>
    <cellStyle name="Normal 76 3 3 3 3" xfId="8438" xr:uid="{00000000-0005-0000-0000-00006AA10000}"/>
    <cellStyle name="Normal 76 3 3 3 3 2" xfId="38772" xr:uid="{00000000-0005-0000-0000-00006BA10000}"/>
    <cellStyle name="Normal 76 3 3 3 3 3" xfId="23539" xr:uid="{00000000-0005-0000-0000-00006CA10000}"/>
    <cellStyle name="Normal 76 3 3 3 4" xfId="33759" xr:uid="{00000000-0005-0000-0000-00006DA10000}"/>
    <cellStyle name="Normal 76 3 3 3 5" xfId="18526" xr:uid="{00000000-0005-0000-0000-00006EA10000}"/>
    <cellStyle name="Normal 76 3 3 4" xfId="5077" xr:uid="{00000000-0005-0000-0000-00006FA10000}"/>
    <cellStyle name="Normal 76 3 3 4 2" xfId="15129" xr:uid="{00000000-0005-0000-0000-000070A10000}"/>
    <cellStyle name="Normal 76 3 3 4 2 2" xfId="45460" xr:uid="{00000000-0005-0000-0000-000071A10000}"/>
    <cellStyle name="Normal 76 3 3 4 2 3" xfId="30227" xr:uid="{00000000-0005-0000-0000-000072A10000}"/>
    <cellStyle name="Normal 76 3 3 4 3" xfId="10109" xr:uid="{00000000-0005-0000-0000-000073A10000}"/>
    <cellStyle name="Normal 76 3 3 4 3 2" xfId="40443" xr:uid="{00000000-0005-0000-0000-000074A10000}"/>
    <cellStyle name="Normal 76 3 3 4 3 3" xfId="25210" xr:uid="{00000000-0005-0000-0000-000075A10000}"/>
    <cellStyle name="Normal 76 3 3 4 4" xfId="35430" xr:uid="{00000000-0005-0000-0000-000076A10000}"/>
    <cellStyle name="Normal 76 3 3 4 5" xfId="20197" xr:uid="{00000000-0005-0000-0000-000077A10000}"/>
    <cellStyle name="Normal 76 3 3 5" xfId="11787" xr:uid="{00000000-0005-0000-0000-000078A10000}"/>
    <cellStyle name="Normal 76 3 3 5 2" xfId="42118" xr:uid="{00000000-0005-0000-0000-000079A10000}"/>
    <cellStyle name="Normal 76 3 3 5 3" xfId="26885" xr:uid="{00000000-0005-0000-0000-00007AA10000}"/>
    <cellStyle name="Normal 76 3 3 6" xfId="6766" xr:uid="{00000000-0005-0000-0000-00007BA10000}"/>
    <cellStyle name="Normal 76 3 3 6 2" xfId="37101" xr:uid="{00000000-0005-0000-0000-00007CA10000}"/>
    <cellStyle name="Normal 76 3 3 6 3" xfId="21868" xr:uid="{00000000-0005-0000-0000-00007DA10000}"/>
    <cellStyle name="Normal 76 3 3 7" xfId="32089" xr:uid="{00000000-0005-0000-0000-00007EA10000}"/>
    <cellStyle name="Normal 76 3 3 8" xfId="16855" xr:uid="{00000000-0005-0000-0000-00007FA10000}"/>
    <cellStyle name="Normal 76 3 4" xfId="2113" xr:uid="{00000000-0005-0000-0000-000080A10000}"/>
    <cellStyle name="Normal 76 3 4 2" xfId="3803" xr:uid="{00000000-0005-0000-0000-000081A10000}"/>
    <cellStyle name="Normal 76 3 4 2 2" xfId="13876" xr:uid="{00000000-0005-0000-0000-000082A10000}"/>
    <cellStyle name="Normal 76 3 4 2 2 2" xfId="44207" xr:uid="{00000000-0005-0000-0000-000083A10000}"/>
    <cellStyle name="Normal 76 3 4 2 2 3" xfId="28974" xr:uid="{00000000-0005-0000-0000-000084A10000}"/>
    <cellStyle name="Normal 76 3 4 2 3" xfId="8856" xr:uid="{00000000-0005-0000-0000-000085A10000}"/>
    <cellStyle name="Normal 76 3 4 2 3 2" xfId="39190" xr:uid="{00000000-0005-0000-0000-000086A10000}"/>
    <cellStyle name="Normal 76 3 4 2 3 3" xfId="23957" xr:uid="{00000000-0005-0000-0000-000087A10000}"/>
    <cellStyle name="Normal 76 3 4 2 4" xfId="34177" xr:uid="{00000000-0005-0000-0000-000088A10000}"/>
    <cellStyle name="Normal 76 3 4 2 5" xfId="18944" xr:uid="{00000000-0005-0000-0000-000089A10000}"/>
    <cellStyle name="Normal 76 3 4 3" xfId="5495" xr:uid="{00000000-0005-0000-0000-00008AA10000}"/>
    <cellStyle name="Normal 76 3 4 3 2" xfId="15547" xr:uid="{00000000-0005-0000-0000-00008BA10000}"/>
    <cellStyle name="Normal 76 3 4 3 2 2" xfId="45878" xr:uid="{00000000-0005-0000-0000-00008CA10000}"/>
    <cellStyle name="Normal 76 3 4 3 2 3" xfId="30645" xr:uid="{00000000-0005-0000-0000-00008DA10000}"/>
    <cellStyle name="Normal 76 3 4 3 3" xfId="10527" xr:uid="{00000000-0005-0000-0000-00008EA10000}"/>
    <cellStyle name="Normal 76 3 4 3 3 2" xfId="40861" xr:uid="{00000000-0005-0000-0000-00008FA10000}"/>
    <cellStyle name="Normal 76 3 4 3 3 3" xfId="25628" xr:uid="{00000000-0005-0000-0000-000090A10000}"/>
    <cellStyle name="Normal 76 3 4 3 4" xfId="35848" xr:uid="{00000000-0005-0000-0000-000091A10000}"/>
    <cellStyle name="Normal 76 3 4 3 5" xfId="20615" xr:uid="{00000000-0005-0000-0000-000092A10000}"/>
    <cellStyle name="Normal 76 3 4 4" xfId="12205" xr:uid="{00000000-0005-0000-0000-000093A10000}"/>
    <cellStyle name="Normal 76 3 4 4 2" xfId="42536" xr:uid="{00000000-0005-0000-0000-000094A10000}"/>
    <cellStyle name="Normal 76 3 4 4 3" xfId="27303" xr:uid="{00000000-0005-0000-0000-000095A10000}"/>
    <cellStyle name="Normal 76 3 4 5" xfId="7184" xr:uid="{00000000-0005-0000-0000-000096A10000}"/>
    <cellStyle name="Normal 76 3 4 5 2" xfId="37519" xr:uid="{00000000-0005-0000-0000-000097A10000}"/>
    <cellStyle name="Normal 76 3 4 5 3" xfId="22286" xr:uid="{00000000-0005-0000-0000-000098A10000}"/>
    <cellStyle name="Normal 76 3 4 6" xfId="32507" xr:uid="{00000000-0005-0000-0000-000099A10000}"/>
    <cellStyle name="Normal 76 3 4 7" xfId="17273" xr:uid="{00000000-0005-0000-0000-00009AA10000}"/>
    <cellStyle name="Normal 76 3 5" xfId="2966" xr:uid="{00000000-0005-0000-0000-00009BA10000}"/>
    <cellStyle name="Normal 76 3 5 2" xfId="13040" xr:uid="{00000000-0005-0000-0000-00009CA10000}"/>
    <cellStyle name="Normal 76 3 5 2 2" xfId="43371" xr:uid="{00000000-0005-0000-0000-00009DA10000}"/>
    <cellStyle name="Normal 76 3 5 2 3" xfId="28138" xr:uid="{00000000-0005-0000-0000-00009EA10000}"/>
    <cellStyle name="Normal 76 3 5 3" xfId="8020" xr:uid="{00000000-0005-0000-0000-00009FA10000}"/>
    <cellStyle name="Normal 76 3 5 3 2" xfId="38354" xr:uid="{00000000-0005-0000-0000-0000A0A10000}"/>
    <cellStyle name="Normal 76 3 5 3 3" xfId="23121" xr:uid="{00000000-0005-0000-0000-0000A1A10000}"/>
    <cellStyle name="Normal 76 3 5 4" xfId="33341" xr:uid="{00000000-0005-0000-0000-0000A2A10000}"/>
    <cellStyle name="Normal 76 3 5 5" xfId="18108" xr:uid="{00000000-0005-0000-0000-0000A3A10000}"/>
    <cellStyle name="Normal 76 3 6" xfId="4659" xr:uid="{00000000-0005-0000-0000-0000A4A10000}"/>
    <cellStyle name="Normal 76 3 6 2" xfId="14711" xr:uid="{00000000-0005-0000-0000-0000A5A10000}"/>
    <cellStyle name="Normal 76 3 6 2 2" xfId="45042" xr:uid="{00000000-0005-0000-0000-0000A6A10000}"/>
    <cellStyle name="Normal 76 3 6 2 3" xfId="29809" xr:uid="{00000000-0005-0000-0000-0000A7A10000}"/>
    <cellStyle name="Normal 76 3 6 3" xfId="9691" xr:uid="{00000000-0005-0000-0000-0000A8A10000}"/>
    <cellStyle name="Normal 76 3 6 3 2" xfId="40025" xr:uid="{00000000-0005-0000-0000-0000A9A10000}"/>
    <cellStyle name="Normal 76 3 6 3 3" xfId="24792" xr:uid="{00000000-0005-0000-0000-0000AAA10000}"/>
    <cellStyle name="Normal 76 3 6 4" xfId="35012" xr:uid="{00000000-0005-0000-0000-0000ABA10000}"/>
    <cellStyle name="Normal 76 3 6 5" xfId="19779" xr:uid="{00000000-0005-0000-0000-0000ACA10000}"/>
    <cellStyle name="Normal 76 3 7" xfId="11369" xr:uid="{00000000-0005-0000-0000-0000ADA10000}"/>
    <cellStyle name="Normal 76 3 7 2" xfId="41700" xr:uid="{00000000-0005-0000-0000-0000AEA10000}"/>
    <cellStyle name="Normal 76 3 7 3" xfId="26467" xr:uid="{00000000-0005-0000-0000-0000AFA10000}"/>
    <cellStyle name="Normal 76 3 8" xfId="6348" xr:uid="{00000000-0005-0000-0000-0000B0A10000}"/>
    <cellStyle name="Normal 76 3 8 2" xfId="36683" xr:uid="{00000000-0005-0000-0000-0000B1A10000}"/>
    <cellStyle name="Normal 76 3 8 3" xfId="21450" xr:uid="{00000000-0005-0000-0000-0000B2A10000}"/>
    <cellStyle name="Normal 76 3 9" xfId="31672" xr:uid="{00000000-0005-0000-0000-0000B3A10000}"/>
    <cellStyle name="Normal 76 4" xfId="1373" xr:uid="{00000000-0005-0000-0000-0000B4A10000}"/>
    <cellStyle name="Normal 76 4 2" xfId="1796" xr:uid="{00000000-0005-0000-0000-0000B5A10000}"/>
    <cellStyle name="Normal 76 4 2 2" xfId="2635" xr:uid="{00000000-0005-0000-0000-0000B6A10000}"/>
    <cellStyle name="Normal 76 4 2 2 2" xfId="4325" xr:uid="{00000000-0005-0000-0000-0000B7A10000}"/>
    <cellStyle name="Normal 76 4 2 2 2 2" xfId="14398" xr:uid="{00000000-0005-0000-0000-0000B8A10000}"/>
    <cellStyle name="Normal 76 4 2 2 2 2 2" xfId="44729" xr:uid="{00000000-0005-0000-0000-0000B9A10000}"/>
    <cellStyle name="Normal 76 4 2 2 2 2 3" xfId="29496" xr:uid="{00000000-0005-0000-0000-0000BAA10000}"/>
    <cellStyle name="Normal 76 4 2 2 2 3" xfId="9378" xr:uid="{00000000-0005-0000-0000-0000BBA10000}"/>
    <cellStyle name="Normal 76 4 2 2 2 3 2" xfId="39712" xr:uid="{00000000-0005-0000-0000-0000BCA10000}"/>
    <cellStyle name="Normal 76 4 2 2 2 3 3" xfId="24479" xr:uid="{00000000-0005-0000-0000-0000BDA10000}"/>
    <cellStyle name="Normal 76 4 2 2 2 4" xfId="34699" xr:uid="{00000000-0005-0000-0000-0000BEA10000}"/>
    <cellStyle name="Normal 76 4 2 2 2 5" xfId="19466" xr:uid="{00000000-0005-0000-0000-0000BFA10000}"/>
    <cellStyle name="Normal 76 4 2 2 3" xfId="6017" xr:uid="{00000000-0005-0000-0000-0000C0A10000}"/>
    <cellStyle name="Normal 76 4 2 2 3 2" xfId="16069" xr:uid="{00000000-0005-0000-0000-0000C1A10000}"/>
    <cellStyle name="Normal 76 4 2 2 3 2 2" xfId="46400" xr:uid="{00000000-0005-0000-0000-0000C2A10000}"/>
    <cellStyle name="Normal 76 4 2 2 3 2 3" xfId="31167" xr:uid="{00000000-0005-0000-0000-0000C3A10000}"/>
    <cellStyle name="Normal 76 4 2 2 3 3" xfId="11049" xr:uid="{00000000-0005-0000-0000-0000C4A10000}"/>
    <cellStyle name="Normal 76 4 2 2 3 3 2" xfId="41383" xr:uid="{00000000-0005-0000-0000-0000C5A10000}"/>
    <cellStyle name="Normal 76 4 2 2 3 3 3" xfId="26150" xr:uid="{00000000-0005-0000-0000-0000C6A10000}"/>
    <cellStyle name="Normal 76 4 2 2 3 4" xfId="36370" xr:uid="{00000000-0005-0000-0000-0000C7A10000}"/>
    <cellStyle name="Normal 76 4 2 2 3 5" xfId="21137" xr:uid="{00000000-0005-0000-0000-0000C8A10000}"/>
    <cellStyle name="Normal 76 4 2 2 4" xfId="12727" xr:uid="{00000000-0005-0000-0000-0000C9A10000}"/>
    <cellStyle name="Normal 76 4 2 2 4 2" xfId="43058" xr:uid="{00000000-0005-0000-0000-0000CAA10000}"/>
    <cellStyle name="Normal 76 4 2 2 4 3" xfId="27825" xr:uid="{00000000-0005-0000-0000-0000CBA10000}"/>
    <cellStyle name="Normal 76 4 2 2 5" xfId="7706" xr:uid="{00000000-0005-0000-0000-0000CCA10000}"/>
    <cellStyle name="Normal 76 4 2 2 5 2" xfId="38041" xr:uid="{00000000-0005-0000-0000-0000CDA10000}"/>
    <cellStyle name="Normal 76 4 2 2 5 3" xfId="22808" xr:uid="{00000000-0005-0000-0000-0000CEA10000}"/>
    <cellStyle name="Normal 76 4 2 2 6" xfId="33029" xr:uid="{00000000-0005-0000-0000-0000CFA10000}"/>
    <cellStyle name="Normal 76 4 2 2 7" xfId="17795" xr:uid="{00000000-0005-0000-0000-0000D0A10000}"/>
    <cellStyle name="Normal 76 4 2 3" xfId="3488" xr:uid="{00000000-0005-0000-0000-0000D1A10000}"/>
    <cellStyle name="Normal 76 4 2 3 2" xfId="13562" xr:uid="{00000000-0005-0000-0000-0000D2A10000}"/>
    <cellStyle name="Normal 76 4 2 3 2 2" xfId="43893" xr:uid="{00000000-0005-0000-0000-0000D3A10000}"/>
    <cellStyle name="Normal 76 4 2 3 2 3" xfId="28660" xr:uid="{00000000-0005-0000-0000-0000D4A10000}"/>
    <cellStyle name="Normal 76 4 2 3 3" xfId="8542" xr:uid="{00000000-0005-0000-0000-0000D5A10000}"/>
    <cellStyle name="Normal 76 4 2 3 3 2" xfId="38876" xr:uid="{00000000-0005-0000-0000-0000D6A10000}"/>
    <cellStyle name="Normal 76 4 2 3 3 3" xfId="23643" xr:uid="{00000000-0005-0000-0000-0000D7A10000}"/>
    <cellStyle name="Normal 76 4 2 3 4" xfId="33863" xr:uid="{00000000-0005-0000-0000-0000D8A10000}"/>
    <cellStyle name="Normal 76 4 2 3 5" xfId="18630" xr:uid="{00000000-0005-0000-0000-0000D9A10000}"/>
    <cellStyle name="Normal 76 4 2 4" xfId="5181" xr:uid="{00000000-0005-0000-0000-0000DAA10000}"/>
    <cellStyle name="Normal 76 4 2 4 2" xfId="15233" xr:uid="{00000000-0005-0000-0000-0000DBA10000}"/>
    <cellStyle name="Normal 76 4 2 4 2 2" xfId="45564" xr:uid="{00000000-0005-0000-0000-0000DCA10000}"/>
    <cellStyle name="Normal 76 4 2 4 2 3" xfId="30331" xr:uid="{00000000-0005-0000-0000-0000DDA10000}"/>
    <cellStyle name="Normal 76 4 2 4 3" xfId="10213" xr:uid="{00000000-0005-0000-0000-0000DEA10000}"/>
    <cellStyle name="Normal 76 4 2 4 3 2" xfId="40547" xr:uid="{00000000-0005-0000-0000-0000DFA10000}"/>
    <cellStyle name="Normal 76 4 2 4 3 3" xfId="25314" xr:uid="{00000000-0005-0000-0000-0000E0A10000}"/>
    <cellStyle name="Normal 76 4 2 4 4" xfId="35534" xr:uid="{00000000-0005-0000-0000-0000E1A10000}"/>
    <cellStyle name="Normal 76 4 2 4 5" xfId="20301" xr:uid="{00000000-0005-0000-0000-0000E2A10000}"/>
    <cellStyle name="Normal 76 4 2 5" xfId="11891" xr:uid="{00000000-0005-0000-0000-0000E3A10000}"/>
    <cellStyle name="Normal 76 4 2 5 2" xfId="42222" xr:uid="{00000000-0005-0000-0000-0000E4A10000}"/>
    <cellStyle name="Normal 76 4 2 5 3" xfId="26989" xr:uid="{00000000-0005-0000-0000-0000E5A10000}"/>
    <cellStyle name="Normal 76 4 2 6" xfId="6870" xr:uid="{00000000-0005-0000-0000-0000E6A10000}"/>
    <cellStyle name="Normal 76 4 2 6 2" xfId="37205" xr:uid="{00000000-0005-0000-0000-0000E7A10000}"/>
    <cellStyle name="Normal 76 4 2 6 3" xfId="21972" xr:uid="{00000000-0005-0000-0000-0000E8A10000}"/>
    <cellStyle name="Normal 76 4 2 7" xfId="32193" xr:uid="{00000000-0005-0000-0000-0000E9A10000}"/>
    <cellStyle name="Normal 76 4 2 8" xfId="16959" xr:uid="{00000000-0005-0000-0000-0000EAA10000}"/>
    <cellStyle name="Normal 76 4 3" xfId="2217" xr:uid="{00000000-0005-0000-0000-0000EBA10000}"/>
    <cellStyle name="Normal 76 4 3 2" xfId="3907" xr:uid="{00000000-0005-0000-0000-0000ECA10000}"/>
    <cellStyle name="Normal 76 4 3 2 2" xfId="13980" xr:uid="{00000000-0005-0000-0000-0000EDA10000}"/>
    <cellStyle name="Normal 76 4 3 2 2 2" xfId="44311" xr:uid="{00000000-0005-0000-0000-0000EEA10000}"/>
    <cellStyle name="Normal 76 4 3 2 2 3" xfId="29078" xr:uid="{00000000-0005-0000-0000-0000EFA10000}"/>
    <cellStyle name="Normal 76 4 3 2 3" xfId="8960" xr:uid="{00000000-0005-0000-0000-0000F0A10000}"/>
    <cellStyle name="Normal 76 4 3 2 3 2" xfId="39294" xr:uid="{00000000-0005-0000-0000-0000F1A10000}"/>
    <cellStyle name="Normal 76 4 3 2 3 3" xfId="24061" xr:uid="{00000000-0005-0000-0000-0000F2A10000}"/>
    <cellStyle name="Normal 76 4 3 2 4" xfId="34281" xr:uid="{00000000-0005-0000-0000-0000F3A10000}"/>
    <cellStyle name="Normal 76 4 3 2 5" xfId="19048" xr:uid="{00000000-0005-0000-0000-0000F4A10000}"/>
    <cellStyle name="Normal 76 4 3 3" xfId="5599" xr:uid="{00000000-0005-0000-0000-0000F5A10000}"/>
    <cellStyle name="Normal 76 4 3 3 2" xfId="15651" xr:uid="{00000000-0005-0000-0000-0000F6A10000}"/>
    <cellStyle name="Normal 76 4 3 3 2 2" xfId="45982" xr:uid="{00000000-0005-0000-0000-0000F7A10000}"/>
    <cellStyle name="Normal 76 4 3 3 2 3" xfId="30749" xr:uid="{00000000-0005-0000-0000-0000F8A10000}"/>
    <cellStyle name="Normal 76 4 3 3 3" xfId="10631" xr:uid="{00000000-0005-0000-0000-0000F9A10000}"/>
    <cellStyle name="Normal 76 4 3 3 3 2" xfId="40965" xr:uid="{00000000-0005-0000-0000-0000FAA10000}"/>
    <cellStyle name="Normal 76 4 3 3 3 3" xfId="25732" xr:uid="{00000000-0005-0000-0000-0000FBA10000}"/>
    <cellStyle name="Normal 76 4 3 3 4" xfId="35952" xr:uid="{00000000-0005-0000-0000-0000FCA10000}"/>
    <cellStyle name="Normal 76 4 3 3 5" xfId="20719" xr:uid="{00000000-0005-0000-0000-0000FDA10000}"/>
    <cellStyle name="Normal 76 4 3 4" xfId="12309" xr:uid="{00000000-0005-0000-0000-0000FEA10000}"/>
    <cellStyle name="Normal 76 4 3 4 2" xfId="42640" xr:uid="{00000000-0005-0000-0000-0000FFA10000}"/>
    <cellStyle name="Normal 76 4 3 4 3" xfId="27407" xr:uid="{00000000-0005-0000-0000-000000A20000}"/>
    <cellStyle name="Normal 76 4 3 5" xfId="7288" xr:uid="{00000000-0005-0000-0000-000001A20000}"/>
    <cellStyle name="Normal 76 4 3 5 2" xfId="37623" xr:uid="{00000000-0005-0000-0000-000002A20000}"/>
    <cellStyle name="Normal 76 4 3 5 3" xfId="22390" xr:uid="{00000000-0005-0000-0000-000003A20000}"/>
    <cellStyle name="Normal 76 4 3 6" xfId="32611" xr:uid="{00000000-0005-0000-0000-000004A20000}"/>
    <cellStyle name="Normal 76 4 3 7" xfId="17377" xr:uid="{00000000-0005-0000-0000-000005A20000}"/>
    <cellStyle name="Normal 76 4 4" xfId="3070" xr:uid="{00000000-0005-0000-0000-000006A20000}"/>
    <cellStyle name="Normal 76 4 4 2" xfId="13144" xr:uid="{00000000-0005-0000-0000-000007A20000}"/>
    <cellStyle name="Normal 76 4 4 2 2" xfId="43475" xr:uid="{00000000-0005-0000-0000-000008A20000}"/>
    <cellStyle name="Normal 76 4 4 2 3" xfId="28242" xr:uid="{00000000-0005-0000-0000-000009A20000}"/>
    <cellStyle name="Normal 76 4 4 3" xfId="8124" xr:uid="{00000000-0005-0000-0000-00000AA20000}"/>
    <cellStyle name="Normal 76 4 4 3 2" xfId="38458" xr:uid="{00000000-0005-0000-0000-00000BA20000}"/>
    <cellStyle name="Normal 76 4 4 3 3" xfId="23225" xr:uid="{00000000-0005-0000-0000-00000CA20000}"/>
    <cellStyle name="Normal 76 4 4 4" xfId="33445" xr:uid="{00000000-0005-0000-0000-00000DA20000}"/>
    <cellStyle name="Normal 76 4 4 5" xfId="18212" xr:uid="{00000000-0005-0000-0000-00000EA20000}"/>
    <cellStyle name="Normal 76 4 5" xfId="4763" xr:uid="{00000000-0005-0000-0000-00000FA20000}"/>
    <cellStyle name="Normal 76 4 5 2" xfId="14815" xr:uid="{00000000-0005-0000-0000-000010A20000}"/>
    <cellStyle name="Normal 76 4 5 2 2" xfId="45146" xr:uid="{00000000-0005-0000-0000-000011A20000}"/>
    <cellStyle name="Normal 76 4 5 2 3" xfId="29913" xr:uid="{00000000-0005-0000-0000-000012A20000}"/>
    <cellStyle name="Normal 76 4 5 3" xfId="9795" xr:uid="{00000000-0005-0000-0000-000013A20000}"/>
    <cellStyle name="Normal 76 4 5 3 2" xfId="40129" xr:uid="{00000000-0005-0000-0000-000014A20000}"/>
    <cellStyle name="Normal 76 4 5 3 3" xfId="24896" xr:uid="{00000000-0005-0000-0000-000015A20000}"/>
    <cellStyle name="Normal 76 4 5 4" xfId="35116" xr:uid="{00000000-0005-0000-0000-000016A20000}"/>
    <cellStyle name="Normal 76 4 5 5" xfId="19883" xr:uid="{00000000-0005-0000-0000-000017A20000}"/>
    <cellStyle name="Normal 76 4 6" xfId="11473" xr:uid="{00000000-0005-0000-0000-000018A20000}"/>
    <cellStyle name="Normal 76 4 6 2" xfId="41804" xr:uid="{00000000-0005-0000-0000-000019A20000}"/>
    <cellStyle name="Normal 76 4 6 3" xfId="26571" xr:uid="{00000000-0005-0000-0000-00001AA20000}"/>
    <cellStyle name="Normal 76 4 7" xfId="6452" xr:uid="{00000000-0005-0000-0000-00001BA20000}"/>
    <cellStyle name="Normal 76 4 7 2" xfId="36787" xr:uid="{00000000-0005-0000-0000-00001CA20000}"/>
    <cellStyle name="Normal 76 4 7 3" xfId="21554" xr:uid="{00000000-0005-0000-0000-00001DA20000}"/>
    <cellStyle name="Normal 76 4 8" xfId="31775" xr:uid="{00000000-0005-0000-0000-00001EA20000}"/>
    <cellStyle name="Normal 76 4 9" xfId="16541" xr:uid="{00000000-0005-0000-0000-00001FA20000}"/>
    <cellStyle name="Normal 76 5" xfId="1586" xr:uid="{00000000-0005-0000-0000-000020A20000}"/>
    <cellStyle name="Normal 76 5 2" xfId="2427" xr:uid="{00000000-0005-0000-0000-000021A20000}"/>
    <cellStyle name="Normal 76 5 2 2" xfId="4117" xr:uid="{00000000-0005-0000-0000-000022A20000}"/>
    <cellStyle name="Normal 76 5 2 2 2" xfId="14190" xr:uid="{00000000-0005-0000-0000-000023A20000}"/>
    <cellStyle name="Normal 76 5 2 2 2 2" xfId="44521" xr:uid="{00000000-0005-0000-0000-000024A20000}"/>
    <cellStyle name="Normal 76 5 2 2 2 3" xfId="29288" xr:uid="{00000000-0005-0000-0000-000025A20000}"/>
    <cellStyle name="Normal 76 5 2 2 3" xfId="9170" xr:uid="{00000000-0005-0000-0000-000026A20000}"/>
    <cellStyle name="Normal 76 5 2 2 3 2" xfId="39504" xr:uid="{00000000-0005-0000-0000-000027A20000}"/>
    <cellStyle name="Normal 76 5 2 2 3 3" xfId="24271" xr:uid="{00000000-0005-0000-0000-000028A20000}"/>
    <cellStyle name="Normal 76 5 2 2 4" xfId="34491" xr:uid="{00000000-0005-0000-0000-000029A20000}"/>
    <cellStyle name="Normal 76 5 2 2 5" xfId="19258" xr:uid="{00000000-0005-0000-0000-00002AA20000}"/>
    <cellStyle name="Normal 76 5 2 3" xfId="5809" xr:uid="{00000000-0005-0000-0000-00002BA20000}"/>
    <cellStyle name="Normal 76 5 2 3 2" xfId="15861" xr:uid="{00000000-0005-0000-0000-00002CA20000}"/>
    <cellStyle name="Normal 76 5 2 3 2 2" xfId="46192" xr:uid="{00000000-0005-0000-0000-00002DA20000}"/>
    <cellStyle name="Normal 76 5 2 3 2 3" xfId="30959" xr:uid="{00000000-0005-0000-0000-00002EA20000}"/>
    <cellStyle name="Normal 76 5 2 3 3" xfId="10841" xr:uid="{00000000-0005-0000-0000-00002FA20000}"/>
    <cellStyle name="Normal 76 5 2 3 3 2" xfId="41175" xr:uid="{00000000-0005-0000-0000-000030A20000}"/>
    <cellStyle name="Normal 76 5 2 3 3 3" xfId="25942" xr:uid="{00000000-0005-0000-0000-000031A20000}"/>
    <cellStyle name="Normal 76 5 2 3 4" xfId="36162" xr:uid="{00000000-0005-0000-0000-000032A20000}"/>
    <cellStyle name="Normal 76 5 2 3 5" xfId="20929" xr:uid="{00000000-0005-0000-0000-000033A20000}"/>
    <cellStyle name="Normal 76 5 2 4" xfId="12519" xr:uid="{00000000-0005-0000-0000-000034A20000}"/>
    <cellStyle name="Normal 76 5 2 4 2" xfId="42850" xr:uid="{00000000-0005-0000-0000-000035A20000}"/>
    <cellStyle name="Normal 76 5 2 4 3" xfId="27617" xr:uid="{00000000-0005-0000-0000-000036A20000}"/>
    <cellStyle name="Normal 76 5 2 5" xfId="7498" xr:uid="{00000000-0005-0000-0000-000037A20000}"/>
    <cellStyle name="Normal 76 5 2 5 2" xfId="37833" xr:uid="{00000000-0005-0000-0000-000038A20000}"/>
    <cellStyle name="Normal 76 5 2 5 3" xfId="22600" xr:uid="{00000000-0005-0000-0000-000039A20000}"/>
    <cellStyle name="Normal 76 5 2 6" xfId="32821" xr:uid="{00000000-0005-0000-0000-00003AA20000}"/>
    <cellStyle name="Normal 76 5 2 7" xfId="17587" xr:uid="{00000000-0005-0000-0000-00003BA20000}"/>
    <cellStyle name="Normal 76 5 3" xfId="3280" xr:uid="{00000000-0005-0000-0000-00003CA20000}"/>
    <cellStyle name="Normal 76 5 3 2" xfId="13354" xr:uid="{00000000-0005-0000-0000-00003DA20000}"/>
    <cellStyle name="Normal 76 5 3 2 2" xfId="43685" xr:uid="{00000000-0005-0000-0000-00003EA20000}"/>
    <cellStyle name="Normal 76 5 3 2 3" xfId="28452" xr:uid="{00000000-0005-0000-0000-00003FA20000}"/>
    <cellStyle name="Normal 76 5 3 3" xfId="8334" xr:uid="{00000000-0005-0000-0000-000040A20000}"/>
    <cellStyle name="Normal 76 5 3 3 2" xfId="38668" xr:uid="{00000000-0005-0000-0000-000041A20000}"/>
    <cellStyle name="Normal 76 5 3 3 3" xfId="23435" xr:uid="{00000000-0005-0000-0000-000042A20000}"/>
    <cellStyle name="Normal 76 5 3 4" xfId="33655" xr:uid="{00000000-0005-0000-0000-000043A20000}"/>
    <cellStyle name="Normal 76 5 3 5" xfId="18422" xr:uid="{00000000-0005-0000-0000-000044A20000}"/>
    <cellStyle name="Normal 76 5 4" xfId="4973" xr:uid="{00000000-0005-0000-0000-000045A20000}"/>
    <cellStyle name="Normal 76 5 4 2" xfId="15025" xr:uid="{00000000-0005-0000-0000-000046A20000}"/>
    <cellStyle name="Normal 76 5 4 2 2" xfId="45356" xr:uid="{00000000-0005-0000-0000-000047A20000}"/>
    <cellStyle name="Normal 76 5 4 2 3" xfId="30123" xr:uid="{00000000-0005-0000-0000-000048A20000}"/>
    <cellStyle name="Normal 76 5 4 3" xfId="10005" xr:uid="{00000000-0005-0000-0000-000049A20000}"/>
    <cellStyle name="Normal 76 5 4 3 2" xfId="40339" xr:uid="{00000000-0005-0000-0000-00004AA20000}"/>
    <cellStyle name="Normal 76 5 4 3 3" xfId="25106" xr:uid="{00000000-0005-0000-0000-00004BA20000}"/>
    <cellStyle name="Normal 76 5 4 4" xfId="35326" xr:uid="{00000000-0005-0000-0000-00004CA20000}"/>
    <cellStyle name="Normal 76 5 4 5" xfId="20093" xr:uid="{00000000-0005-0000-0000-00004DA20000}"/>
    <cellStyle name="Normal 76 5 5" xfId="11683" xr:uid="{00000000-0005-0000-0000-00004EA20000}"/>
    <cellStyle name="Normal 76 5 5 2" xfId="42014" xr:uid="{00000000-0005-0000-0000-00004FA20000}"/>
    <cellStyle name="Normal 76 5 5 3" xfId="26781" xr:uid="{00000000-0005-0000-0000-000050A20000}"/>
    <cellStyle name="Normal 76 5 6" xfId="6662" xr:uid="{00000000-0005-0000-0000-000051A20000}"/>
    <cellStyle name="Normal 76 5 6 2" xfId="36997" xr:uid="{00000000-0005-0000-0000-000052A20000}"/>
    <cellStyle name="Normal 76 5 6 3" xfId="21764" xr:uid="{00000000-0005-0000-0000-000053A20000}"/>
    <cellStyle name="Normal 76 5 7" xfId="31985" xr:uid="{00000000-0005-0000-0000-000054A20000}"/>
    <cellStyle name="Normal 76 5 8" xfId="16751" xr:uid="{00000000-0005-0000-0000-000055A20000}"/>
    <cellStyle name="Normal 76 6" xfId="2007" xr:uid="{00000000-0005-0000-0000-000056A20000}"/>
    <cellStyle name="Normal 76 6 2" xfId="3699" xr:uid="{00000000-0005-0000-0000-000057A20000}"/>
    <cellStyle name="Normal 76 6 2 2" xfId="13772" xr:uid="{00000000-0005-0000-0000-000058A20000}"/>
    <cellStyle name="Normal 76 6 2 2 2" xfId="44103" xr:uid="{00000000-0005-0000-0000-000059A20000}"/>
    <cellStyle name="Normal 76 6 2 2 3" xfId="28870" xr:uid="{00000000-0005-0000-0000-00005AA20000}"/>
    <cellStyle name="Normal 76 6 2 3" xfId="8752" xr:uid="{00000000-0005-0000-0000-00005BA20000}"/>
    <cellStyle name="Normal 76 6 2 3 2" xfId="39086" xr:uid="{00000000-0005-0000-0000-00005CA20000}"/>
    <cellStyle name="Normal 76 6 2 3 3" xfId="23853" xr:uid="{00000000-0005-0000-0000-00005DA20000}"/>
    <cellStyle name="Normal 76 6 2 4" xfId="34073" xr:uid="{00000000-0005-0000-0000-00005EA20000}"/>
    <cellStyle name="Normal 76 6 2 5" xfId="18840" xr:uid="{00000000-0005-0000-0000-00005FA20000}"/>
    <cellStyle name="Normal 76 6 3" xfId="5391" xr:uid="{00000000-0005-0000-0000-000060A20000}"/>
    <cellStyle name="Normal 76 6 3 2" xfId="15443" xr:uid="{00000000-0005-0000-0000-000061A20000}"/>
    <cellStyle name="Normal 76 6 3 2 2" xfId="45774" xr:uid="{00000000-0005-0000-0000-000062A20000}"/>
    <cellStyle name="Normal 76 6 3 2 3" xfId="30541" xr:uid="{00000000-0005-0000-0000-000063A20000}"/>
    <cellStyle name="Normal 76 6 3 3" xfId="10423" xr:uid="{00000000-0005-0000-0000-000064A20000}"/>
    <cellStyle name="Normal 76 6 3 3 2" xfId="40757" xr:uid="{00000000-0005-0000-0000-000065A20000}"/>
    <cellStyle name="Normal 76 6 3 3 3" xfId="25524" xr:uid="{00000000-0005-0000-0000-000066A20000}"/>
    <cellStyle name="Normal 76 6 3 4" xfId="35744" xr:uid="{00000000-0005-0000-0000-000067A20000}"/>
    <cellStyle name="Normal 76 6 3 5" xfId="20511" xr:uid="{00000000-0005-0000-0000-000068A20000}"/>
    <cellStyle name="Normal 76 6 4" xfId="12101" xr:uid="{00000000-0005-0000-0000-000069A20000}"/>
    <cellStyle name="Normal 76 6 4 2" xfId="42432" xr:uid="{00000000-0005-0000-0000-00006AA20000}"/>
    <cellStyle name="Normal 76 6 4 3" xfId="27199" xr:uid="{00000000-0005-0000-0000-00006BA20000}"/>
    <cellStyle name="Normal 76 6 5" xfId="7080" xr:uid="{00000000-0005-0000-0000-00006CA20000}"/>
    <cellStyle name="Normal 76 6 5 2" xfId="37415" xr:uid="{00000000-0005-0000-0000-00006DA20000}"/>
    <cellStyle name="Normal 76 6 5 3" xfId="22182" xr:uid="{00000000-0005-0000-0000-00006EA20000}"/>
    <cellStyle name="Normal 76 6 6" xfId="32403" xr:uid="{00000000-0005-0000-0000-00006FA20000}"/>
    <cellStyle name="Normal 76 6 7" xfId="17169" xr:uid="{00000000-0005-0000-0000-000070A20000}"/>
    <cellStyle name="Normal 76 7" xfId="2859" xr:uid="{00000000-0005-0000-0000-000071A20000}"/>
    <cellStyle name="Normal 76 7 2" xfId="12936" xr:uid="{00000000-0005-0000-0000-000072A20000}"/>
    <cellStyle name="Normal 76 7 2 2" xfId="43267" xr:uid="{00000000-0005-0000-0000-000073A20000}"/>
    <cellStyle name="Normal 76 7 2 3" xfId="28034" xr:uid="{00000000-0005-0000-0000-000074A20000}"/>
    <cellStyle name="Normal 76 7 3" xfId="7916" xr:uid="{00000000-0005-0000-0000-000075A20000}"/>
    <cellStyle name="Normal 76 7 3 2" xfId="38250" xr:uid="{00000000-0005-0000-0000-000076A20000}"/>
    <cellStyle name="Normal 76 7 3 3" xfId="23017" xr:uid="{00000000-0005-0000-0000-000077A20000}"/>
    <cellStyle name="Normal 76 7 4" xfId="33237" xr:uid="{00000000-0005-0000-0000-000078A20000}"/>
    <cellStyle name="Normal 76 7 5" xfId="18004" xr:uid="{00000000-0005-0000-0000-000079A20000}"/>
    <cellStyle name="Normal 76 8" xfId="4553" xr:uid="{00000000-0005-0000-0000-00007AA20000}"/>
    <cellStyle name="Normal 76 8 2" xfId="14607" xr:uid="{00000000-0005-0000-0000-00007BA20000}"/>
    <cellStyle name="Normal 76 8 2 2" xfId="44938" xr:uid="{00000000-0005-0000-0000-00007CA20000}"/>
    <cellStyle name="Normal 76 8 2 3" xfId="29705" xr:uid="{00000000-0005-0000-0000-00007DA20000}"/>
    <cellStyle name="Normal 76 8 3" xfId="9587" xr:uid="{00000000-0005-0000-0000-00007EA20000}"/>
    <cellStyle name="Normal 76 8 3 2" xfId="39921" xr:uid="{00000000-0005-0000-0000-00007FA20000}"/>
    <cellStyle name="Normal 76 8 3 3" xfId="24688" xr:uid="{00000000-0005-0000-0000-000080A20000}"/>
    <cellStyle name="Normal 76 8 4" xfId="34908" xr:uid="{00000000-0005-0000-0000-000081A20000}"/>
    <cellStyle name="Normal 76 8 5" xfId="19675" xr:uid="{00000000-0005-0000-0000-000082A20000}"/>
    <cellStyle name="Normal 76 9" xfId="11263" xr:uid="{00000000-0005-0000-0000-000083A20000}"/>
    <cellStyle name="Normal 76 9 2" xfId="41596" xr:uid="{00000000-0005-0000-0000-000084A20000}"/>
    <cellStyle name="Normal 76 9 3" xfId="26363" xr:uid="{00000000-0005-0000-0000-000085A20000}"/>
    <cellStyle name="Normal 77" xfId="564" xr:uid="{00000000-0005-0000-0000-000086A20000}"/>
    <cellStyle name="Normal 78" xfId="364" xr:uid="{00000000-0005-0000-0000-000087A20000}"/>
    <cellStyle name="Normal 78 10" xfId="6191" xr:uid="{00000000-0005-0000-0000-000088A20000}"/>
    <cellStyle name="Normal 78 10 2" xfId="36530" xr:uid="{00000000-0005-0000-0000-000089A20000}"/>
    <cellStyle name="Normal 78 10 3" xfId="21297" xr:uid="{00000000-0005-0000-0000-00008AA20000}"/>
    <cellStyle name="Normal 78 10 4" xfId="46738" xr:uid="{00000000-0005-0000-0000-00008BA20000}"/>
    <cellStyle name="Normal 78 10 4 2" xfId="46836" xr:uid="{00000000-0005-0000-0000-00008CA20000}"/>
    <cellStyle name="Normal 78 11" xfId="31522" xr:uid="{00000000-0005-0000-0000-00008DA20000}"/>
    <cellStyle name="Normal 78 12" xfId="16282" xr:uid="{00000000-0005-0000-0000-00008EA20000}"/>
    <cellStyle name="Normal 78 2" xfId="1156" xr:uid="{00000000-0005-0000-0000-00008FA20000}"/>
    <cellStyle name="Normal 78 2 10" xfId="31575" xr:uid="{00000000-0005-0000-0000-000090A20000}"/>
    <cellStyle name="Normal 78 2 11" xfId="16336" xr:uid="{00000000-0005-0000-0000-000091A20000}"/>
    <cellStyle name="Normal 78 2 2" xfId="1265" xr:uid="{00000000-0005-0000-0000-000092A20000}"/>
    <cellStyle name="Normal 78 2 2 10" xfId="16440" xr:uid="{00000000-0005-0000-0000-000093A20000}"/>
    <cellStyle name="Normal 78 2 2 2" xfId="1482" xr:uid="{00000000-0005-0000-0000-000094A20000}"/>
    <cellStyle name="Normal 78 2 2 2 2" xfId="1903" xr:uid="{00000000-0005-0000-0000-000095A20000}"/>
    <cellStyle name="Normal 78 2 2 2 2 2" xfId="2742" xr:uid="{00000000-0005-0000-0000-000096A20000}"/>
    <cellStyle name="Normal 78 2 2 2 2 2 2" xfId="4432" xr:uid="{00000000-0005-0000-0000-000097A20000}"/>
    <cellStyle name="Normal 78 2 2 2 2 2 2 2" xfId="14505" xr:uid="{00000000-0005-0000-0000-000098A20000}"/>
    <cellStyle name="Normal 78 2 2 2 2 2 2 2 2" xfId="44836" xr:uid="{00000000-0005-0000-0000-000099A20000}"/>
    <cellStyle name="Normal 78 2 2 2 2 2 2 2 3" xfId="29603" xr:uid="{00000000-0005-0000-0000-00009AA20000}"/>
    <cellStyle name="Normal 78 2 2 2 2 2 2 3" xfId="9485" xr:uid="{00000000-0005-0000-0000-00009BA20000}"/>
    <cellStyle name="Normal 78 2 2 2 2 2 2 3 2" xfId="39819" xr:uid="{00000000-0005-0000-0000-00009CA20000}"/>
    <cellStyle name="Normal 78 2 2 2 2 2 2 3 3" xfId="24586" xr:uid="{00000000-0005-0000-0000-00009DA20000}"/>
    <cellStyle name="Normal 78 2 2 2 2 2 2 4" xfId="34806" xr:uid="{00000000-0005-0000-0000-00009EA20000}"/>
    <cellStyle name="Normal 78 2 2 2 2 2 2 5" xfId="19573" xr:uid="{00000000-0005-0000-0000-00009FA20000}"/>
    <cellStyle name="Normal 78 2 2 2 2 2 3" xfId="6124" xr:uid="{00000000-0005-0000-0000-0000A0A20000}"/>
    <cellStyle name="Normal 78 2 2 2 2 2 3 2" xfId="16176" xr:uid="{00000000-0005-0000-0000-0000A1A20000}"/>
    <cellStyle name="Normal 78 2 2 2 2 2 3 2 2" xfId="46507" xr:uid="{00000000-0005-0000-0000-0000A2A20000}"/>
    <cellStyle name="Normal 78 2 2 2 2 2 3 2 3" xfId="31274" xr:uid="{00000000-0005-0000-0000-0000A3A20000}"/>
    <cellStyle name="Normal 78 2 2 2 2 2 3 3" xfId="11156" xr:uid="{00000000-0005-0000-0000-0000A4A20000}"/>
    <cellStyle name="Normal 78 2 2 2 2 2 3 3 2" xfId="41490" xr:uid="{00000000-0005-0000-0000-0000A5A20000}"/>
    <cellStyle name="Normal 78 2 2 2 2 2 3 3 3" xfId="26257" xr:uid="{00000000-0005-0000-0000-0000A6A20000}"/>
    <cellStyle name="Normal 78 2 2 2 2 2 3 4" xfId="36477" xr:uid="{00000000-0005-0000-0000-0000A7A20000}"/>
    <cellStyle name="Normal 78 2 2 2 2 2 3 5" xfId="21244" xr:uid="{00000000-0005-0000-0000-0000A8A20000}"/>
    <cellStyle name="Normal 78 2 2 2 2 2 4" xfId="12834" xr:uid="{00000000-0005-0000-0000-0000A9A20000}"/>
    <cellStyle name="Normal 78 2 2 2 2 2 4 2" xfId="43165" xr:uid="{00000000-0005-0000-0000-0000AAA20000}"/>
    <cellStyle name="Normal 78 2 2 2 2 2 4 3" xfId="27932" xr:uid="{00000000-0005-0000-0000-0000ABA20000}"/>
    <cellStyle name="Normal 78 2 2 2 2 2 5" xfId="7813" xr:uid="{00000000-0005-0000-0000-0000ACA20000}"/>
    <cellStyle name="Normal 78 2 2 2 2 2 5 2" xfId="38148" xr:uid="{00000000-0005-0000-0000-0000ADA20000}"/>
    <cellStyle name="Normal 78 2 2 2 2 2 5 3" xfId="22915" xr:uid="{00000000-0005-0000-0000-0000AEA20000}"/>
    <cellStyle name="Normal 78 2 2 2 2 2 6" xfId="33136" xr:uid="{00000000-0005-0000-0000-0000AFA20000}"/>
    <cellStyle name="Normal 78 2 2 2 2 2 7" xfId="17902" xr:uid="{00000000-0005-0000-0000-0000B0A20000}"/>
    <cellStyle name="Normal 78 2 2 2 2 3" xfId="3595" xr:uid="{00000000-0005-0000-0000-0000B1A20000}"/>
    <cellStyle name="Normal 78 2 2 2 2 3 2" xfId="13669" xr:uid="{00000000-0005-0000-0000-0000B2A20000}"/>
    <cellStyle name="Normal 78 2 2 2 2 3 2 2" xfId="44000" xr:uid="{00000000-0005-0000-0000-0000B3A20000}"/>
    <cellStyle name="Normal 78 2 2 2 2 3 2 3" xfId="28767" xr:uid="{00000000-0005-0000-0000-0000B4A20000}"/>
    <cellStyle name="Normal 78 2 2 2 2 3 3" xfId="8649" xr:uid="{00000000-0005-0000-0000-0000B5A20000}"/>
    <cellStyle name="Normal 78 2 2 2 2 3 3 2" xfId="38983" xr:uid="{00000000-0005-0000-0000-0000B6A20000}"/>
    <cellStyle name="Normal 78 2 2 2 2 3 3 3" xfId="23750" xr:uid="{00000000-0005-0000-0000-0000B7A20000}"/>
    <cellStyle name="Normal 78 2 2 2 2 3 4" xfId="33970" xr:uid="{00000000-0005-0000-0000-0000B8A20000}"/>
    <cellStyle name="Normal 78 2 2 2 2 3 5" xfId="18737" xr:uid="{00000000-0005-0000-0000-0000B9A20000}"/>
    <cellStyle name="Normal 78 2 2 2 2 4" xfId="5288" xr:uid="{00000000-0005-0000-0000-0000BAA20000}"/>
    <cellStyle name="Normal 78 2 2 2 2 4 2" xfId="15340" xr:uid="{00000000-0005-0000-0000-0000BBA20000}"/>
    <cellStyle name="Normal 78 2 2 2 2 4 2 2" xfId="45671" xr:uid="{00000000-0005-0000-0000-0000BCA20000}"/>
    <cellStyle name="Normal 78 2 2 2 2 4 2 3" xfId="30438" xr:uid="{00000000-0005-0000-0000-0000BDA20000}"/>
    <cellStyle name="Normal 78 2 2 2 2 4 3" xfId="10320" xr:uid="{00000000-0005-0000-0000-0000BEA20000}"/>
    <cellStyle name="Normal 78 2 2 2 2 4 3 2" xfId="40654" xr:uid="{00000000-0005-0000-0000-0000BFA20000}"/>
    <cellStyle name="Normal 78 2 2 2 2 4 3 3" xfId="25421" xr:uid="{00000000-0005-0000-0000-0000C0A20000}"/>
    <cellStyle name="Normal 78 2 2 2 2 4 4" xfId="35641" xr:uid="{00000000-0005-0000-0000-0000C1A20000}"/>
    <cellStyle name="Normal 78 2 2 2 2 4 5" xfId="20408" xr:uid="{00000000-0005-0000-0000-0000C2A20000}"/>
    <cellStyle name="Normal 78 2 2 2 2 5" xfId="11998" xr:uid="{00000000-0005-0000-0000-0000C3A20000}"/>
    <cellStyle name="Normal 78 2 2 2 2 5 2" xfId="42329" xr:uid="{00000000-0005-0000-0000-0000C4A20000}"/>
    <cellStyle name="Normal 78 2 2 2 2 5 3" xfId="27096" xr:uid="{00000000-0005-0000-0000-0000C5A20000}"/>
    <cellStyle name="Normal 78 2 2 2 2 6" xfId="6977" xr:uid="{00000000-0005-0000-0000-0000C6A20000}"/>
    <cellStyle name="Normal 78 2 2 2 2 6 2" xfId="37312" xr:uid="{00000000-0005-0000-0000-0000C7A20000}"/>
    <cellStyle name="Normal 78 2 2 2 2 6 3" xfId="22079" xr:uid="{00000000-0005-0000-0000-0000C8A20000}"/>
    <cellStyle name="Normal 78 2 2 2 2 7" xfId="32300" xr:uid="{00000000-0005-0000-0000-0000C9A20000}"/>
    <cellStyle name="Normal 78 2 2 2 2 8" xfId="17066" xr:uid="{00000000-0005-0000-0000-0000CAA20000}"/>
    <cellStyle name="Normal 78 2 2 2 3" xfId="2324" xr:uid="{00000000-0005-0000-0000-0000CBA20000}"/>
    <cellStyle name="Normal 78 2 2 2 3 2" xfId="4014" xr:uid="{00000000-0005-0000-0000-0000CCA20000}"/>
    <cellStyle name="Normal 78 2 2 2 3 2 2" xfId="14087" xr:uid="{00000000-0005-0000-0000-0000CDA20000}"/>
    <cellStyle name="Normal 78 2 2 2 3 2 2 2" xfId="44418" xr:uid="{00000000-0005-0000-0000-0000CEA20000}"/>
    <cellStyle name="Normal 78 2 2 2 3 2 2 3" xfId="29185" xr:uid="{00000000-0005-0000-0000-0000CFA20000}"/>
    <cellStyle name="Normal 78 2 2 2 3 2 3" xfId="9067" xr:uid="{00000000-0005-0000-0000-0000D0A20000}"/>
    <cellStyle name="Normal 78 2 2 2 3 2 3 2" xfId="39401" xr:uid="{00000000-0005-0000-0000-0000D1A20000}"/>
    <cellStyle name="Normal 78 2 2 2 3 2 3 3" xfId="24168" xr:uid="{00000000-0005-0000-0000-0000D2A20000}"/>
    <cellStyle name="Normal 78 2 2 2 3 2 4" xfId="34388" xr:uid="{00000000-0005-0000-0000-0000D3A20000}"/>
    <cellStyle name="Normal 78 2 2 2 3 2 5" xfId="19155" xr:uid="{00000000-0005-0000-0000-0000D4A20000}"/>
    <cellStyle name="Normal 78 2 2 2 3 3" xfId="5706" xr:uid="{00000000-0005-0000-0000-0000D5A20000}"/>
    <cellStyle name="Normal 78 2 2 2 3 3 2" xfId="15758" xr:uid="{00000000-0005-0000-0000-0000D6A20000}"/>
    <cellStyle name="Normal 78 2 2 2 3 3 2 2" xfId="46089" xr:uid="{00000000-0005-0000-0000-0000D7A20000}"/>
    <cellStyle name="Normal 78 2 2 2 3 3 2 3" xfId="30856" xr:uid="{00000000-0005-0000-0000-0000D8A20000}"/>
    <cellStyle name="Normal 78 2 2 2 3 3 3" xfId="10738" xr:uid="{00000000-0005-0000-0000-0000D9A20000}"/>
    <cellStyle name="Normal 78 2 2 2 3 3 3 2" xfId="41072" xr:uid="{00000000-0005-0000-0000-0000DAA20000}"/>
    <cellStyle name="Normal 78 2 2 2 3 3 3 3" xfId="25839" xr:uid="{00000000-0005-0000-0000-0000DBA20000}"/>
    <cellStyle name="Normal 78 2 2 2 3 3 4" xfId="36059" xr:uid="{00000000-0005-0000-0000-0000DCA20000}"/>
    <cellStyle name="Normal 78 2 2 2 3 3 5" xfId="20826" xr:uid="{00000000-0005-0000-0000-0000DDA20000}"/>
    <cellStyle name="Normal 78 2 2 2 3 4" xfId="12416" xr:uid="{00000000-0005-0000-0000-0000DEA20000}"/>
    <cellStyle name="Normal 78 2 2 2 3 4 2" xfId="42747" xr:uid="{00000000-0005-0000-0000-0000DFA20000}"/>
    <cellStyle name="Normal 78 2 2 2 3 4 3" xfId="27514" xr:uid="{00000000-0005-0000-0000-0000E0A20000}"/>
    <cellStyle name="Normal 78 2 2 2 3 5" xfId="7395" xr:uid="{00000000-0005-0000-0000-0000E1A20000}"/>
    <cellStyle name="Normal 78 2 2 2 3 5 2" xfId="37730" xr:uid="{00000000-0005-0000-0000-0000E2A20000}"/>
    <cellStyle name="Normal 78 2 2 2 3 5 3" xfId="22497" xr:uid="{00000000-0005-0000-0000-0000E3A20000}"/>
    <cellStyle name="Normal 78 2 2 2 3 6" xfId="32718" xr:uid="{00000000-0005-0000-0000-0000E4A20000}"/>
    <cellStyle name="Normal 78 2 2 2 3 7" xfId="17484" xr:uid="{00000000-0005-0000-0000-0000E5A20000}"/>
    <cellStyle name="Normal 78 2 2 2 4" xfId="3177" xr:uid="{00000000-0005-0000-0000-0000E6A20000}"/>
    <cellStyle name="Normal 78 2 2 2 4 2" xfId="13251" xr:uid="{00000000-0005-0000-0000-0000E7A20000}"/>
    <cellStyle name="Normal 78 2 2 2 4 2 2" xfId="43582" xr:uid="{00000000-0005-0000-0000-0000E8A20000}"/>
    <cellStyle name="Normal 78 2 2 2 4 2 3" xfId="28349" xr:uid="{00000000-0005-0000-0000-0000E9A20000}"/>
    <cellStyle name="Normal 78 2 2 2 4 3" xfId="8231" xr:uid="{00000000-0005-0000-0000-0000EAA20000}"/>
    <cellStyle name="Normal 78 2 2 2 4 3 2" xfId="38565" xr:uid="{00000000-0005-0000-0000-0000EBA20000}"/>
    <cellStyle name="Normal 78 2 2 2 4 3 3" xfId="23332" xr:uid="{00000000-0005-0000-0000-0000ECA20000}"/>
    <cellStyle name="Normal 78 2 2 2 4 4" xfId="33552" xr:uid="{00000000-0005-0000-0000-0000EDA20000}"/>
    <cellStyle name="Normal 78 2 2 2 4 5" xfId="18319" xr:uid="{00000000-0005-0000-0000-0000EEA20000}"/>
    <cellStyle name="Normal 78 2 2 2 5" xfId="4870" xr:uid="{00000000-0005-0000-0000-0000EFA20000}"/>
    <cellStyle name="Normal 78 2 2 2 5 2" xfId="14922" xr:uid="{00000000-0005-0000-0000-0000F0A20000}"/>
    <cellStyle name="Normal 78 2 2 2 5 2 2" xfId="45253" xr:uid="{00000000-0005-0000-0000-0000F1A20000}"/>
    <cellStyle name="Normal 78 2 2 2 5 2 3" xfId="30020" xr:uid="{00000000-0005-0000-0000-0000F2A20000}"/>
    <cellStyle name="Normal 78 2 2 2 5 3" xfId="9902" xr:uid="{00000000-0005-0000-0000-0000F3A20000}"/>
    <cellStyle name="Normal 78 2 2 2 5 3 2" xfId="40236" xr:uid="{00000000-0005-0000-0000-0000F4A20000}"/>
    <cellStyle name="Normal 78 2 2 2 5 3 3" xfId="25003" xr:uid="{00000000-0005-0000-0000-0000F5A20000}"/>
    <cellStyle name="Normal 78 2 2 2 5 4" xfId="35223" xr:uid="{00000000-0005-0000-0000-0000F6A20000}"/>
    <cellStyle name="Normal 78 2 2 2 5 5" xfId="19990" xr:uid="{00000000-0005-0000-0000-0000F7A20000}"/>
    <cellStyle name="Normal 78 2 2 2 6" xfId="11580" xr:uid="{00000000-0005-0000-0000-0000F8A20000}"/>
    <cellStyle name="Normal 78 2 2 2 6 2" xfId="41911" xr:uid="{00000000-0005-0000-0000-0000F9A20000}"/>
    <cellStyle name="Normal 78 2 2 2 6 3" xfId="26678" xr:uid="{00000000-0005-0000-0000-0000FAA20000}"/>
    <cellStyle name="Normal 78 2 2 2 7" xfId="6559" xr:uid="{00000000-0005-0000-0000-0000FBA20000}"/>
    <cellStyle name="Normal 78 2 2 2 7 2" xfId="36894" xr:uid="{00000000-0005-0000-0000-0000FCA20000}"/>
    <cellStyle name="Normal 78 2 2 2 7 3" xfId="21661" xr:uid="{00000000-0005-0000-0000-0000FDA20000}"/>
    <cellStyle name="Normal 78 2 2 2 8" xfId="31882" xr:uid="{00000000-0005-0000-0000-0000FEA20000}"/>
    <cellStyle name="Normal 78 2 2 2 9" xfId="16648" xr:uid="{00000000-0005-0000-0000-0000FFA20000}"/>
    <cellStyle name="Normal 78 2 2 3" xfId="1695" xr:uid="{00000000-0005-0000-0000-000000A30000}"/>
    <cellStyle name="Normal 78 2 2 3 2" xfId="2534" xr:uid="{00000000-0005-0000-0000-000001A30000}"/>
    <cellStyle name="Normal 78 2 2 3 2 2" xfId="4224" xr:uid="{00000000-0005-0000-0000-000002A30000}"/>
    <cellStyle name="Normal 78 2 2 3 2 2 2" xfId="14297" xr:uid="{00000000-0005-0000-0000-000003A30000}"/>
    <cellStyle name="Normal 78 2 2 3 2 2 2 2" xfId="44628" xr:uid="{00000000-0005-0000-0000-000004A30000}"/>
    <cellStyle name="Normal 78 2 2 3 2 2 2 3" xfId="29395" xr:uid="{00000000-0005-0000-0000-000005A30000}"/>
    <cellStyle name="Normal 78 2 2 3 2 2 3" xfId="9277" xr:uid="{00000000-0005-0000-0000-000006A30000}"/>
    <cellStyle name="Normal 78 2 2 3 2 2 3 2" xfId="39611" xr:uid="{00000000-0005-0000-0000-000007A30000}"/>
    <cellStyle name="Normal 78 2 2 3 2 2 3 3" xfId="24378" xr:uid="{00000000-0005-0000-0000-000008A30000}"/>
    <cellStyle name="Normal 78 2 2 3 2 2 4" xfId="34598" xr:uid="{00000000-0005-0000-0000-000009A30000}"/>
    <cellStyle name="Normal 78 2 2 3 2 2 5" xfId="19365" xr:uid="{00000000-0005-0000-0000-00000AA30000}"/>
    <cellStyle name="Normal 78 2 2 3 2 3" xfId="5916" xr:uid="{00000000-0005-0000-0000-00000BA30000}"/>
    <cellStyle name="Normal 78 2 2 3 2 3 2" xfId="15968" xr:uid="{00000000-0005-0000-0000-00000CA30000}"/>
    <cellStyle name="Normal 78 2 2 3 2 3 2 2" xfId="46299" xr:uid="{00000000-0005-0000-0000-00000DA30000}"/>
    <cellStyle name="Normal 78 2 2 3 2 3 2 3" xfId="31066" xr:uid="{00000000-0005-0000-0000-00000EA30000}"/>
    <cellStyle name="Normal 78 2 2 3 2 3 3" xfId="10948" xr:uid="{00000000-0005-0000-0000-00000FA30000}"/>
    <cellStyle name="Normal 78 2 2 3 2 3 3 2" xfId="41282" xr:uid="{00000000-0005-0000-0000-000010A30000}"/>
    <cellStyle name="Normal 78 2 2 3 2 3 3 3" xfId="26049" xr:uid="{00000000-0005-0000-0000-000011A30000}"/>
    <cellStyle name="Normal 78 2 2 3 2 3 4" xfId="36269" xr:uid="{00000000-0005-0000-0000-000012A30000}"/>
    <cellStyle name="Normal 78 2 2 3 2 3 5" xfId="21036" xr:uid="{00000000-0005-0000-0000-000013A30000}"/>
    <cellStyle name="Normal 78 2 2 3 2 4" xfId="12626" xr:uid="{00000000-0005-0000-0000-000014A30000}"/>
    <cellStyle name="Normal 78 2 2 3 2 4 2" xfId="42957" xr:uid="{00000000-0005-0000-0000-000015A30000}"/>
    <cellStyle name="Normal 78 2 2 3 2 4 3" xfId="27724" xr:uid="{00000000-0005-0000-0000-000016A30000}"/>
    <cellStyle name="Normal 78 2 2 3 2 5" xfId="7605" xr:uid="{00000000-0005-0000-0000-000017A30000}"/>
    <cellStyle name="Normal 78 2 2 3 2 5 2" xfId="37940" xr:uid="{00000000-0005-0000-0000-000018A30000}"/>
    <cellStyle name="Normal 78 2 2 3 2 5 3" xfId="22707" xr:uid="{00000000-0005-0000-0000-000019A30000}"/>
    <cellStyle name="Normal 78 2 2 3 2 6" xfId="32928" xr:uid="{00000000-0005-0000-0000-00001AA30000}"/>
    <cellStyle name="Normal 78 2 2 3 2 7" xfId="17694" xr:uid="{00000000-0005-0000-0000-00001BA30000}"/>
    <cellStyle name="Normal 78 2 2 3 3" xfId="3387" xr:uid="{00000000-0005-0000-0000-00001CA30000}"/>
    <cellStyle name="Normal 78 2 2 3 3 2" xfId="13461" xr:uid="{00000000-0005-0000-0000-00001DA30000}"/>
    <cellStyle name="Normal 78 2 2 3 3 2 2" xfId="43792" xr:uid="{00000000-0005-0000-0000-00001EA30000}"/>
    <cellStyle name="Normal 78 2 2 3 3 2 3" xfId="28559" xr:uid="{00000000-0005-0000-0000-00001FA30000}"/>
    <cellStyle name="Normal 78 2 2 3 3 3" xfId="8441" xr:uid="{00000000-0005-0000-0000-000020A30000}"/>
    <cellStyle name="Normal 78 2 2 3 3 3 2" xfId="38775" xr:uid="{00000000-0005-0000-0000-000021A30000}"/>
    <cellStyle name="Normal 78 2 2 3 3 3 3" xfId="23542" xr:uid="{00000000-0005-0000-0000-000022A30000}"/>
    <cellStyle name="Normal 78 2 2 3 3 4" xfId="33762" xr:uid="{00000000-0005-0000-0000-000023A30000}"/>
    <cellStyle name="Normal 78 2 2 3 3 5" xfId="18529" xr:uid="{00000000-0005-0000-0000-000024A30000}"/>
    <cellStyle name="Normal 78 2 2 3 4" xfId="5080" xr:uid="{00000000-0005-0000-0000-000025A30000}"/>
    <cellStyle name="Normal 78 2 2 3 4 2" xfId="15132" xr:uid="{00000000-0005-0000-0000-000026A30000}"/>
    <cellStyle name="Normal 78 2 2 3 4 2 2" xfId="45463" xr:uid="{00000000-0005-0000-0000-000027A30000}"/>
    <cellStyle name="Normal 78 2 2 3 4 2 3" xfId="30230" xr:uid="{00000000-0005-0000-0000-000028A30000}"/>
    <cellStyle name="Normal 78 2 2 3 4 3" xfId="10112" xr:uid="{00000000-0005-0000-0000-000029A30000}"/>
    <cellStyle name="Normal 78 2 2 3 4 3 2" xfId="40446" xr:uid="{00000000-0005-0000-0000-00002AA30000}"/>
    <cellStyle name="Normal 78 2 2 3 4 3 3" xfId="25213" xr:uid="{00000000-0005-0000-0000-00002BA30000}"/>
    <cellStyle name="Normal 78 2 2 3 4 4" xfId="35433" xr:uid="{00000000-0005-0000-0000-00002CA30000}"/>
    <cellStyle name="Normal 78 2 2 3 4 5" xfId="20200" xr:uid="{00000000-0005-0000-0000-00002DA30000}"/>
    <cellStyle name="Normal 78 2 2 3 5" xfId="11790" xr:uid="{00000000-0005-0000-0000-00002EA30000}"/>
    <cellStyle name="Normal 78 2 2 3 5 2" xfId="42121" xr:uid="{00000000-0005-0000-0000-00002FA30000}"/>
    <cellStyle name="Normal 78 2 2 3 5 3" xfId="26888" xr:uid="{00000000-0005-0000-0000-000030A30000}"/>
    <cellStyle name="Normal 78 2 2 3 6" xfId="6769" xr:uid="{00000000-0005-0000-0000-000031A30000}"/>
    <cellStyle name="Normal 78 2 2 3 6 2" xfId="37104" xr:uid="{00000000-0005-0000-0000-000032A30000}"/>
    <cellStyle name="Normal 78 2 2 3 6 3" xfId="21871" xr:uid="{00000000-0005-0000-0000-000033A30000}"/>
    <cellStyle name="Normal 78 2 2 3 7" xfId="32092" xr:uid="{00000000-0005-0000-0000-000034A30000}"/>
    <cellStyle name="Normal 78 2 2 3 8" xfId="16858" xr:uid="{00000000-0005-0000-0000-000035A30000}"/>
    <cellStyle name="Normal 78 2 2 4" xfId="2116" xr:uid="{00000000-0005-0000-0000-000036A30000}"/>
    <cellStyle name="Normal 78 2 2 4 2" xfId="3806" xr:uid="{00000000-0005-0000-0000-000037A30000}"/>
    <cellStyle name="Normal 78 2 2 4 2 2" xfId="13879" xr:uid="{00000000-0005-0000-0000-000038A30000}"/>
    <cellStyle name="Normal 78 2 2 4 2 2 2" xfId="44210" xr:uid="{00000000-0005-0000-0000-000039A30000}"/>
    <cellStyle name="Normal 78 2 2 4 2 2 3" xfId="28977" xr:uid="{00000000-0005-0000-0000-00003AA30000}"/>
    <cellStyle name="Normal 78 2 2 4 2 3" xfId="8859" xr:uid="{00000000-0005-0000-0000-00003BA30000}"/>
    <cellStyle name="Normal 78 2 2 4 2 3 2" xfId="39193" xr:uid="{00000000-0005-0000-0000-00003CA30000}"/>
    <cellStyle name="Normal 78 2 2 4 2 3 3" xfId="23960" xr:uid="{00000000-0005-0000-0000-00003DA30000}"/>
    <cellStyle name="Normal 78 2 2 4 2 4" xfId="34180" xr:uid="{00000000-0005-0000-0000-00003EA30000}"/>
    <cellStyle name="Normal 78 2 2 4 2 5" xfId="18947" xr:uid="{00000000-0005-0000-0000-00003FA30000}"/>
    <cellStyle name="Normal 78 2 2 4 3" xfId="5498" xr:uid="{00000000-0005-0000-0000-000040A30000}"/>
    <cellStyle name="Normal 78 2 2 4 3 2" xfId="15550" xr:uid="{00000000-0005-0000-0000-000041A30000}"/>
    <cellStyle name="Normal 78 2 2 4 3 2 2" xfId="45881" xr:uid="{00000000-0005-0000-0000-000042A30000}"/>
    <cellStyle name="Normal 78 2 2 4 3 2 3" xfId="30648" xr:uid="{00000000-0005-0000-0000-000043A30000}"/>
    <cellStyle name="Normal 78 2 2 4 3 3" xfId="10530" xr:uid="{00000000-0005-0000-0000-000044A30000}"/>
    <cellStyle name="Normal 78 2 2 4 3 3 2" xfId="40864" xr:uid="{00000000-0005-0000-0000-000045A30000}"/>
    <cellStyle name="Normal 78 2 2 4 3 3 3" xfId="25631" xr:uid="{00000000-0005-0000-0000-000046A30000}"/>
    <cellStyle name="Normal 78 2 2 4 3 4" xfId="35851" xr:uid="{00000000-0005-0000-0000-000047A30000}"/>
    <cellStyle name="Normal 78 2 2 4 3 5" xfId="20618" xr:uid="{00000000-0005-0000-0000-000048A30000}"/>
    <cellStyle name="Normal 78 2 2 4 4" xfId="12208" xr:uid="{00000000-0005-0000-0000-000049A30000}"/>
    <cellStyle name="Normal 78 2 2 4 4 2" xfId="42539" xr:uid="{00000000-0005-0000-0000-00004AA30000}"/>
    <cellStyle name="Normal 78 2 2 4 4 3" xfId="27306" xr:uid="{00000000-0005-0000-0000-00004BA30000}"/>
    <cellStyle name="Normal 78 2 2 4 5" xfId="7187" xr:uid="{00000000-0005-0000-0000-00004CA30000}"/>
    <cellStyle name="Normal 78 2 2 4 5 2" xfId="37522" xr:uid="{00000000-0005-0000-0000-00004DA30000}"/>
    <cellStyle name="Normal 78 2 2 4 5 3" xfId="22289" xr:uid="{00000000-0005-0000-0000-00004EA30000}"/>
    <cellStyle name="Normal 78 2 2 4 6" xfId="32510" xr:uid="{00000000-0005-0000-0000-00004FA30000}"/>
    <cellStyle name="Normal 78 2 2 4 7" xfId="17276" xr:uid="{00000000-0005-0000-0000-000050A30000}"/>
    <cellStyle name="Normal 78 2 2 5" xfId="2969" xr:uid="{00000000-0005-0000-0000-000051A30000}"/>
    <cellStyle name="Normal 78 2 2 5 2" xfId="13043" xr:uid="{00000000-0005-0000-0000-000052A30000}"/>
    <cellStyle name="Normal 78 2 2 5 2 2" xfId="43374" xr:uid="{00000000-0005-0000-0000-000053A30000}"/>
    <cellStyle name="Normal 78 2 2 5 2 3" xfId="28141" xr:uid="{00000000-0005-0000-0000-000054A30000}"/>
    <cellStyle name="Normal 78 2 2 5 3" xfId="8023" xr:uid="{00000000-0005-0000-0000-000055A30000}"/>
    <cellStyle name="Normal 78 2 2 5 3 2" xfId="38357" xr:uid="{00000000-0005-0000-0000-000056A30000}"/>
    <cellStyle name="Normal 78 2 2 5 3 3" xfId="23124" xr:uid="{00000000-0005-0000-0000-000057A30000}"/>
    <cellStyle name="Normal 78 2 2 5 4" xfId="33344" xr:uid="{00000000-0005-0000-0000-000058A30000}"/>
    <cellStyle name="Normal 78 2 2 5 5" xfId="18111" xr:uid="{00000000-0005-0000-0000-000059A30000}"/>
    <cellStyle name="Normal 78 2 2 6" xfId="4662" xr:uid="{00000000-0005-0000-0000-00005AA30000}"/>
    <cellStyle name="Normal 78 2 2 6 2" xfId="14714" xr:uid="{00000000-0005-0000-0000-00005BA30000}"/>
    <cellStyle name="Normal 78 2 2 6 2 2" xfId="45045" xr:uid="{00000000-0005-0000-0000-00005CA30000}"/>
    <cellStyle name="Normal 78 2 2 6 2 3" xfId="29812" xr:uid="{00000000-0005-0000-0000-00005DA30000}"/>
    <cellStyle name="Normal 78 2 2 6 3" xfId="9694" xr:uid="{00000000-0005-0000-0000-00005EA30000}"/>
    <cellStyle name="Normal 78 2 2 6 3 2" xfId="40028" xr:uid="{00000000-0005-0000-0000-00005FA30000}"/>
    <cellStyle name="Normal 78 2 2 6 3 3" xfId="24795" xr:uid="{00000000-0005-0000-0000-000060A30000}"/>
    <cellStyle name="Normal 78 2 2 6 4" xfId="35015" xr:uid="{00000000-0005-0000-0000-000061A30000}"/>
    <cellStyle name="Normal 78 2 2 6 5" xfId="19782" xr:uid="{00000000-0005-0000-0000-000062A30000}"/>
    <cellStyle name="Normal 78 2 2 7" xfId="11372" xr:uid="{00000000-0005-0000-0000-000063A30000}"/>
    <cellStyle name="Normal 78 2 2 7 2" xfId="41703" xr:uid="{00000000-0005-0000-0000-000064A30000}"/>
    <cellStyle name="Normal 78 2 2 7 3" xfId="26470" xr:uid="{00000000-0005-0000-0000-000065A30000}"/>
    <cellStyle name="Normal 78 2 2 8" xfId="6351" xr:uid="{00000000-0005-0000-0000-000066A30000}"/>
    <cellStyle name="Normal 78 2 2 8 2" xfId="36686" xr:uid="{00000000-0005-0000-0000-000067A30000}"/>
    <cellStyle name="Normal 78 2 2 8 3" xfId="21453" xr:uid="{00000000-0005-0000-0000-000068A30000}"/>
    <cellStyle name="Normal 78 2 2 9" xfId="31675" xr:uid="{00000000-0005-0000-0000-000069A30000}"/>
    <cellStyle name="Normal 78 2 3" xfId="1378" xr:uid="{00000000-0005-0000-0000-00006AA30000}"/>
    <cellStyle name="Normal 78 2 3 2" xfId="1799" xr:uid="{00000000-0005-0000-0000-00006BA30000}"/>
    <cellStyle name="Normal 78 2 3 2 2" xfId="2638" xr:uid="{00000000-0005-0000-0000-00006CA30000}"/>
    <cellStyle name="Normal 78 2 3 2 2 2" xfId="4328" xr:uid="{00000000-0005-0000-0000-00006DA30000}"/>
    <cellStyle name="Normal 78 2 3 2 2 2 2" xfId="14401" xr:uid="{00000000-0005-0000-0000-00006EA30000}"/>
    <cellStyle name="Normal 78 2 3 2 2 2 2 2" xfId="44732" xr:uid="{00000000-0005-0000-0000-00006FA30000}"/>
    <cellStyle name="Normal 78 2 3 2 2 2 2 3" xfId="29499" xr:uid="{00000000-0005-0000-0000-000070A30000}"/>
    <cellStyle name="Normal 78 2 3 2 2 2 3" xfId="9381" xr:uid="{00000000-0005-0000-0000-000071A30000}"/>
    <cellStyle name="Normal 78 2 3 2 2 2 3 2" xfId="39715" xr:uid="{00000000-0005-0000-0000-000072A30000}"/>
    <cellStyle name="Normal 78 2 3 2 2 2 3 3" xfId="24482" xr:uid="{00000000-0005-0000-0000-000073A30000}"/>
    <cellStyle name="Normal 78 2 3 2 2 2 4" xfId="34702" xr:uid="{00000000-0005-0000-0000-000074A30000}"/>
    <cellStyle name="Normal 78 2 3 2 2 2 5" xfId="19469" xr:uid="{00000000-0005-0000-0000-000075A30000}"/>
    <cellStyle name="Normal 78 2 3 2 2 3" xfId="6020" xr:uid="{00000000-0005-0000-0000-000076A30000}"/>
    <cellStyle name="Normal 78 2 3 2 2 3 2" xfId="16072" xr:uid="{00000000-0005-0000-0000-000077A30000}"/>
    <cellStyle name="Normal 78 2 3 2 2 3 2 2" xfId="46403" xr:uid="{00000000-0005-0000-0000-000078A30000}"/>
    <cellStyle name="Normal 78 2 3 2 2 3 2 3" xfId="31170" xr:uid="{00000000-0005-0000-0000-000079A30000}"/>
    <cellStyle name="Normal 78 2 3 2 2 3 3" xfId="11052" xr:uid="{00000000-0005-0000-0000-00007AA30000}"/>
    <cellStyle name="Normal 78 2 3 2 2 3 3 2" xfId="41386" xr:uid="{00000000-0005-0000-0000-00007BA30000}"/>
    <cellStyle name="Normal 78 2 3 2 2 3 3 3" xfId="26153" xr:uid="{00000000-0005-0000-0000-00007CA30000}"/>
    <cellStyle name="Normal 78 2 3 2 2 3 4" xfId="36373" xr:uid="{00000000-0005-0000-0000-00007DA30000}"/>
    <cellStyle name="Normal 78 2 3 2 2 3 5" xfId="21140" xr:uid="{00000000-0005-0000-0000-00007EA30000}"/>
    <cellStyle name="Normal 78 2 3 2 2 4" xfId="12730" xr:uid="{00000000-0005-0000-0000-00007FA30000}"/>
    <cellStyle name="Normal 78 2 3 2 2 4 2" xfId="43061" xr:uid="{00000000-0005-0000-0000-000080A30000}"/>
    <cellStyle name="Normal 78 2 3 2 2 4 3" xfId="27828" xr:uid="{00000000-0005-0000-0000-000081A30000}"/>
    <cellStyle name="Normal 78 2 3 2 2 5" xfId="7709" xr:uid="{00000000-0005-0000-0000-000082A30000}"/>
    <cellStyle name="Normal 78 2 3 2 2 5 2" xfId="38044" xr:uid="{00000000-0005-0000-0000-000083A30000}"/>
    <cellStyle name="Normal 78 2 3 2 2 5 3" xfId="22811" xr:uid="{00000000-0005-0000-0000-000084A30000}"/>
    <cellStyle name="Normal 78 2 3 2 2 6" xfId="33032" xr:uid="{00000000-0005-0000-0000-000085A30000}"/>
    <cellStyle name="Normal 78 2 3 2 2 7" xfId="17798" xr:uid="{00000000-0005-0000-0000-000086A30000}"/>
    <cellStyle name="Normal 78 2 3 2 3" xfId="3491" xr:uid="{00000000-0005-0000-0000-000087A30000}"/>
    <cellStyle name="Normal 78 2 3 2 3 2" xfId="13565" xr:uid="{00000000-0005-0000-0000-000088A30000}"/>
    <cellStyle name="Normal 78 2 3 2 3 2 2" xfId="43896" xr:uid="{00000000-0005-0000-0000-000089A30000}"/>
    <cellStyle name="Normal 78 2 3 2 3 2 3" xfId="28663" xr:uid="{00000000-0005-0000-0000-00008AA30000}"/>
    <cellStyle name="Normal 78 2 3 2 3 3" xfId="8545" xr:uid="{00000000-0005-0000-0000-00008BA30000}"/>
    <cellStyle name="Normal 78 2 3 2 3 3 2" xfId="38879" xr:uid="{00000000-0005-0000-0000-00008CA30000}"/>
    <cellStyle name="Normal 78 2 3 2 3 3 3" xfId="23646" xr:uid="{00000000-0005-0000-0000-00008DA30000}"/>
    <cellStyle name="Normal 78 2 3 2 3 4" xfId="33866" xr:uid="{00000000-0005-0000-0000-00008EA30000}"/>
    <cellStyle name="Normal 78 2 3 2 3 5" xfId="18633" xr:uid="{00000000-0005-0000-0000-00008FA30000}"/>
    <cellStyle name="Normal 78 2 3 2 4" xfId="5184" xr:uid="{00000000-0005-0000-0000-000090A30000}"/>
    <cellStyle name="Normal 78 2 3 2 4 2" xfId="15236" xr:uid="{00000000-0005-0000-0000-000091A30000}"/>
    <cellStyle name="Normal 78 2 3 2 4 2 2" xfId="45567" xr:uid="{00000000-0005-0000-0000-000092A30000}"/>
    <cellStyle name="Normal 78 2 3 2 4 2 3" xfId="30334" xr:uid="{00000000-0005-0000-0000-000093A30000}"/>
    <cellStyle name="Normal 78 2 3 2 4 3" xfId="10216" xr:uid="{00000000-0005-0000-0000-000094A30000}"/>
    <cellStyle name="Normal 78 2 3 2 4 3 2" xfId="40550" xr:uid="{00000000-0005-0000-0000-000095A30000}"/>
    <cellStyle name="Normal 78 2 3 2 4 3 3" xfId="25317" xr:uid="{00000000-0005-0000-0000-000096A30000}"/>
    <cellStyle name="Normal 78 2 3 2 4 4" xfId="35537" xr:uid="{00000000-0005-0000-0000-000097A30000}"/>
    <cellStyle name="Normal 78 2 3 2 4 5" xfId="20304" xr:uid="{00000000-0005-0000-0000-000098A30000}"/>
    <cellStyle name="Normal 78 2 3 2 5" xfId="11894" xr:uid="{00000000-0005-0000-0000-000099A30000}"/>
    <cellStyle name="Normal 78 2 3 2 5 2" xfId="42225" xr:uid="{00000000-0005-0000-0000-00009AA30000}"/>
    <cellStyle name="Normal 78 2 3 2 5 3" xfId="26992" xr:uid="{00000000-0005-0000-0000-00009BA30000}"/>
    <cellStyle name="Normal 78 2 3 2 6" xfId="6873" xr:uid="{00000000-0005-0000-0000-00009CA30000}"/>
    <cellStyle name="Normal 78 2 3 2 6 2" xfId="37208" xr:uid="{00000000-0005-0000-0000-00009DA30000}"/>
    <cellStyle name="Normal 78 2 3 2 6 3" xfId="21975" xr:uid="{00000000-0005-0000-0000-00009EA30000}"/>
    <cellStyle name="Normal 78 2 3 2 7" xfId="32196" xr:uid="{00000000-0005-0000-0000-00009FA30000}"/>
    <cellStyle name="Normal 78 2 3 2 8" xfId="16962" xr:uid="{00000000-0005-0000-0000-0000A0A30000}"/>
    <cellStyle name="Normal 78 2 3 3" xfId="2220" xr:uid="{00000000-0005-0000-0000-0000A1A30000}"/>
    <cellStyle name="Normal 78 2 3 3 2" xfId="3910" xr:uid="{00000000-0005-0000-0000-0000A2A30000}"/>
    <cellStyle name="Normal 78 2 3 3 2 2" xfId="13983" xr:uid="{00000000-0005-0000-0000-0000A3A30000}"/>
    <cellStyle name="Normal 78 2 3 3 2 2 2" xfId="44314" xr:uid="{00000000-0005-0000-0000-0000A4A30000}"/>
    <cellStyle name="Normal 78 2 3 3 2 2 3" xfId="29081" xr:uid="{00000000-0005-0000-0000-0000A5A30000}"/>
    <cellStyle name="Normal 78 2 3 3 2 3" xfId="8963" xr:uid="{00000000-0005-0000-0000-0000A6A30000}"/>
    <cellStyle name="Normal 78 2 3 3 2 3 2" xfId="39297" xr:uid="{00000000-0005-0000-0000-0000A7A30000}"/>
    <cellStyle name="Normal 78 2 3 3 2 3 3" xfId="24064" xr:uid="{00000000-0005-0000-0000-0000A8A30000}"/>
    <cellStyle name="Normal 78 2 3 3 2 4" xfId="34284" xr:uid="{00000000-0005-0000-0000-0000A9A30000}"/>
    <cellStyle name="Normal 78 2 3 3 2 5" xfId="19051" xr:uid="{00000000-0005-0000-0000-0000AAA30000}"/>
    <cellStyle name="Normal 78 2 3 3 3" xfId="5602" xr:uid="{00000000-0005-0000-0000-0000ABA30000}"/>
    <cellStyle name="Normal 78 2 3 3 3 2" xfId="15654" xr:uid="{00000000-0005-0000-0000-0000ACA30000}"/>
    <cellStyle name="Normal 78 2 3 3 3 2 2" xfId="45985" xr:uid="{00000000-0005-0000-0000-0000ADA30000}"/>
    <cellStyle name="Normal 78 2 3 3 3 2 3" xfId="30752" xr:uid="{00000000-0005-0000-0000-0000AEA30000}"/>
    <cellStyle name="Normal 78 2 3 3 3 3" xfId="10634" xr:uid="{00000000-0005-0000-0000-0000AFA30000}"/>
    <cellStyle name="Normal 78 2 3 3 3 3 2" xfId="40968" xr:uid="{00000000-0005-0000-0000-0000B0A30000}"/>
    <cellStyle name="Normal 78 2 3 3 3 3 3" xfId="25735" xr:uid="{00000000-0005-0000-0000-0000B1A30000}"/>
    <cellStyle name="Normal 78 2 3 3 3 4" xfId="35955" xr:uid="{00000000-0005-0000-0000-0000B2A30000}"/>
    <cellStyle name="Normal 78 2 3 3 3 5" xfId="20722" xr:uid="{00000000-0005-0000-0000-0000B3A30000}"/>
    <cellStyle name="Normal 78 2 3 3 4" xfId="12312" xr:uid="{00000000-0005-0000-0000-0000B4A30000}"/>
    <cellStyle name="Normal 78 2 3 3 4 2" xfId="42643" xr:uid="{00000000-0005-0000-0000-0000B5A30000}"/>
    <cellStyle name="Normal 78 2 3 3 4 3" xfId="27410" xr:uid="{00000000-0005-0000-0000-0000B6A30000}"/>
    <cellStyle name="Normal 78 2 3 3 5" xfId="7291" xr:uid="{00000000-0005-0000-0000-0000B7A30000}"/>
    <cellStyle name="Normal 78 2 3 3 5 2" xfId="37626" xr:uid="{00000000-0005-0000-0000-0000B8A30000}"/>
    <cellStyle name="Normal 78 2 3 3 5 3" xfId="22393" xr:uid="{00000000-0005-0000-0000-0000B9A30000}"/>
    <cellStyle name="Normal 78 2 3 3 6" xfId="32614" xr:uid="{00000000-0005-0000-0000-0000BAA30000}"/>
    <cellStyle name="Normal 78 2 3 3 7" xfId="17380" xr:uid="{00000000-0005-0000-0000-0000BBA30000}"/>
    <cellStyle name="Normal 78 2 3 4" xfId="3073" xr:uid="{00000000-0005-0000-0000-0000BCA30000}"/>
    <cellStyle name="Normal 78 2 3 4 2" xfId="13147" xr:uid="{00000000-0005-0000-0000-0000BDA30000}"/>
    <cellStyle name="Normal 78 2 3 4 2 2" xfId="43478" xr:uid="{00000000-0005-0000-0000-0000BEA30000}"/>
    <cellStyle name="Normal 78 2 3 4 2 3" xfId="28245" xr:uid="{00000000-0005-0000-0000-0000BFA30000}"/>
    <cellStyle name="Normal 78 2 3 4 3" xfId="8127" xr:uid="{00000000-0005-0000-0000-0000C0A30000}"/>
    <cellStyle name="Normal 78 2 3 4 3 2" xfId="38461" xr:uid="{00000000-0005-0000-0000-0000C1A30000}"/>
    <cellStyle name="Normal 78 2 3 4 3 3" xfId="23228" xr:uid="{00000000-0005-0000-0000-0000C2A30000}"/>
    <cellStyle name="Normal 78 2 3 4 4" xfId="33448" xr:uid="{00000000-0005-0000-0000-0000C3A30000}"/>
    <cellStyle name="Normal 78 2 3 4 5" xfId="18215" xr:uid="{00000000-0005-0000-0000-0000C4A30000}"/>
    <cellStyle name="Normal 78 2 3 5" xfId="4766" xr:uid="{00000000-0005-0000-0000-0000C5A30000}"/>
    <cellStyle name="Normal 78 2 3 5 2" xfId="14818" xr:uid="{00000000-0005-0000-0000-0000C6A30000}"/>
    <cellStyle name="Normal 78 2 3 5 2 2" xfId="45149" xr:uid="{00000000-0005-0000-0000-0000C7A30000}"/>
    <cellStyle name="Normal 78 2 3 5 2 3" xfId="29916" xr:uid="{00000000-0005-0000-0000-0000C8A30000}"/>
    <cellStyle name="Normal 78 2 3 5 3" xfId="9798" xr:uid="{00000000-0005-0000-0000-0000C9A30000}"/>
    <cellStyle name="Normal 78 2 3 5 3 2" xfId="40132" xr:uid="{00000000-0005-0000-0000-0000CAA30000}"/>
    <cellStyle name="Normal 78 2 3 5 3 3" xfId="24899" xr:uid="{00000000-0005-0000-0000-0000CBA30000}"/>
    <cellStyle name="Normal 78 2 3 5 4" xfId="35119" xr:uid="{00000000-0005-0000-0000-0000CCA30000}"/>
    <cellStyle name="Normal 78 2 3 5 5" xfId="19886" xr:uid="{00000000-0005-0000-0000-0000CDA30000}"/>
    <cellStyle name="Normal 78 2 3 6" xfId="11476" xr:uid="{00000000-0005-0000-0000-0000CEA30000}"/>
    <cellStyle name="Normal 78 2 3 6 2" xfId="41807" xr:uid="{00000000-0005-0000-0000-0000CFA30000}"/>
    <cellStyle name="Normal 78 2 3 6 3" xfId="26574" xr:uid="{00000000-0005-0000-0000-0000D0A30000}"/>
    <cellStyle name="Normal 78 2 3 7" xfId="6455" xr:uid="{00000000-0005-0000-0000-0000D1A30000}"/>
    <cellStyle name="Normal 78 2 3 7 2" xfId="36790" xr:uid="{00000000-0005-0000-0000-0000D2A30000}"/>
    <cellStyle name="Normal 78 2 3 7 3" xfId="21557" xr:uid="{00000000-0005-0000-0000-0000D3A30000}"/>
    <cellStyle name="Normal 78 2 3 8" xfId="31778" xr:uid="{00000000-0005-0000-0000-0000D4A30000}"/>
    <cellStyle name="Normal 78 2 3 9" xfId="16544" xr:uid="{00000000-0005-0000-0000-0000D5A30000}"/>
    <cellStyle name="Normal 78 2 4" xfId="1591" xr:uid="{00000000-0005-0000-0000-0000D6A30000}"/>
    <cellStyle name="Normal 78 2 4 2" xfId="2430" xr:uid="{00000000-0005-0000-0000-0000D7A30000}"/>
    <cellStyle name="Normal 78 2 4 2 2" xfId="4120" xr:uid="{00000000-0005-0000-0000-0000D8A30000}"/>
    <cellStyle name="Normal 78 2 4 2 2 2" xfId="14193" xr:uid="{00000000-0005-0000-0000-0000D9A30000}"/>
    <cellStyle name="Normal 78 2 4 2 2 2 2" xfId="44524" xr:uid="{00000000-0005-0000-0000-0000DAA30000}"/>
    <cellStyle name="Normal 78 2 4 2 2 2 3" xfId="29291" xr:uid="{00000000-0005-0000-0000-0000DBA30000}"/>
    <cellStyle name="Normal 78 2 4 2 2 3" xfId="9173" xr:uid="{00000000-0005-0000-0000-0000DCA30000}"/>
    <cellStyle name="Normal 78 2 4 2 2 3 2" xfId="39507" xr:uid="{00000000-0005-0000-0000-0000DDA30000}"/>
    <cellStyle name="Normal 78 2 4 2 2 3 3" xfId="24274" xr:uid="{00000000-0005-0000-0000-0000DEA30000}"/>
    <cellStyle name="Normal 78 2 4 2 2 4" xfId="34494" xr:uid="{00000000-0005-0000-0000-0000DFA30000}"/>
    <cellStyle name="Normal 78 2 4 2 2 5" xfId="19261" xr:uid="{00000000-0005-0000-0000-0000E0A30000}"/>
    <cellStyle name="Normal 78 2 4 2 3" xfId="5812" xr:uid="{00000000-0005-0000-0000-0000E1A30000}"/>
    <cellStyle name="Normal 78 2 4 2 3 2" xfId="15864" xr:uid="{00000000-0005-0000-0000-0000E2A30000}"/>
    <cellStyle name="Normal 78 2 4 2 3 2 2" xfId="46195" xr:uid="{00000000-0005-0000-0000-0000E3A30000}"/>
    <cellStyle name="Normal 78 2 4 2 3 2 3" xfId="30962" xr:uid="{00000000-0005-0000-0000-0000E4A30000}"/>
    <cellStyle name="Normal 78 2 4 2 3 3" xfId="10844" xr:uid="{00000000-0005-0000-0000-0000E5A30000}"/>
    <cellStyle name="Normal 78 2 4 2 3 3 2" xfId="41178" xr:uid="{00000000-0005-0000-0000-0000E6A30000}"/>
    <cellStyle name="Normal 78 2 4 2 3 3 3" xfId="25945" xr:uid="{00000000-0005-0000-0000-0000E7A30000}"/>
    <cellStyle name="Normal 78 2 4 2 3 4" xfId="36165" xr:uid="{00000000-0005-0000-0000-0000E8A30000}"/>
    <cellStyle name="Normal 78 2 4 2 3 5" xfId="20932" xr:uid="{00000000-0005-0000-0000-0000E9A30000}"/>
    <cellStyle name="Normal 78 2 4 2 4" xfId="12522" xr:uid="{00000000-0005-0000-0000-0000EAA30000}"/>
    <cellStyle name="Normal 78 2 4 2 4 2" xfId="42853" xr:uid="{00000000-0005-0000-0000-0000EBA30000}"/>
    <cellStyle name="Normal 78 2 4 2 4 3" xfId="27620" xr:uid="{00000000-0005-0000-0000-0000ECA30000}"/>
    <cellStyle name="Normal 78 2 4 2 5" xfId="7501" xr:uid="{00000000-0005-0000-0000-0000EDA30000}"/>
    <cellStyle name="Normal 78 2 4 2 5 2" xfId="37836" xr:uid="{00000000-0005-0000-0000-0000EEA30000}"/>
    <cellStyle name="Normal 78 2 4 2 5 3" xfId="22603" xr:uid="{00000000-0005-0000-0000-0000EFA30000}"/>
    <cellStyle name="Normal 78 2 4 2 6" xfId="32824" xr:uid="{00000000-0005-0000-0000-0000F0A30000}"/>
    <cellStyle name="Normal 78 2 4 2 7" xfId="17590" xr:uid="{00000000-0005-0000-0000-0000F1A30000}"/>
    <cellStyle name="Normal 78 2 4 3" xfId="3283" xr:uid="{00000000-0005-0000-0000-0000F2A30000}"/>
    <cellStyle name="Normal 78 2 4 3 2" xfId="13357" xr:uid="{00000000-0005-0000-0000-0000F3A30000}"/>
    <cellStyle name="Normal 78 2 4 3 2 2" xfId="43688" xr:uid="{00000000-0005-0000-0000-0000F4A30000}"/>
    <cellStyle name="Normal 78 2 4 3 2 3" xfId="28455" xr:uid="{00000000-0005-0000-0000-0000F5A30000}"/>
    <cellStyle name="Normal 78 2 4 3 3" xfId="8337" xr:uid="{00000000-0005-0000-0000-0000F6A30000}"/>
    <cellStyle name="Normal 78 2 4 3 3 2" xfId="38671" xr:uid="{00000000-0005-0000-0000-0000F7A30000}"/>
    <cellStyle name="Normal 78 2 4 3 3 3" xfId="23438" xr:uid="{00000000-0005-0000-0000-0000F8A30000}"/>
    <cellStyle name="Normal 78 2 4 3 4" xfId="33658" xr:uid="{00000000-0005-0000-0000-0000F9A30000}"/>
    <cellStyle name="Normal 78 2 4 3 5" xfId="18425" xr:uid="{00000000-0005-0000-0000-0000FAA30000}"/>
    <cellStyle name="Normal 78 2 4 4" xfId="4976" xr:uid="{00000000-0005-0000-0000-0000FBA30000}"/>
    <cellStyle name="Normal 78 2 4 4 2" xfId="15028" xr:uid="{00000000-0005-0000-0000-0000FCA30000}"/>
    <cellStyle name="Normal 78 2 4 4 2 2" xfId="45359" xr:uid="{00000000-0005-0000-0000-0000FDA30000}"/>
    <cellStyle name="Normal 78 2 4 4 2 3" xfId="30126" xr:uid="{00000000-0005-0000-0000-0000FEA30000}"/>
    <cellStyle name="Normal 78 2 4 4 3" xfId="10008" xr:uid="{00000000-0005-0000-0000-0000FFA30000}"/>
    <cellStyle name="Normal 78 2 4 4 3 2" xfId="40342" xr:uid="{00000000-0005-0000-0000-000000A40000}"/>
    <cellStyle name="Normal 78 2 4 4 3 3" xfId="25109" xr:uid="{00000000-0005-0000-0000-000001A40000}"/>
    <cellStyle name="Normal 78 2 4 4 4" xfId="35329" xr:uid="{00000000-0005-0000-0000-000002A40000}"/>
    <cellStyle name="Normal 78 2 4 4 5" xfId="20096" xr:uid="{00000000-0005-0000-0000-000003A40000}"/>
    <cellStyle name="Normal 78 2 4 5" xfId="11686" xr:uid="{00000000-0005-0000-0000-000004A40000}"/>
    <cellStyle name="Normal 78 2 4 5 2" xfId="42017" xr:uid="{00000000-0005-0000-0000-000005A40000}"/>
    <cellStyle name="Normal 78 2 4 5 3" xfId="26784" xr:uid="{00000000-0005-0000-0000-000006A40000}"/>
    <cellStyle name="Normal 78 2 4 6" xfId="6665" xr:uid="{00000000-0005-0000-0000-000007A40000}"/>
    <cellStyle name="Normal 78 2 4 6 2" xfId="37000" xr:uid="{00000000-0005-0000-0000-000008A40000}"/>
    <cellStyle name="Normal 78 2 4 6 3" xfId="21767" xr:uid="{00000000-0005-0000-0000-000009A40000}"/>
    <cellStyle name="Normal 78 2 4 7" xfId="31988" xr:uid="{00000000-0005-0000-0000-00000AA40000}"/>
    <cellStyle name="Normal 78 2 4 8" xfId="16754" xr:uid="{00000000-0005-0000-0000-00000BA40000}"/>
    <cellStyle name="Normal 78 2 5" xfId="2012" xr:uid="{00000000-0005-0000-0000-00000CA40000}"/>
    <cellStyle name="Normal 78 2 5 2" xfId="3702" xr:uid="{00000000-0005-0000-0000-00000DA40000}"/>
    <cellStyle name="Normal 78 2 5 2 2" xfId="13775" xr:uid="{00000000-0005-0000-0000-00000EA40000}"/>
    <cellStyle name="Normal 78 2 5 2 2 2" xfId="44106" xr:uid="{00000000-0005-0000-0000-00000FA40000}"/>
    <cellStyle name="Normal 78 2 5 2 2 3" xfId="28873" xr:uid="{00000000-0005-0000-0000-000010A40000}"/>
    <cellStyle name="Normal 78 2 5 2 3" xfId="8755" xr:uid="{00000000-0005-0000-0000-000011A40000}"/>
    <cellStyle name="Normal 78 2 5 2 3 2" xfId="39089" xr:uid="{00000000-0005-0000-0000-000012A40000}"/>
    <cellStyle name="Normal 78 2 5 2 3 3" xfId="23856" xr:uid="{00000000-0005-0000-0000-000013A40000}"/>
    <cellStyle name="Normal 78 2 5 2 4" xfId="34076" xr:uid="{00000000-0005-0000-0000-000014A40000}"/>
    <cellStyle name="Normal 78 2 5 2 5" xfId="18843" xr:uid="{00000000-0005-0000-0000-000015A40000}"/>
    <cellStyle name="Normal 78 2 5 3" xfId="5394" xr:uid="{00000000-0005-0000-0000-000016A40000}"/>
    <cellStyle name="Normal 78 2 5 3 2" xfId="15446" xr:uid="{00000000-0005-0000-0000-000017A40000}"/>
    <cellStyle name="Normal 78 2 5 3 2 2" xfId="45777" xr:uid="{00000000-0005-0000-0000-000018A40000}"/>
    <cellStyle name="Normal 78 2 5 3 2 3" xfId="30544" xr:uid="{00000000-0005-0000-0000-000019A40000}"/>
    <cellStyle name="Normal 78 2 5 3 3" xfId="10426" xr:uid="{00000000-0005-0000-0000-00001AA40000}"/>
    <cellStyle name="Normal 78 2 5 3 3 2" xfId="40760" xr:uid="{00000000-0005-0000-0000-00001BA40000}"/>
    <cellStyle name="Normal 78 2 5 3 3 3" xfId="25527" xr:uid="{00000000-0005-0000-0000-00001CA40000}"/>
    <cellStyle name="Normal 78 2 5 3 4" xfId="35747" xr:uid="{00000000-0005-0000-0000-00001DA40000}"/>
    <cellStyle name="Normal 78 2 5 3 5" xfId="20514" xr:uid="{00000000-0005-0000-0000-00001EA40000}"/>
    <cellStyle name="Normal 78 2 5 4" xfId="12104" xr:uid="{00000000-0005-0000-0000-00001FA40000}"/>
    <cellStyle name="Normal 78 2 5 4 2" xfId="42435" xr:uid="{00000000-0005-0000-0000-000020A40000}"/>
    <cellStyle name="Normal 78 2 5 4 3" xfId="27202" xr:uid="{00000000-0005-0000-0000-000021A40000}"/>
    <cellStyle name="Normal 78 2 5 5" xfId="7083" xr:uid="{00000000-0005-0000-0000-000022A40000}"/>
    <cellStyle name="Normal 78 2 5 5 2" xfId="37418" xr:uid="{00000000-0005-0000-0000-000023A40000}"/>
    <cellStyle name="Normal 78 2 5 5 3" xfId="22185" xr:uid="{00000000-0005-0000-0000-000024A40000}"/>
    <cellStyle name="Normal 78 2 5 6" xfId="32406" xr:uid="{00000000-0005-0000-0000-000025A40000}"/>
    <cellStyle name="Normal 78 2 5 7" xfId="17172" xr:uid="{00000000-0005-0000-0000-000026A40000}"/>
    <cellStyle name="Normal 78 2 6" xfId="2865" xr:uid="{00000000-0005-0000-0000-000027A40000}"/>
    <cellStyle name="Normal 78 2 6 2" xfId="12939" xr:uid="{00000000-0005-0000-0000-000028A40000}"/>
    <cellStyle name="Normal 78 2 6 2 2" xfId="43270" xr:uid="{00000000-0005-0000-0000-000029A40000}"/>
    <cellStyle name="Normal 78 2 6 2 3" xfId="28037" xr:uid="{00000000-0005-0000-0000-00002AA40000}"/>
    <cellStyle name="Normal 78 2 6 3" xfId="7919" xr:uid="{00000000-0005-0000-0000-00002BA40000}"/>
    <cellStyle name="Normal 78 2 6 3 2" xfId="38253" xr:uid="{00000000-0005-0000-0000-00002CA40000}"/>
    <cellStyle name="Normal 78 2 6 3 3" xfId="23020" xr:uid="{00000000-0005-0000-0000-00002DA40000}"/>
    <cellStyle name="Normal 78 2 6 4" xfId="33240" xr:uid="{00000000-0005-0000-0000-00002EA40000}"/>
    <cellStyle name="Normal 78 2 6 5" xfId="18007" xr:uid="{00000000-0005-0000-0000-00002FA40000}"/>
    <cellStyle name="Normal 78 2 7" xfId="4558" xr:uid="{00000000-0005-0000-0000-000030A40000}"/>
    <cellStyle name="Normal 78 2 7 2" xfId="14610" xr:uid="{00000000-0005-0000-0000-000031A40000}"/>
    <cellStyle name="Normal 78 2 7 2 2" xfId="44941" xr:uid="{00000000-0005-0000-0000-000032A40000}"/>
    <cellStyle name="Normal 78 2 7 2 3" xfId="29708" xr:uid="{00000000-0005-0000-0000-000033A40000}"/>
    <cellStyle name="Normal 78 2 7 3" xfId="9590" xr:uid="{00000000-0005-0000-0000-000034A40000}"/>
    <cellStyle name="Normal 78 2 7 3 2" xfId="39924" xr:uid="{00000000-0005-0000-0000-000035A40000}"/>
    <cellStyle name="Normal 78 2 7 3 3" xfId="24691" xr:uid="{00000000-0005-0000-0000-000036A40000}"/>
    <cellStyle name="Normal 78 2 7 4" xfId="34911" xr:uid="{00000000-0005-0000-0000-000037A40000}"/>
    <cellStyle name="Normal 78 2 7 5" xfId="19678" xr:uid="{00000000-0005-0000-0000-000038A40000}"/>
    <cellStyle name="Normal 78 2 8" xfId="11268" xr:uid="{00000000-0005-0000-0000-000039A40000}"/>
    <cellStyle name="Normal 78 2 8 2" xfId="41599" xr:uid="{00000000-0005-0000-0000-00003AA40000}"/>
    <cellStyle name="Normal 78 2 8 3" xfId="26366" xr:uid="{00000000-0005-0000-0000-00003BA40000}"/>
    <cellStyle name="Normal 78 2 9" xfId="6247" xr:uid="{00000000-0005-0000-0000-00003CA40000}"/>
    <cellStyle name="Normal 78 2 9 2" xfId="36582" xr:uid="{00000000-0005-0000-0000-00003DA40000}"/>
    <cellStyle name="Normal 78 2 9 3" xfId="21349" xr:uid="{00000000-0005-0000-0000-00003EA40000}"/>
    <cellStyle name="Normal 78 3" xfId="1211" xr:uid="{00000000-0005-0000-0000-00003FA40000}"/>
    <cellStyle name="Normal 78 3 10" xfId="16388" xr:uid="{00000000-0005-0000-0000-000040A40000}"/>
    <cellStyle name="Normal 78 3 2" xfId="1430" xr:uid="{00000000-0005-0000-0000-000041A40000}"/>
    <cellStyle name="Normal 78 3 2 2" xfId="1851" xr:uid="{00000000-0005-0000-0000-000042A40000}"/>
    <cellStyle name="Normal 78 3 2 2 2" xfId="2690" xr:uid="{00000000-0005-0000-0000-000043A40000}"/>
    <cellStyle name="Normal 78 3 2 2 2 2" xfId="4380" xr:uid="{00000000-0005-0000-0000-000044A40000}"/>
    <cellStyle name="Normal 78 3 2 2 2 2 2" xfId="14453" xr:uid="{00000000-0005-0000-0000-000045A40000}"/>
    <cellStyle name="Normal 78 3 2 2 2 2 2 2" xfId="44784" xr:uid="{00000000-0005-0000-0000-000046A40000}"/>
    <cellStyle name="Normal 78 3 2 2 2 2 2 3" xfId="29551" xr:uid="{00000000-0005-0000-0000-000047A40000}"/>
    <cellStyle name="Normal 78 3 2 2 2 2 3" xfId="9433" xr:uid="{00000000-0005-0000-0000-000048A40000}"/>
    <cellStyle name="Normal 78 3 2 2 2 2 3 2" xfId="39767" xr:uid="{00000000-0005-0000-0000-000049A40000}"/>
    <cellStyle name="Normal 78 3 2 2 2 2 3 3" xfId="24534" xr:uid="{00000000-0005-0000-0000-00004AA40000}"/>
    <cellStyle name="Normal 78 3 2 2 2 2 4" xfId="34754" xr:uid="{00000000-0005-0000-0000-00004BA40000}"/>
    <cellStyle name="Normal 78 3 2 2 2 2 5" xfId="19521" xr:uid="{00000000-0005-0000-0000-00004CA40000}"/>
    <cellStyle name="Normal 78 3 2 2 2 3" xfId="6072" xr:uid="{00000000-0005-0000-0000-00004DA40000}"/>
    <cellStyle name="Normal 78 3 2 2 2 3 2" xfId="16124" xr:uid="{00000000-0005-0000-0000-00004EA40000}"/>
    <cellStyle name="Normal 78 3 2 2 2 3 2 2" xfId="46455" xr:uid="{00000000-0005-0000-0000-00004FA40000}"/>
    <cellStyle name="Normal 78 3 2 2 2 3 2 3" xfId="31222" xr:uid="{00000000-0005-0000-0000-000050A40000}"/>
    <cellStyle name="Normal 78 3 2 2 2 3 3" xfId="11104" xr:uid="{00000000-0005-0000-0000-000051A40000}"/>
    <cellStyle name="Normal 78 3 2 2 2 3 3 2" xfId="41438" xr:uid="{00000000-0005-0000-0000-000052A40000}"/>
    <cellStyle name="Normal 78 3 2 2 2 3 3 3" xfId="26205" xr:uid="{00000000-0005-0000-0000-000053A40000}"/>
    <cellStyle name="Normal 78 3 2 2 2 3 4" xfId="36425" xr:uid="{00000000-0005-0000-0000-000054A40000}"/>
    <cellStyle name="Normal 78 3 2 2 2 3 5" xfId="21192" xr:uid="{00000000-0005-0000-0000-000055A40000}"/>
    <cellStyle name="Normal 78 3 2 2 2 4" xfId="12782" xr:uid="{00000000-0005-0000-0000-000056A40000}"/>
    <cellStyle name="Normal 78 3 2 2 2 4 2" xfId="43113" xr:uid="{00000000-0005-0000-0000-000057A40000}"/>
    <cellStyle name="Normal 78 3 2 2 2 4 3" xfId="27880" xr:uid="{00000000-0005-0000-0000-000058A40000}"/>
    <cellStyle name="Normal 78 3 2 2 2 5" xfId="7761" xr:uid="{00000000-0005-0000-0000-000059A40000}"/>
    <cellStyle name="Normal 78 3 2 2 2 5 2" xfId="38096" xr:uid="{00000000-0005-0000-0000-00005AA40000}"/>
    <cellStyle name="Normal 78 3 2 2 2 5 3" xfId="22863" xr:uid="{00000000-0005-0000-0000-00005BA40000}"/>
    <cellStyle name="Normal 78 3 2 2 2 6" xfId="33084" xr:uid="{00000000-0005-0000-0000-00005CA40000}"/>
    <cellStyle name="Normal 78 3 2 2 2 7" xfId="17850" xr:uid="{00000000-0005-0000-0000-00005DA40000}"/>
    <cellStyle name="Normal 78 3 2 2 3" xfId="3543" xr:uid="{00000000-0005-0000-0000-00005EA40000}"/>
    <cellStyle name="Normal 78 3 2 2 3 2" xfId="13617" xr:uid="{00000000-0005-0000-0000-00005FA40000}"/>
    <cellStyle name="Normal 78 3 2 2 3 2 2" xfId="43948" xr:uid="{00000000-0005-0000-0000-000060A40000}"/>
    <cellStyle name="Normal 78 3 2 2 3 2 3" xfId="28715" xr:uid="{00000000-0005-0000-0000-000061A40000}"/>
    <cellStyle name="Normal 78 3 2 2 3 3" xfId="8597" xr:uid="{00000000-0005-0000-0000-000062A40000}"/>
    <cellStyle name="Normal 78 3 2 2 3 3 2" xfId="38931" xr:uid="{00000000-0005-0000-0000-000063A40000}"/>
    <cellStyle name="Normal 78 3 2 2 3 3 3" xfId="23698" xr:uid="{00000000-0005-0000-0000-000064A40000}"/>
    <cellStyle name="Normal 78 3 2 2 3 4" xfId="33918" xr:uid="{00000000-0005-0000-0000-000065A40000}"/>
    <cellStyle name="Normal 78 3 2 2 3 5" xfId="18685" xr:uid="{00000000-0005-0000-0000-000066A40000}"/>
    <cellStyle name="Normal 78 3 2 2 4" xfId="5236" xr:uid="{00000000-0005-0000-0000-000067A40000}"/>
    <cellStyle name="Normal 78 3 2 2 4 2" xfId="15288" xr:uid="{00000000-0005-0000-0000-000068A40000}"/>
    <cellStyle name="Normal 78 3 2 2 4 2 2" xfId="45619" xr:uid="{00000000-0005-0000-0000-000069A40000}"/>
    <cellStyle name="Normal 78 3 2 2 4 2 3" xfId="30386" xr:uid="{00000000-0005-0000-0000-00006AA40000}"/>
    <cellStyle name="Normal 78 3 2 2 4 3" xfId="10268" xr:uid="{00000000-0005-0000-0000-00006BA40000}"/>
    <cellStyle name="Normal 78 3 2 2 4 3 2" xfId="40602" xr:uid="{00000000-0005-0000-0000-00006CA40000}"/>
    <cellStyle name="Normal 78 3 2 2 4 3 3" xfId="25369" xr:uid="{00000000-0005-0000-0000-00006DA40000}"/>
    <cellStyle name="Normal 78 3 2 2 4 4" xfId="35589" xr:uid="{00000000-0005-0000-0000-00006EA40000}"/>
    <cellStyle name="Normal 78 3 2 2 4 5" xfId="20356" xr:uid="{00000000-0005-0000-0000-00006FA40000}"/>
    <cellStyle name="Normal 78 3 2 2 5" xfId="11946" xr:uid="{00000000-0005-0000-0000-000070A40000}"/>
    <cellStyle name="Normal 78 3 2 2 5 2" xfId="42277" xr:uid="{00000000-0005-0000-0000-000071A40000}"/>
    <cellStyle name="Normal 78 3 2 2 5 3" xfId="27044" xr:uid="{00000000-0005-0000-0000-000072A40000}"/>
    <cellStyle name="Normal 78 3 2 2 6" xfId="6925" xr:uid="{00000000-0005-0000-0000-000073A40000}"/>
    <cellStyle name="Normal 78 3 2 2 6 2" xfId="37260" xr:uid="{00000000-0005-0000-0000-000074A40000}"/>
    <cellStyle name="Normal 78 3 2 2 6 3" xfId="22027" xr:uid="{00000000-0005-0000-0000-000075A40000}"/>
    <cellStyle name="Normal 78 3 2 2 7" xfId="32248" xr:uid="{00000000-0005-0000-0000-000076A40000}"/>
    <cellStyle name="Normal 78 3 2 2 8" xfId="17014" xr:uid="{00000000-0005-0000-0000-000077A40000}"/>
    <cellStyle name="Normal 78 3 2 3" xfId="2272" xr:uid="{00000000-0005-0000-0000-000078A40000}"/>
    <cellStyle name="Normal 78 3 2 3 2" xfId="3962" xr:uid="{00000000-0005-0000-0000-000079A40000}"/>
    <cellStyle name="Normal 78 3 2 3 2 2" xfId="14035" xr:uid="{00000000-0005-0000-0000-00007AA40000}"/>
    <cellStyle name="Normal 78 3 2 3 2 2 2" xfId="44366" xr:uid="{00000000-0005-0000-0000-00007BA40000}"/>
    <cellStyle name="Normal 78 3 2 3 2 2 3" xfId="29133" xr:uid="{00000000-0005-0000-0000-00007CA40000}"/>
    <cellStyle name="Normal 78 3 2 3 2 3" xfId="9015" xr:uid="{00000000-0005-0000-0000-00007DA40000}"/>
    <cellStyle name="Normal 78 3 2 3 2 3 2" xfId="39349" xr:uid="{00000000-0005-0000-0000-00007EA40000}"/>
    <cellStyle name="Normal 78 3 2 3 2 3 3" xfId="24116" xr:uid="{00000000-0005-0000-0000-00007FA40000}"/>
    <cellStyle name="Normal 78 3 2 3 2 4" xfId="34336" xr:uid="{00000000-0005-0000-0000-000080A40000}"/>
    <cellStyle name="Normal 78 3 2 3 2 5" xfId="19103" xr:uid="{00000000-0005-0000-0000-000081A40000}"/>
    <cellStyle name="Normal 78 3 2 3 3" xfId="5654" xr:uid="{00000000-0005-0000-0000-000082A40000}"/>
    <cellStyle name="Normal 78 3 2 3 3 2" xfId="15706" xr:uid="{00000000-0005-0000-0000-000083A40000}"/>
    <cellStyle name="Normal 78 3 2 3 3 2 2" xfId="46037" xr:uid="{00000000-0005-0000-0000-000084A40000}"/>
    <cellStyle name="Normal 78 3 2 3 3 2 3" xfId="30804" xr:uid="{00000000-0005-0000-0000-000085A40000}"/>
    <cellStyle name="Normal 78 3 2 3 3 3" xfId="10686" xr:uid="{00000000-0005-0000-0000-000086A40000}"/>
    <cellStyle name="Normal 78 3 2 3 3 3 2" xfId="41020" xr:uid="{00000000-0005-0000-0000-000087A40000}"/>
    <cellStyle name="Normal 78 3 2 3 3 3 3" xfId="25787" xr:uid="{00000000-0005-0000-0000-000088A40000}"/>
    <cellStyle name="Normal 78 3 2 3 3 4" xfId="36007" xr:uid="{00000000-0005-0000-0000-000089A40000}"/>
    <cellStyle name="Normal 78 3 2 3 3 5" xfId="20774" xr:uid="{00000000-0005-0000-0000-00008AA40000}"/>
    <cellStyle name="Normal 78 3 2 3 4" xfId="12364" xr:uid="{00000000-0005-0000-0000-00008BA40000}"/>
    <cellStyle name="Normal 78 3 2 3 4 2" xfId="42695" xr:uid="{00000000-0005-0000-0000-00008CA40000}"/>
    <cellStyle name="Normal 78 3 2 3 4 3" xfId="27462" xr:uid="{00000000-0005-0000-0000-00008DA40000}"/>
    <cellStyle name="Normal 78 3 2 3 5" xfId="7343" xr:uid="{00000000-0005-0000-0000-00008EA40000}"/>
    <cellStyle name="Normal 78 3 2 3 5 2" xfId="37678" xr:uid="{00000000-0005-0000-0000-00008FA40000}"/>
    <cellStyle name="Normal 78 3 2 3 5 3" xfId="22445" xr:uid="{00000000-0005-0000-0000-000090A40000}"/>
    <cellStyle name="Normal 78 3 2 3 6" xfId="32666" xr:uid="{00000000-0005-0000-0000-000091A40000}"/>
    <cellStyle name="Normal 78 3 2 3 7" xfId="17432" xr:uid="{00000000-0005-0000-0000-000092A40000}"/>
    <cellStyle name="Normal 78 3 2 4" xfId="3125" xr:uid="{00000000-0005-0000-0000-000093A40000}"/>
    <cellStyle name="Normal 78 3 2 4 2" xfId="13199" xr:uid="{00000000-0005-0000-0000-000094A40000}"/>
    <cellStyle name="Normal 78 3 2 4 2 2" xfId="43530" xr:uid="{00000000-0005-0000-0000-000095A40000}"/>
    <cellStyle name="Normal 78 3 2 4 2 3" xfId="28297" xr:uid="{00000000-0005-0000-0000-000096A40000}"/>
    <cellStyle name="Normal 78 3 2 4 3" xfId="8179" xr:uid="{00000000-0005-0000-0000-000097A40000}"/>
    <cellStyle name="Normal 78 3 2 4 3 2" xfId="38513" xr:uid="{00000000-0005-0000-0000-000098A40000}"/>
    <cellStyle name="Normal 78 3 2 4 3 3" xfId="23280" xr:uid="{00000000-0005-0000-0000-000099A40000}"/>
    <cellStyle name="Normal 78 3 2 4 4" xfId="33500" xr:uid="{00000000-0005-0000-0000-00009AA40000}"/>
    <cellStyle name="Normal 78 3 2 4 5" xfId="18267" xr:uid="{00000000-0005-0000-0000-00009BA40000}"/>
    <cellStyle name="Normal 78 3 2 5" xfId="4818" xr:uid="{00000000-0005-0000-0000-00009CA40000}"/>
    <cellStyle name="Normal 78 3 2 5 2" xfId="14870" xr:uid="{00000000-0005-0000-0000-00009DA40000}"/>
    <cellStyle name="Normal 78 3 2 5 2 2" xfId="45201" xr:uid="{00000000-0005-0000-0000-00009EA40000}"/>
    <cellStyle name="Normal 78 3 2 5 2 3" xfId="29968" xr:uid="{00000000-0005-0000-0000-00009FA40000}"/>
    <cellStyle name="Normal 78 3 2 5 3" xfId="9850" xr:uid="{00000000-0005-0000-0000-0000A0A40000}"/>
    <cellStyle name="Normal 78 3 2 5 3 2" xfId="40184" xr:uid="{00000000-0005-0000-0000-0000A1A40000}"/>
    <cellStyle name="Normal 78 3 2 5 3 3" xfId="24951" xr:uid="{00000000-0005-0000-0000-0000A2A40000}"/>
    <cellStyle name="Normal 78 3 2 5 4" xfId="35171" xr:uid="{00000000-0005-0000-0000-0000A3A40000}"/>
    <cellStyle name="Normal 78 3 2 5 5" xfId="19938" xr:uid="{00000000-0005-0000-0000-0000A4A40000}"/>
    <cellStyle name="Normal 78 3 2 6" xfId="11528" xr:uid="{00000000-0005-0000-0000-0000A5A40000}"/>
    <cellStyle name="Normal 78 3 2 6 2" xfId="41859" xr:uid="{00000000-0005-0000-0000-0000A6A40000}"/>
    <cellStyle name="Normal 78 3 2 6 3" xfId="26626" xr:uid="{00000000-0005-0000-0000-0000A7A40000}"/>
    <cellStyle name="Normal 78 3 2 7" xfId="6507" xr:uid="{00000000-0005-0000-0000-0000A8A40000}"/>
    <cellStyle name="Normal 78 3 2 7 2" xfId="36842" xr:uid="{00000000-0005-0000-0000-0000A9A40000}"/>
    <cellStyle name="Normal 78 3 2 7 3" xfId="21609" xr:uid="{00000000-0005-0000-0000-0000AAA40000}"/>
    <cellStyle name="Normal 78 3 2 8" xfId="31830" xr:uid="{00000000-0005-0000-0000-0000ABA40000}"/>
    <cellStyle name="Normal 78 3 2 9" xfId="16596" xr:uid="{00000000-0005-0000-0000-0000ACA40000}"/>
    <cellStyle name="Normal 78 3 3" xfId="1643" xr:uid="{00000000-0005-0000-0000-0000ADA40000}"/>
    <cellStyle name="Normal 78 3 3 2" xfId="2482" xr:uid="{00000000-0005-0000-0000-0000AEA40000}"/>
    <cellStyle name="Normal 78 3 3 2 2" xfId="4172" xr:uid="{00000000-0005-0000-0000-0000AFA40000}"/>
    <cellStyle name="Normal 78 3 3 2 2 2" xfId="14245" xr:uid="{00000000-0005-0000-0000-0000B0A40000}"/>
    <cellStyle name="Normal 78 3 3 2 2 2 2" xfId="44576" xr:uid="{00000000-0005-0000-0000-0000B1A40000}"/>
    <cellStyle name="Normal 78 3 3 2 2 2 3" xfId="29343" xr:uid="{00000000-0005-0000-0000-0000B2A40000}"/>
    <cellStyle name="Normal 78 3 3 2 2 3" xfId="9225" xr:uid="{00000000-0005-0000-0000-0000B3A40000}"/>
    <cellStyle name="Normal 78 3 3 2 2 3 2" xfId="39559" xr:uid="{00000000-0005-0000-0000-0000B4A40000}"/>
    <cellStyle name="Normal 78 3 3 2 2 3 3" xfId="24326" xr:uid="{00000000-0005-0000-0000-0000B5A40000}"/>
    <cellStyle name="Normal 78 3 3 2 2 4" xfId="34546" xr:uid="{00000000-0005-0000-0000-0000B6A40000}"/>
    <cellStyle name="Normal 78 3 3 2 2 5" xfId="19313" xr:uid="{00000000-0005-0000-0000-0000B7A40000}"/>
    <cellStyle name="Normal 78 3 3 2 3" xfId="5864" xr:uid="{00000000-0005-0000-0000-0000B8A40000}"/>
    <cellStyle name="Normal 78 3 3 2 3 2" xfId="15916" xr:uid="{00000000-0005-0000-0000-0000B9A40000}"/>
    <cellStyle name="Normal 78 3 3 2 3 2 2" xfId="46247" xr:uid="{00000000-0005-0000-0000-0000BAA40000}"/>
    <cellStyle name="Normal 78 3 3 2 3 2 3" xfId="31014" xr:uid="{00000000-0005-0000-0000-0000BBA40000}"/>
    <cellStyle name="Normal 78 3 3 2 3 3" xfId="10896" xr:uid="{00000000-0005-0000-0000-0000BCA40000}"/>
    <cellStyle name="Normal 78 3 3 2 3 3 2" xfId="41230" xr:uid="{00000000-0005-0000-0000-0000BDA40000}"/>
    <cellStyle name="Normal 78 3 3 2 3 3 3" xfId="25997" xr:uid="{00000000-0005-0000-0000-0000BEA40000}"/>
    <cellStyle name="Normal 78 3 3 2 3 4" xfId="36217" xr:uid="{00000000-0005-0000-0000-0000BFA40000}"/>
    <cellStyle name="Normal 78 3 3 2 3 5" xfId="20984" xr:uid="{00000000-0005-0000-0000-0000C0A40000}"/>
    <cellStyle name="Normal 78 3 3 2 4" xfId="12574" xr:uid="{00000000-0005-0000-0000-0000C1A40000}"/>
    <cellStyle name="Normal 78 3 3 2 4 2" xfId="42905" xr:uid="{00000000-0005-0000-0000-0000C2A40000}"/>
    <cellStyle name="Normal 78 3 3 2 4 3" xfId="27672" xr:uid="{00000000-0005-0000-0000-0000C3A40000}"/>
    <cellStyle name="Normal 78 3 3 2 5" xfId="7553" xr:uid="{00000000-0005-0000-0000-0000C4A40000}"/>
    <cellStyle name="Normal 78 3 3 2 5 2" xfId="37888" xr:uid="{00000000-0005-0000-0000-0000C5A40000}"/>
    <cellStyle name="Normal 78 3 3 2 5 3" xfId="22655" xr:uid="{00000000-0005-0000-0000-0000C6A40000}"/>
    <cellStyle name="Normal 78 3 3 2 6" xfId="32876" xr:uid="{00000000-0005-0000-0000-0000C7A40000}"/>
    <cellStyle name="Normal 78 3 3 2 7" xfId="17642" xr:uid="{00000000-0005-0000-0000-0000C8A40000}"/>
    <cellStyle name="Normal 78 3 3 3" xfId="3335" xr:uid="{00000000-0005-0000-0000-0000C9A40000}"/>
    <cellStyle name="Normal 78 3 3 3 2" xfId="13409" xr:uid="{00000000-0005-0000-0000-0000CAA40000}"/>
    <cellStyle name="Normal 78 3 3 3 2 2" xfId="43740" xr:uid="{00000000-0005-0000-0000-0000CBA40000}"/>
    <cellStyle name="Normal 78 3 3 3 2 3" xfId="28507" xr:uid="{00000000-0005-0000-0000-0000CCA40000}"/>
    <cellStyle name="Normal 78 3 3 3 3" xfId="8389" xr:uid="{00000000-0005-0000-0000-0000CDA40000}"/>
    <cellStyle name="Normal 78 3 3 3 3 2" xfId="38723" xr:uid="{00000000-0005-0000-0000-0000CEA40000}"/>
    <cellStyle name="Normal 78 3 3 3 3 3" xfId="23490" xr:uid="{00000000-0005-0000-0000-0000CFA40000}"/>
    <cellStyle name="Normal 78 3 3 3 4" xfId="33710" xr:uid="{00000000-0005-0000-0000-0000D0A40000}"/>
    <cellStyle name="Normal 78 3 3 3 5" xfId="18477" xr:uid="{00000000-0005-0000-0000-0000D1A40000}"/>
    <cellStyle name="Normal 78 3 3 4" xfId="5028" xr:uid="{00000000-0005-0000-0000-0000D2A40000}"/>
    <cellStyle name="Normal 78 3 3 4 2" xfId="15080" xr:uid="{00000000-0005-0000-0000-0000D3A40000}"/>
    <cellStyle name="Normal 78 3 3 4 2 2" xfId="45411" xr:uid="{00000000-0005-0000-0000-0000D4A40000}"/>
    <cellStyle name="Normal 78 3 3 4 2 3" xfId="30178" xr:uid="{00000000-0005-0000-0000-0000D5A40000}"/>
    <cellStyle name="Normal 78 3 3 4 3" xfId="10060" xr:uid="{00000000-0005-0000-0000-0000D6A40000}"/>
    <cellStyle name="Normal 78 3 3 4 3 2" xfId="40394" xr:uid="{00000000-0005-0000-0000-0000D7A40000}"/>
    <cellStyle name="Normal 78 3 3 4 3 3" xfId="25161" xr:uid="{00000000-0005-0000-0000-0000D8A40000}"/>
    <cellStyle name="Normal 78 3 3 4 4" xfId="35381" xr:uid="{00000000-0005-0000-0000-0000D9A40000}"/>
    <cellStyle name="Normal 78 3 3 4 5" xfId="20148" xr:uid="{00000000-0005-0000-0000-0000DAA40000}"/>
    <cellStyle name="Normal 78 3 3 5" xfId="11738" xr:uid="{00000000-0005-0000-0000-0000DBA40000}"/>
    <cellStyle name="Normal 78 3 3 5 2" xfId="42069" xr:uid="{00000000-0005-0000-0000-0000DCA40000}"/>
    <cellStyle name="Normal 78 3 3 5 3" xfId="26836" xr:uid="{00000000-0005-0000-0000-0000DDA40000}"/>
    <cellStyle name="Normal 78 3 3 6" xfId="6717" xr:uid="{00000000-0005-0000-0000-0000DEA40000}"/>
    <cellStyle name="Normal 78 3 3 6 2" xfId="37052" xr:uid="{00000000-0005-0000-0000-0000DFA40000}"/>
    <cellStyle name="Normal 78 3 3 6 3" xfId="21819" xr:uid="{00000000-0005-0000-0000-0000E0A40000}"/>
    <cellStyle name="Normal 78 3 3 7" xfId="32040" xr:uid="{00000000-0005-0000-0000-0000E1A40000}"/>
    <cellStyle name="Normal 78 3 3 8" xfId="16806" xr:uid="{00000000-0005-0000-0000-0000E2A40000}"/>
    <cellStyle name="Normal 78 3 4" xfId="2064" xr:uid="{00000000-0005-0000-0000-0000E3A40000}"/>
    <cellStyle name="Normal 78 3 4 2" xfId="3754" xr:uid="{00000000-0005-0000-0000-0000E4A40000}"/>
    <cellStyle name="Normal 78 3 4 2 2" xfId="13827" xr:uid="{00000000-0005-0000-0000-0000E5A40000}"/>
    <cellStyle name="Normal 78 3 4 2 2 2" xfId="44158" xr:uid="{00000000-0005-0000-0000-0000E6A40000}"/>
    <cellStyle name="Normal 78 3 4 2 2 3" xfId="28925" xr:uid="{00000000-0005-0000-0000-0000E7A40000}"/>
    <cellStyle name="Normal 78 3 4 2 3" xfId="8807" xr:uid="{00000000-0005-0000-0000-0000E8A40000}"/>
    <cellStyle name="Normal 78 3 4 2 3 2" xfId="39141" xr:uid="{00000000-0005-0000-0000-0000E9A40000}"/>
    <cellStyle name="Normal 78 3 4 2 3 3" xfId="23908" xr:uid="{00000000-0005-0000-0000-0000EAA40000}"/>
    <cellStyle name="Normal 78 3 4 2 4" xfId="34128" xr:uid="{00000000-0005-0000-0000-0000EBA40000}"/>
    <cellStyle name="Normal 78 3 4 2 5" xfId="18895" xr:uid="{00000000-0005-0000-0000-0000ECA40000}"/>
    <cellStyle name="Normal 78 3 4 3" xfId="5446" xr:uid="{00000000-0005-0000-0000-0000EDA40000}"/>
    <cellStyle name="Normal 78 3 4 3 2" xfId="15498" xr:uid="{00000000-0005-0000-0000-0000EEA40000}"/>
    <cellStyle name="Normal 78 3 4 3 2 2" xfId="45829" xr:uid="{00000000-0005-0000-0000-0000EFA40000}"/>
    <cellStyle name="Normal 78 3 4 3 2 3" xfId="30596" xr:uid="{00000000-0005-0000-0000-0000F0A40000}"/>
    <cellStyle name="Normal 78 3 4 3 3" xfId="10478" xr:uid="{00000000-0005-0000-0000-0000F1A40000}"/>
    <cellStyle name="Normal 78 3 4 3 3 2" xfId="40812" xr:uid="{00000000-0005-0000-0000-0000F2A40000}"/>
    <cellStyle name="Normal 78 3 4 3 3 3" xfId="25579" xr:uid="{00000000-0005-0000-0000-0000F3A40000}"/>
    <cellStyle name="Normal 78 3 4 3 4" xfId="35799" xr:uid="{00000000-0005-0000-0000-0000F4A40000}"/>
    <cellStyle name="Normal 78 3 4 3 5" xfId="20566" xr:uid="{00000000-0005-0000-0000-0000F5A40000}"/>
    <cellStyle name="Normal 78 3 4 4" xfId="12156" xr:uid="{00000000-0005-0000-0000-0000F6A40000}"/>
    <cellStyle name="Normal 78 3 4 4 2" xfId="42487" xr:uid="{00000000-0005-0000-0000-0000F7A40000}"/>
    <cellStyle name="Normal 78 3 4 4 3" xfId="27254" xr:uid="{00000000-0005-0000-0000-0000F8A40000}"/>
    <cellStyle name="Normal 78 3 4 5" xfId="7135" xr:uid="{00000000-0005-0000-0000-0000F9A40000}"/>
    <cellStyle name="Normal 78 3 4 5 2" xfId="37470" xr:uid="{00000000-0005-0000-0000-0000FAA40000}"/>
    <cellStyle name="Normal 78 3 4 5 3" xfId="22237" xr:uid="{00000000-0005-0000-0000-0000FBA40000}"/>
    <cellStyle name="Normal 78 3 4 6" xfId="32458" xr:uid="{00000000-0005-0000-0000-0000FCA40000}"/>
    <cellStyle name="Normal 78 3 4 7" xfId="17224" xr:uid="{00000000-0005-0000-0000-0000FDA40000}"/>
    <cellStyle name="Normal 78 3 5" xfId="2917" xr:uid="{00000000-0005-0000-0000-0000FEA40000}"/>
    <cellStyle name="Normal 78 3 5 2" xfId="12991" xr:uid="{00000000-0005-0000-0000-0000FFA40000}"/>
    <cellStyle name="Normal 78 3 5 2 2" xfId="43322" xr:uid="{00000000-0005-0000-0000-000000A50000}"/>
    <cellStyle name="Normal 78 3 5 2 3" xfId="28089" xr:uid="{00000000-0005-0000-0000-000001A50000}"/>
    <cellStyle name="Normal 78 3 5 3" xfId="7971" xr:uid="{00000000-0005-0000-0000-000002A50000}"/>
    <cellStyle name="Normal 78 3 5 3 2" xfId="38305" xr:uid="{00000000-0005-0000-0000-000003A50000}"/>
    <cellStyle name="Normal 78 3 5 3 3" xfId="23072" xr:uid="{00000000-0005-0000-0000-000004A50000}"/>
    <cellStyle name="Normal 78 3 5 4" xfId="33292" xr:uid="{00000000-0005-0000-0000-000005A50000}"/>
    <cellStyle name="Normal 78 3 5 5" xfId="18059" xr:uid="{00000000-0005-0000-0000-000006A50000}"/>
    <cellStyle name="Normal 78 3 6" xfId="4610" xr:uid="{00000000-0005-0000-0000-000007A50000}"/>
    <cellStyle name="Normal 78 3 6 2" xfId="14662" xr:uid="{00000000-0005-0000-0000-000008A50000}"/>
    <cellStyle name="Normal 78 3 6 2 2" xfId="44993" xr:uid="{00000000-0005-0000-0000-000009A50000}"/>
    <cellStyle name="Normal 78 3 6 2 3" xfId="29760" xr:uid="{00000000-0005-0000-0000-00000AA50000}"/>
    <cellStyle name="Normal 78 3 6 3" xfId="9642" xr:uid="{00000000-0005-0000-0000-00000BA50000}"/>
    <cellStyle name="Normal 78 3 6 3 2" xfId="39976" xr:uid="{00000000-0005-0000-0000-00000CA50000}"/>
    <cellStyle name="Normal 78 3 6 3 3" xfId="24743" xr:uid="{00000000-0005-0000-0000-00000DA50000}"/>
    <cellStyle name="Normal 78 3 6 4" xfId="34963" xr:uid="{00000000-0005-0000-0000-00000EA50000}"/>
    <cellStyle name="Normal 78 3 6 5" xfId="19730" xr:uid="{00000000-0005-0000-0000-00000FA50000}"/>
    <cellStyle name="Normal 78 3 7" xfId="11320" xr:uid="{00000000-0005-0000-0000-000010A50000}"/>
    <cellStyle name="Normal 78 3 7 2" xfId="41651" xr:uid="{00000000-0005-0000-0000-000011A50000}"/>
    <cellStyle name="Normal 78 3 7 3" xfId="26418" xr:uid="{00000000-0005-0000-0000-000012A50000}"/>
    <cellStyle name="Normal 78 3 8" xfId="6299" xr:uid="{00000000-0005-0000-0000-000013A50000}"/>
    <cellStyle name="Normal 78 3 8 2" xfId="36634" xr:uid="{00000000-0005-0000-0000-000014A50000}"/>
    <cellStyle name="Normal 78 3 8 3" xfId="21401" xr:uid="{00000000-0005-0000-0000-000015A50000}"/>
    <cellStyle name="Normal 78 3 9" xfId="31624" xr:uid="{00000000-0005-0000-0000-000016A50000}"/>
    <cellStyle name="Normal 78 4" xfId="1324" xr:uid="{00000000-0005-0000-0000-000017A50000}"/>
    <cellStyle name="Normal 78 4 2" xfId="1747" xr:uid="{00000000-0005-0000-0000-000018A50000}"/>
    <cellStyle name="Normal 78 4 2 2" xfId="2586" xr:uid="{00000000-0005-0000-0000-000019A50000}"/>
    <cellStyle name="Normal 78 4 2 2 2" xfId="4276" xr:uid="{00000000-0005-0000-0000-00001AA50000}"/>
    <cellStyle name="Normal 78 4 2 2 2 2" xfId="14349" xr:uid="{00000000-0005-0000-0000-00001BA50000}"/>
    <cellStyle name="Normal 78 4 2 2 2 2 2" xfId="44680" xr:uid="{00000000-0005-0000-0000-00001CA50000}"/>
    <cellStyle name="Normal 78 4 2 2 2 2 3" xfId="29447" xr:uid="{00000000-0005-0000-0000-00001DA50000}"/>
    <cellStyle name="Normal 78 4 2 2 2 3" xfId="9329" xr:uid="{00000000-0005-0000-0000-00001EA50000}"/>
    <cellStyle name="Normal 78 4 2 2 2 3 2" xfId="39663" xr:uid="{00000000-0005-0000-0000-00001FA50000}"/>
    <cellStyle name="Normal 78 4 2 2 2 3 3" xfId="24430" xr:uid="{00000000-0005-0000-0000-000020A50000}"/>
    <cellStyle name="Normal 78 4 2 2 2 4" xfId="34650" xr:uid="{00000000-0005-0000-0000-000021A50000}"/>
    <cellStyle name="Normal 78 4 2 2 2 5" xfId="19417" xr:uid="{00000000-0005-0000-0000-000022A50000}"/>
    <cellStyle name="Normal 78 4 2 2 3" xfId="5968" xr:uid="{00000000-0005-0000-0000-000023A50000}"/>
    <cellStyle name="Normal 78 4 2 2 3 2" xfId="16020" xr:uid="{00000000-0005-0000-0000-000024A50000}"/>
    <cellStyle name="Normal 78 4 2 2 3 2 2" xfId="46351" xr:uid="{00000000-0005-0000-0000-000025A50000}"/>
    <cellStyle name="Normal 78 4 2 2 3 2 3" xfId="31118" xr:uid="{00000000-0005-0000-0000-000026A50000}"/>
    <cellStyle name="Normal 78 4 2 2 3 3" xfId="11000" xr:uid="{00000000-0005-0000-0000-000027A50000}"/>
    <cellStyle name="Normal 78 4 2 2 3 3 2" xfId="41334" xr:uid="{00000000-0005-0000-0000-000028A50000}"/>
    <cellStyle name="Normal 78 4 2 2 3 3 3" xfId="26101" xr:uid="{00000000-0005-0000-0000-000029A50000}"/>
    <cellStyle name="Normal 78 4 2 2 3 4" xfId="36321" xr:uid="{00000000-0005-0000-0000-00002AA50000}"/>
    <cellStyle name="Normal 78 4 2 2 3 5" xfId="21088" xr:uid="{00000000-0005-0000-0000-00002BA50000}"/>
    <cellStyle name="Normal 78 4 2 2 4" xfId="12678" xr:uid="{00000000-0005-0000-0000-00002CA50000}"/>
    <cellStyle name="Normal 78 4 2 2 4 2" xfId="43009" xr:uid="{00000000-0005-0000-0000-00002DA50000}"/>
    <cellStyle name="Normal 78 4 2 2 4 3" xfId="27776" xr:uid="{00000000-0005-0000-0000-00002EA50000}"/>
    <cellStyle name="Normal 78 4 2 2 5" xfId="7657" xr:uid="{00000000-0005-0000-0000-00002FA50000}"/>
    <cellStyle name="Normal 78 4 2 2 5 2" xfId="37992" xr:uid="{00000000-0005-0000-0000-000030A50000}"/>
    <cellStyle name="Normal 78 4 2 2 5 3" xfId="22759" xr:uid="{00000000-0005-0000-0000-000031A50000}"/>
    <cellStyle name="Normal 78 4 2 2 6" xfId="32980" xr:uid="{00000000-0005-0000-0000-000032A50000}"/>
    <cellStyle name="Normal 78 4 2 2 7" xfId="17746" xr:uid="{00000000-0005-0000-0000-000033A50000}"/>
    <cellStyle name="Normal 78 4 2 3" xfId="3439" xr:uid="{00000000-0005-0000-0000-000034A50000}"/>
    <cellStyle name="Normal 78 4 2 3 2" xfId="13513" xr:uid="{00000000-0005-0000-0000-000035A50000}"/>
    <cellStyle name="Normal 78 4 2 3 2 2" xfId="43844" xr:uid="{00000000-0005-0000-0000-000036A50000}"/>
    <cellStyle name="Normal 78 4 2 3 2 3" xfId="28611" xr:uid="{00000000-0005-0000-0000-000037A50000}"/>
    <cellStyle name="Normal 78 4 2 3 3" xfId="8493" xr:uid="{00000000-0005-0000-0000-000038A50000}"/>
    <cellStyle name="Normal 78 4 2 3 3 2" xfId="38827" xr:uid="{00000000-0005-0000-0000-000039A50000}"/>
    <cellStyle name="Normal 78 4 2 3 3 3" xfId="23594" xr:uid="{00000000-0005-0000-0000-00003AA50000}"/>
    <cellStyle name="Normal 78 4 2 3 4" xfId="33814" xr:uid="{00000000-0005-0000-0000-00003BA50000}"/>
    <cellStyle name="Normal 78 4 2 3 5" xfId="18581" xr:uid="{00000000-0005-0000-0000-00003CA50000}"/>
    <cellStyle name="Normal 78 4 2 4" xfId="5132" xr:uid="{00000000-0005-0000-0000-00003DA50000}"/>
    <cellStyle name="Normal 78 4 2 4 2" xfId="15184" xr:uid="{00000000-0005-0000-0000-00003EA50000}"/>
    <cellStyle name="Normal 78 4 2 4 2 2" xfId="45515" xr:uid="{00000000-0005-0000-0000-00003FA50000}"/>
    <cellStyle name="Normal 78 4 2 4 2 3" xfId="30282" xr:uid="{00000000-0005-0000-0000-000040A50000}"/>
    <cellStyle name="Normal 78 4 2 4 3" xfId="10164" xr:uid="{00000000-0005-0000-0000-000041A50000}"/>
    <cellStyle name="Normal 78 4 2 4 3 2" xfId="40498" xr:uid="{00000000-0005-0000-0000-000042A50000}"/>
    <cellStyle name="Normal 78 4 2 4 3 3" xfId="25265" xr:uid="{00000000-0005-0000-0000-000043A50000}"/>
    <cellStyle name="Normal 78 4 2 4 4" xfId="35485" xr:uid="{00000000-0005-0000-0000-000044A50000}"/>
    <cellStyle name="Normal 78 4 2 4 5" xfId="20252" xr:uid="{00000000-0005-0000-0000-000045A50000}"/>
    <cellStyle name="Normal 78 4 2 5" xfId="11842" xr:uid="{00000000-0005-0000-0000-000046A50000}"/>
    <cellStyle name="Normal 78 4 2 5 2" xfId="42173" xr:uid="{00000000-0005-0000-0000-000047A50000}"/>
    <cellStyle name="Normal 78 4 2 5 3" xfId="26940" xr:uid="{00000000-0005-0000-0000-000048A50000}"/>
    <cellStyle name="Normal 78 4 2 6" xfId="6821" xr:uid="{00000000-0005-0000-0000-000049A50000}"/>
    <cellStyle name="Normal 78 4 2 6 2" xfId="37156" xr:uid="{00000000-0005-0000-0000-00004AA50000}"/>
    <cellStyle name="Normal 78 4 2 6 3" xfId="21923" xr:uid="{00000000-0005-0000-0000-00004BA50000}"/>
    <cellStyle name="Normal 78 4 2 7" xfId="32144" xr:uid="{00000000-0005-0000-0000-00004CA50000}"/>
    <cellStyle name="Normal 78 4 2 8" xfId="16910" xr:uid="{00000000-0005-0000-0000-00004DA50000}"/>
    <cellStyle name="Normal 78 4 3" xfId="2168" xr:uid="{00000000-0005-0000-0000-00004EA50000}"/>
    <cellStyle name="Normal 78 4 3 2" xfId="3858" xr:uid="{00000000-0005-0000-0000-00004FA50000}"/>
    <cellStyle name="Normal 78 4 3 2 2" xfId="13931" xr:uid="{00000000-0005-0000-0000-000050A50000}"/>
    <cellStyle name="Normal 78 4 3 2 2 2" xfId="44262" xr:uid="{00000000-0005-0000-0000-000051A50000}"/>
    <cellStyle name="Normal 78 4 3 2 2 3" xfId="29029" xr:uid="{00000000-0005-0000-0000-000052A50000}"/>
    <cellStyle name="Normal 78 4 3 2 3" xfId="8911" xr:uid="{00000000-0005-0000-0000-000053A50000}"/>
    <cellStyle name="Normal 78 4 3 2 3 2" xfId="39245" xr:uid="{00000000-0005-0000-0000-000054A50000}"/>
    <cellStyle name="Normal 78 4 3 2 3 3" xfId="24012" xr:uid="{00000000-0005-0000-0000-000055A50000}"/>
    <cellStyle name="Normal 78 4 3 2 4" xfId="34232" xr:uid="{00000000-0005-0000-0000-000056A50000}"/>
    <cellStyle name="Normal 78 4 3 2 5" xfId="18999" xr:uid="{00000000-0005-0000-0000-000057A50000}"/>
    <cellStyle name="Normal 78 4 3 3" xfId="5550" xr:uid="{00000000-0005-0000-0000-000058A50000}"/>
    <cellStyle name="Normal 78 4 3 3 2" xfId="15602" xr:uid="{00000000-0005-0000-0000-000059A50000}"/>
    <cellStyle name="Normal 78 4 3 3 2 2" xfId="45933" xr:uid="{00000000-0005-0000-0000-00005AA50000}"/>
    <cellStyle name="Normal 78 4 3 3 2 3" xfId="30700" xr:uid="{00000000-0005-0000-0000-00005BA50000}"/>
    <cellStyle name="Normal 78 4 3 3 3" xfId="10582" xr:uid="{00000000-0005-0000-0000-00005CA50000}"/>
    <cellStyle name="Normal 78 4 3 3 3 2" xfId="40916" xr:uid="{00000000-0005-0000-0000-00005DA50000}"/>
    <cellStyle name="Normal 78 4 3 3 3 3" xfId="25683" xr:uid="{00000000-0005-0000-0000-00005EA50000}"/>
    <cellStyle name="Normal 78 4 3 3 4" xfId="35903" xr:uid="{00000000-0005-0000-0000-00005FA50000}"/>
    <cellStyle name="Normal 78 4 3 3 5" xfId="20670" xr:uid="{00000000-0005-0000-0000-000060A50000}"/>
    <cellStyle name="Normal 78 4 3 4" xfId="12260" xr:uid="{00000000-0005-0000-0000-000061A50000}"/>
    <cellStyle name="Normal 78 4 3 4 2" xfId="42591" xr:uid="{00000000-0005-0000-0000-000062A50000}"/>
    <cellStyle name="Normal 78 4 3 4 3" xfId="27358" xr:uid="{00000000-0005-0000-0000-000063A50000}"/>
    <cellStyle name="Normal 78 4 3 5" xfId="7239" xr:uid="{00000000-0005-0000-0000-000064A50000}"/>
    <cellStyle name="Normal 78 4 3 5 2" xfId="37574" xr:uid="{00000000-0005-0000-0000-000065A50000}"/>
    <cellStyle name="Normal 78 4 3 5 3" xfId="22341" xr:uid="{00000000-0005-0000-0000-000066A50000}"/>
    <cellStyle name="Normal 78 4 3 6" xfId="32562" xr:uid="{00000000-0005-0000-0000-000067A50000}"/>
    <cellStyle name="Normal 78 4 3 7" xfId="17328" xr:uid="{00000000-0005-0000-0000-000068A50000}"/>
    <cellStyle name="Normal 78 4 4" xfId="3021" xr:uid="{00000000-0005-0000-0000-000069A50000}"/>
    <cellStyle name="Normal 78 4 4 2" xfId="13095" xr:uid="{00000000-0005-0000-0000-00006AA50000}"/>
    <cellStyle name="Normal 78 4 4 2 2" xfId="43426" xr:uid="{00000000-0005-0000-0000-00006BA50000}"/>
    <cellStyle name="Normal 78 4 4 2 3" xfId="28193" xr:uid="{00000000-0005-0000-0000-00006CA50000}"/>
    <cellStyle name="Normal 78 4 4 3" xfId="8075" xr:uid="{00000000-0005-0000-0000-00006DA50000}"/>
    <cellStyle name="Normal 78 4 4 3 2" xfId="38409" xr:uid="{00000000-0005-0000-0000-00006EA50000}"/>
    <cellStyle name="Normal 78 4 4 3 3" xfId="23176" xr:uid="{00000000-0005-0000-0000-00006FA50000}"/>
    <cellStyle name="Normal 78 4 4 4" xfId="33396" xr:uid="{00000000-0005-0000-0000-000070A50000}"/>
    <cellStyle name="Normal 78 4 4 5" xfId="18163" xr:uid="{00000000-0005-0000-0000-000071A50000}"/>
    <cellStyle name="Normal 78 4 5" xfId="4714" xr:uid="{00000000-0005-0000-0000-000072A50000}"/>
    <cellStyle name="Normal 78 4 5 2" xfId="14766" xr:uid="{00000000-0005-0000-0000-000073A50000}"/>
    <cellStyle name="Normal 78 4 5 2 2" xfId="45097" xr:uid="{00000000-0005-0000-0000-000074A50000}"/>
    <cellStyle name="Normal 78 4 5 2 3" xfId="29864" xr:uid="{00000000-0005-0000-0000-000075A50000}"/>
    <cellStyle name="Normal 78 4 5 3" xfId="9746" xr:uid="{00000000-0005-0000-0000-000076A50000}"/>
    <cellStyle name="Normal 78 4 5 3 2" xfId="40080" xr:uid="{00000000-0005-0000-0000-000077A50000}"/>
    <cellStyle name="Normal 78 4 5 3 3" xfId="24847" xr:uid="{00000000-0005-0000-0000-000078A50000}"/>
    <cellStyle name="Normal 78 4 5 4" xfId="35067" xr:uid="{00000000-0005-0000-0000-000079A50000}"/>
    <cellStyle name="Normal 78 4 5 5" xfId="19834" xr:uid="{00000000-0005-0000-0000-00007AA50000}"/>
    <cellStyle name="Normal 78 4 6" xfId="11424" xr:uid="{00000000-0005-0000-0000-00007BA50000}"/>
    <cellStyle name="Normal 78 4 6 2" xfId="41755" xr:uid="{00000000-0005-0000-0000-00007CA50000}"/>
    <cellStyle name="Normal 78 4 6 3" xfId="26522" xr:uid="{00000000-0005-0000-0000-00007DA50000}"/>
    <cellStyle name="Normal 78 4 7" xfId="6403" xr:uid="{00000000-0005-0000-0000-00007EA50000}"/>
    <cellStyle name="Normal 78 4 7 2" xfId="36738" xr:uid="{00000000-0005-0000-0000-00007FA50000}"/>
    <cellStyle name="Normal 78 4 7 3" xfId="21505" xr:uid="{00000000-0005-0000-0000-000080A50000}"/>
    <cellStyle name="Normal 78 4 8" xfId="31726" xr:uid="{00000000-0005-0000-0000-000081A50000}"/>
    <cellStyle name="Normal 78 4 9" xfId="16492" xr:uid="{00000000-0005-0000-0000-000082A50000}"/>
    <cellStyle name="Normal 78 5" xfId="1536" xr:uid="{00000000-0005-0000-0000-000083A50000}"/>
    <cellStyle name="Normal 78 5 2" xfId="2377" xr:uid="{00000000-0005-0000-0000-000084A50000}"/>
    <cellStyle name="Normal 78 5 2 2" xfId="4067" xr:uid="{00000000-0005-0000-0000-000085A50000}"/>
    <cellStyle name="Normal 78 5 2 2 2" xfId="14140" xr:uid="{00000000-0005-0000-0000-000086A50000}"/>
    <cellStyle name="Normal 78 5 2 2 2 2" xfId="44471" xr:uid="{00000000-0005-0000-0000-000087A50000}"/>
    <cellStyle name="Normal 78 5 2 2 2 3" xfId="29238" xr:uid="{00000000-0005-0000-0000-000088A50000}"/>
    <cellStyle name="Normal 78 5 2 2 3" xfId="9120" xr:uid="{00000000-0005-0000-0000-000089A50000}"/>
    <cellStyle name="Normal 78 5 2 2 3 2" xfId="39454" xr:uid="{00000000-0005-0000-0000-00008AA50000}"/>
    <cellStyle name="Normal 78 5 2 2 3 3" xfId="24221" xr:uid="{00000000-0005-0000-0000-00008BA50000}"/>
    <cellStyle name="Normal 78 5 2 2 4" xfId="34441" xr:uid="{00000000-0005-0000-0000-00008CA50000}"/>
    <cellStyle name="Normal 78 5 2 2 5" xfId="19208" xr:uid="{00000000-0005-0000-0000-00008DA50000}"/>
    <cellStyle name="Normal 78 5 2 3" xfId="5759" xr:uid="{00000000-0005-0000-0000-00008EA50000}"/>
    <cellStyle name="Normal 78 5 2 3 2" xfId="15811" xr:uid="{00000000-0005-0000-0000-00008FA50000}"/>
    <cellStyle name="Normal 78 5 2 3 2 2" xfId="46142" xr:uid="{00000000-0005-0000-0000-000090A50000}"/>
    <cellStyle name="Normal 78 5 2 3 2 3" xfId="30909" xr:uid="{00000000-0005-0000-0000-000091A50000}"/>
    <cellStyle name="Normal 78 5 2 3 3" xfId="10791" xr:uid="{00000000-0005-0000-0000-000092A50000}"/>
    <cellStyle name="Normal 78 5 2 3 3 2" xfId="41125" xr:uid="{00000000-0005-0000-0000-000093A50000}"/>
    <cellStyle name="Normal 78 5 2 3 3 3" xfId="25892" xr:uid="{00000000-0005-0000-0000-000094A50000}"/>
    <cellStyle name="Normal 78 5 2 3 4" xfId="36112" xr:uid="{00000000-0005-0000-0000-000095A50000}"/>
    <cellStyle name="Normal 78 5 2 3 5" xfId="20879" xr:uid="{00000000-0005-0000-0000-000096A50000}"/>
    <cellStyle name="Normal 78 5 2 4" xfId="12469" xr:uid="{00000000-0005-0000-0000-000097A50000}"/>
    <cellStyle name="Normal 78 5 2 4 2" xfId="42800" xr:uid="{00000000-0005-0000-0000-000098A50000}"/>
    <cellStyle name="Normal 78 5 2 4 3" xfId="27567" xr:uid="{00000000-0005-0000-0000-000099A50000}"/>
    <cellStyle name="Normal 78 5 2 5" xfId="7448" xr:uid="{00000000-0005-0000-0000-00009AA50000}"/>
    <cellStyle name="Normal 78 5 2 5 2" xfId="37783" xr:uid="{00000000-0005-0000-0000-00009BA50000}"/>
    <cellStyle name="Normal 78 5 2 5 3" xfId="22550" xr:uid="{00000000-0005-0000-0000-00009CA50000}"/>
    <cellStyle name="Normal 78 5 2 6" xfId="32771" xr:uid="{00000000-0005-0000-0000-00009DA50000}"/>
    <cellStyle name="Normal 78 5 2 7" xfId="17537" xr:uid="{00000000-0005-0000-0000-00009EA50000}"/>
    <cellStyle name="Normal 78 5 3" xfId="3230" xr:uid="{00000000-0005-0000-0000-00009FA50000}"/>
    <cellStyle name="Normal 78 5 3 2" xfId="13304" xr:uid="{00000000-0005-0000-0000-0000A0A50000}"/>
    <cellStyle name="Normal 78 5 3 2 2" xfId="43635" xr:uid="{00000000-0005-0000-0000-0000A1A50000}"/>
    <cellStyle name="Normal 78 5 3 2 3" xfId="28402" xr:uid="{00000000-0005-0000-0000-0000A2A50000}"/>
    <cellStyle name="Normal 78 5 3 3" xfId="8284" xr:uid="{00000000-0005-0000-0000-0000A3A50000}"/>
    <cellStyle name="Normal 78 5 3 3 2" xfId="38618" xr:uid="{00000000-0005-0000-0000-0000A4A50000}"/>
    <cellStyle name="Normal 78 5 3 3 3" xfId="23385" xr:uid="{00000000-0005-0000-0000-0000A5A50000}"/>
    <cellStyle name="Normal 78 5 3 4" xfId="33605" xr:uid="{00000000-0005-0000-0000-0000A6A50000}"/>
    <cellStyle name="Normal 78 5 3 5" xfId="18372" xr:uid="{00000000-0005-0000-0000-0000A7A50000}"/>
    <cellStyle name="Normal 78 5 4" xfId="4923" xr:uid="{00000000-0005-0000-0000-0000A8A50000}"/>
    <cellStyle name="Normal 78 5 4 2" xfId="14975" xr:uid="{00000000-0005-0000-0000-0000A9A50000}"/>
    <cellStyle name="Normal 78 5 4 2 2" xfId="45306" xr:uid="{00000000-0005-0000-0000-0000AAA50000}"/>
    <cellStyle name="Normal 78 5 4 2 3" xfId="30073" xr:uid="{00000000-0005-0000-0000-0000ABA50000}"/>
    <cellStyle name="Normal 78 5 4 3" xfId="9955" xr:uid="{00000000-0005-0000-0000-0000ACA50000}"/>
    <cellStyle name="Normal 78 5 4 3 2" xfId="40289" xr:uid="{00000000-0005-0000-0000-0000ADA50000}"/>
    <cellStyle name="Normal 78 5 4 3 3" xfId="25056" xr:uid="{00000000-0005-0000-0000-0000AEA50000}"/>
    <cellStyle name="Normal 78 5 4 4" xfId="35276" xr:uid="{00000000-0005-0000-0000-0000AFA50000}"/>
    <cellStyle name="Normal 78 5 4 5" xfId="20043" xr:uid="{00000000-0005-0000-0000-0000B0A50000}"/>
    <cellStyle name="Normal 78 5 5" xfId="11633" xr:uid="{00000000-0005-0000-0000-0000B1A50000}"/>
    <cellStyle name="Normal 78 5 5 2" xfId="41964" xr:uid="{00000000-0005-0000-0000-0000B2A50000}"/>
    <cellStyle name="Normal 78 5 5 3" xfId="26731" xr:uid="{00000000-0005-0000-0000-0000B3A50000}"/>
    <cellStyle name="Normal 78 5 6" xfId="6612" xr:uid="{00000000-0005-0000-0000-0000B4A50000}"/>
    <cellStyle name="Normal 78 5 6 2" xfId="36947" xr:uid="{00000000-0005-0000-0000-0000B5A50000}"/>
    <cellStyle name="Normal 78 5 6 3" xfId="21714" xr:uid="{00000000-0005-0000-0000-0000B6A50000}"/>
    <cellStyle name="Normal 78 5 7" xfId="31935" xr:uid="{00000000-0005-0000-0000-0000B7A50000}"/>
    <cellStyle name="Normal 78 5 8" xfId="16701" xr:uid="{00000000-0005-0000-0000-0000B8A50000}"/>
    <cellStyle name="Normal 78 6" xfId="1957" xr:uid="{00000000-0005-0000-0000-0000B9A50000}"/>
    <cellStyle name="Normal 78 6 2" xfId="3649" xr:uid="{00000000-0005-0000-0000-0000BAA50000}"/>
    <cellStyle name="Normal 78 6 2 2" xfId="13722" xr:uid="{00000000-0005-0000-0000-0000BBA50000}"/>
    <cellStyle name="Normal 78 6 2 2 2" xfId="44053" xr:uid="{00000000-0005-0000-0000-0000BCA50000}"/>
    <cellStyle name="Normal 78 6 2 2 3" xfId="28820" xr:uid="{00000000-0005-0000-0000-0000BDA50000}"/>
    <cellStyle name="Normal 78 6 2 3" xfId="8702" xr:uid="{00000000-0005-0000-0000-0000BEA50000}"/>
    <cellStyle name="Normal 78 6 2 3 2" xfId="39036" xr:uid="{00000000-0005-0000-0000-0000BFA50000}"/>
    <cellStyle name="Normal 78 6 2 3 3" xfId="23803" xr:uid="{00000000-0005-0000-0000-0000C0A50000}"/>
    <cellStyle name="Normal 78 6 2 4" xfId="34023" xr:uid="{00000000-0005-0000-0000-0000C1A50000}"/>
    <cellStyle name="Normal 78 6 2 5" xfId="18790" xr:uid="{00000000-0005-0000-0000-0000C2A50000}"/>
    <cellStyle name="Normal 78 6 3" xfId="5341" xr:uid="{00000000-0005-0000-0000-0000C3A50000}"/>
    <cellStyle name="Normal 78 6 3 2" xfId="15393" xr:uid="{00000000-0005-0000-0000-0000C4A50000}"/>
    <cellStyle name="Normal 78 6 3 2 2" xfId="45724" xr:uid="{00000000-0005-0000-0000-0000C5A50000}"/>
    <cellStyle name="Normal 78 6 3 2 3" xfId="30491" xr:uid="{00000000-0005-0000-0000-0000C6A50000}"/>
    <cellStyle name="Normal 78 6 3 3" xfId="10373" xr:uid="{00000000-0005-0000-0000-0000C7A50000}"/>
    <cellStyle name="Normal 78 6 3 3 2" xfId="40707" xr:uid="{00000000-0005-0000-0000-0000C8A50000}"/>
    <cellStyle name="Normal 78 6 3 3 3" xfId="25474" xr:uid="{00000000-0005-0000-0000-0000C9A50000}"/>
    <cellStyle name="Normal 78 6 3 4" xfId="35694" xr:uid="{00000000-0005-0000-0000-0000CAA50000}"/>
    <cellStyle name="Normal 78 6 3 5" xfId="20461" xr:uid="{00000000-0005-0000-0000-0000CBA50000}"/>
    <cellStyle name="Normal 78 6 4" xfId="12051" xr:uid="{00000000-0005-0000-0000-0000CCA50000}"/>
    <cellStyle name="Normal 78 6 4 2" xfId="42382" xr:uid="{00000000-0005-0000-0000-0000CDA50000}"/>
    <cellStyle name="Normal 78 6 4 3" xfId="27149" xr:uid="{00000000-0005-0000-0000-0000CEA50000}"/>
    <cellStyle name="Normal 78 6 5" xfId="7030" xr:uid="{00000000-0005-0000-0000-0000CFA50000}"/>
    <cellStyle name="Normal 78 6 5 2" xfId="37365" xr:uid="{00000000-0005-0000-0000-0000D0A50000}"/>
    <cellStyle name="Normal 78 6 5 3" xfId="22132" xr:uid="{00000000-0005-0000-0000-0000D1A50000}"/>
    <cellStyle name="Normal 78 6 6" xfId="32353" xr:uid="{00000000-0005-0000-0000-0000D2A50000}"/>
    <cellStyle name="Normal 78 6 7" xfId="17119" xr:uid="{00000000-0005-0000-0000-0000D3A50000}"/>
    <cellStyle name="Normal 78 7" xfId="2804" xr:uid="{00000000-0005-0000-0000-0000D4A50000}"/>
    <cellStyle name="Normal 78 7 2" xfId="12887" xr:uid="{00000000-0005-0000-0000-0000D5A50000}"/>
    <cellStyle name="Normal 78 7 2 2" xfId="43218" xr:uid="{00000000-0005-0000-0000-0000D6A50000}"/>
    <cellStyle name="Normal 78 7 2 3" xfId="27985" xr:uid="{00000000-0005-0000-0000-0000D7A50000}"/>
    <cellStyle name="Normal 78 7 3" xfId="7866" xr:uid="{00000000-0005-0000-0000-0000D8A50000}"/>
    <cellStyle name="Normal 78 7 3 2" xfId="38201" xr:uid="{00000000-0005-0000-0000-0000D9A50000}"/>
    <cellStyle name="Normal 78 7 3 3" xfId="22968" xr:uid="{00000000-0005-0000-0000-0000DAA50000}"/>
    <cellStyle name="Normal 78 7 4" xfId="33188" xr:uid="{00000000-0005-0000-0000-0000DBA50000}"/>
    <cellStyle name="Normal 78 7 5" xfId="17955" xr:uid="{00000000-0005-0000-0000-0000DCA50000}"/>
    <cellStyle name="Normal 78 8" xfId="4502" xr:uid="{00000000-0005-0000-0000-0000DDA50000}"/>
    <cellStyle name="Normal 78 8 2" xfId="14558" xr:uid="{00000000-0005-0000-0000-0000DEA50000}"/>
    <cellStyle name="Normal 78 8 2 2" xfId="44889" xr:uid="{00000000-0005-0000-0000-0000DFA50000}"/>
    <cellStyle name="Normal 78 8 2 3" xfId="29656" xr:uid="{00000000-0005-0000-0000-0000E0A50000}"/>
    <cellStyle name="Normal 78 8 3" xfId="9538" xr:uid="{00000000-0005-0000-0000-0000E1A50000}"/>
    <cellStyle name="Normal 78 8 3 2" xfId="39872" xr:uid="{00000000-0005-0000-0000-0000E2A50000}"/>
    <cellStyle name="Normal 78 8 3 3" xfId="24639" xr:uid="{00000000-0005-0000-0000-0000E3A50000}"/>
    <cellStyle name="Normal 78 8 4" xfId="34859" xr:uid="{00000000-0005-0000-0000-0000E4A50000}"/>
    <cellStyle name="Normal 78 8 5" xfId="19626" xr:uid="{00000000-0005-0000-0000-0000E5A50000}"/>
    <cellStyle name="Normal 78 9" xfId="11213" xr:uid="{00000000-0005-0000-0000-0000E6A50000}"/>
    <cellStyle name="Normal 78 9 2" xfId="41546" xr:uid="{00000000-0005-0000-0000-0000E7A50000}"/>
    <cellStyle name="Normal 78 9 3" xfId="26313" xr:uid="{00000000-0005-0000-0000-0000E8A50000}"/>
    <cellStyle name="Normal 79" xfId="427" xr:uid="{00000000-0005-0000-0000-0000E9A50000}"/>
    <cellStyle name="Normal 79 10" xfId="6195" xr:uid="{00000000-0005-0000-0000-0000EAA50000}"/>
    <cellStyle name="Normal 79 10 2" xfId="36533" xr:uid="{00000000-0005-0000-0000-0000EBA50000}"/>
    <cellStyle name="Normal 79 10 3" xfId="21300" xr:uid="{00000000-0005-0000-0000-0000ECA50000}"/>
    <cellStyle name="Normal 79 11" xfId="31524" xr:uid="{00000000-0005-0000-0000-0000EDA50000}"/>
    <cellStyle name="Normal 79 12" xfId="16285" xr:uid="{00000000-0005-0000-0000-0000EEA50000}"/>
    <cellStyle name="Normal 79 2" xfId="1159" xr:uid="{00000000-0005-0000-0000-0000EFA50000}"/>
    <cellStyle name="Normal 79 2 10" xfId="31577" xr:uid="{00000000-0005-0000-0000-0000F0A50000}"/>
    <cellStyle name="Normal 79 2 11" xfId="16339" xr:uid="{00000000-0005-0000-0000-0000F1A50000}"/>
    <cellStyle name="Normal 79 2 2" xfId="1268" xr:uid="{00000000-0005-0000-0000-0000F2A50000}"/>
    <cellStyle name="Normal 79 2 2 10" xfId="16443" xr:uid="{00000000-0005-0000-0000-0000F3A50000}"/>
    <cellStyle name="Normal 79 2 2 2" xfId="1485" xr:uid="{00000000-0005-0000-0000-0000F4A50000}"/>
    <cellStyle name="Normal 79 2 2 2 2" xfId="1906" xr:uid="{00000000-0005-0000-0000-0000F5A50000}"/>
    <cellStyle name="Normal 79 2 2 2 2 2" xfId="2745" xr:uid="{00000000-0005-0000-0000-0000F6A50000}"/>
    <cellStyle name="Normal 79 2 2 2 2 2 2" xfId="4435" xr:uid="{00000000-0005-0000-0000-0000F7A50000}"/>
    <cellStyle name="Normal 79 2 2 2 2 2 2 2" xfId="14508" xr:uid="{00000000-0005-0000-0000-0000F8A50000}"/>
    <cellStyle name="Normal 79 2 2 2 2 2 2 2 2" xfId="44839" xr:uid="{00000000-0005-0000-0000-0000F9A50000}"/>
    <cellStyle name="Normal 79 2 2 2 2 2 2 2 3" xfId="29606" xr:uid="{00000000-0005-0000-0000-0000FAA50000}"/>
    <cellStyle name="Normal 79 2 2 2 2 2 2 3" xfId="9488" xr:uid="{00000000-0005-0000-0000-0000FBA50000}"/>
    <cellStyle name="Normal 79 2 2 2 2 2 2 3 2" xfId="39822" xr:uid="{00000000-0005-0000-0000-0000FCA50000}"/>
    <cellStyle name="Normal 79 2 2 2 2 2 2 3 3" xfId="24589" xr:uid="{00000000-0005-0000-0000-0000FDA50000}"/>
    <cellStyle name="Normal 79 2 2 2 2 2 2 4" xfId="34809" xr:uid="{00000000-0005-0000-0000-0000FEA50000}"/>
    <cellStyle name="Normal 79 2 2 2 2 2 2 5" xfId="19576" xr:uid="{00000000-0005-0000-0000-0000FFA50000}"/>
    <cellStyle name="Normal 79 2 2 2 2 2 3" xfId="6127" xr:uid="{00000000-0005-0000-0000-000000A60000}"/>
    <cellStyle name="Normal 79 2 2 2 2 2 3 2" xfId="16179" xr:uid="{00000000-0005-0000-0000-000001A60000}"/>
    <cellStyle name="Normal 79 2 2 2 2 2 3 2 2" xfId="46510" xr:uid="{00000000-0005-0000-0000-000002A60000}"/>
    <cellStyle name="Normal 79 2 2 2 2 2 3 2 3" xfId="31277" xr:uid="{00000000-0005-0000-0000-000003A60000}"/>
    <cellStyle name="Normal 79 2 2 2 2 2 3 3" xfId="11159" xr:uid="{00000000-0005-0000-0000-000004A60000}"/>
    <cellStyle name="Normal 79 2 2 2 2 2 3 3 2" xfId="41493" xr:uid="{00000000-0005-0000-0000-000005A60000}"/>
    <cellStyle name="Normal 79 2 2 2 2 2 3 3 3" xfId="26260" xr:uid="{00000000-0005-0000-0000-000006A60000}"/>
    <cellStyle name="Normal 79 2 2 2 2 2 3 4" xfId="36480" xr:uid="{00000000-0005-0000-0000-000007A60000}"/>
    <cellStyle name="Normal 79 2 2 2 2 2 3 5" xfId="21247" xr:uid="{00000000-0005-0000-0000-000008A60000}"/>
    <cellStyle name="Normal 79 2 2 2 2 2 4" xfId="12837" xr:uid="{00000000-0005-0000-0000-000009A60000}"/>
    <cellStyle name="Normal 79 2 2 2 2 2 4 2" xfId="43168" xr:uid="{00000000-0005-0000-0000-00000AA60000}"/>
    <cellStyle name="Normal 79 2 2 2 2 2 4 3" xfId="27935" xr:uid="{00000000-0005-0000-0000-00000BA60000}"/>
    <cellStyle name="Normal 79 2 2 2 2 2 5" xfId="7816" xr:uid="{00000000-0005-0000-0000-00000CA60000}"/>
    <cellStyle name="Normal 79 2 2 2 2 2 5 2" xfId="38151" xr:uid="{00000000-0005-0000-0000-00000DA60000}"/>
    <cellStyle name="Normal 79 2 2 2 2 2 5 3" xfId="22918" xr:uid="{00000000-0005-0000-0000-00000EA60000}"/>
    <cellStyle name="Normal 79 2 2 2 2 2 6" xfId="33139" xr:uid="{00000000-0005-0000-0000-00000FA60000}"/>
    <cellStyle name="Normal 79 2 2 2 2 2 7" xfId="17905" xr:uid="{00000000-0005-0000-0000-000010A60000}"/>
    <cellStyle name="Normal 79 2 2 2 2 3" xfId="3598" xr:uid="{00000000-0005-0000-0000-000011A60000}"/>
    <cellStyle name="Normal 79 2 2 2 2 3 2" xfId="13672" xr:uid="{00000000-0005-0000-0000-000012A60000}"/>
    <cellStyle name="Normal 79 2 2 2 2 3 2 2" xfId="44003" xr:uid="{00000000-0005-0000-0000-000013A60000}"/>
    <cellStyle name="Normal 79 2 2 2 2 3 2 3" xfId="28770" xr:uid="{00000000-0005-0000-0000-000014A60000}"/>
    <cellStyle name="Normal 79 2 2 2 2 3 3" xfId="8652" xr:uid="{00000000-0005-0000-0000-000015A60000}"/>
    <cellStyle name="Normal 79 2 2 2 2 3 3 2" xfId="38986" xr:uid="{00000000-0005-0000-0000-000016A60000}"/>
    <cellStyle name="Normal 79 2 2 2 2 3 3 3" xfId="23753" xr:uid="{00000000-0005-0000-0000-000017A60000}"/>
    <cellStyle name="Normal 79 2 2 2 2 3 4" xfId="33973" xr:uid="{00000000-0005-0000-0000-000018A60000}"/>
    <cellStyle name="Normal 79 2 2 2 2 3 5" xfId="18740" xr:uid="{00000000-0005-0000-0000-000019A60000}"/>
    <cellStyle name="Normal 79 2 2 2 2 4" xfId="5291" xr:uid="{00000000-0005-0000-0000-00001AA60000}"/>
    <cellStyle name="Normal 79 2 2 2 2 4 2" xfId="15343" xr:uid="{00000000-0005-0000-0000-00001BA60000}"/>
    <cellStyle name="Normal 79 2 2 2 2 4 2 2" xfId="45674" xr:uid="{00000000-0005-0000-0000-00001CA60000}"/>
    <cellStyle name="Normal 79 2 2 2 2 4 2 3" xfId="30441" xr:uid="{00000000-0005-0000-0000-00001DA60000}"/>
    <cellStyle name="Normal 79 2 2 2 2 4 3" xfId="10323" xr:uid="{00000000-0005-0000-0000-00001EA60000}"/>
    <cellStyle name="Normal 79 2 2 2 2 4 3 2" xfId="40657" xr:uid="{00000000-0005-0000-0000-00001FA60000}"/>
    <cellStyle name="Normal 79 2 2 2 2 4 3 3" xfId="25424" xr:uid="{00000000-0005-0000-0000-000020A60000}"/>
    <cellStyle name="Normal 79 2 2 2 2 4 4" xfId="35644" xr:uid="{00000000-0005-0000-0000-000021A60000}"/>
    <cellStyle name="Normal 79 2 2 2 2 4 5" xfId="20411" xr:uid="{00000000-0005-0000-0000-000022A60000}"/>
    <cellStyle name="Normal 79 2 2 2 2 5" xfId="12001" xr:uid="{00000000-0005-0000-0000-000023A60000}"/>
    <cellStyle name="Normal 79 2 2 2 2 5 2" xfId="42332" xr:uid="{00000000-0005-0000-0000-000024A60000}"/>
    <cellStyle name="Normal 79 2 2 2 2 5 3" xfId="27099" xr:uid="{00000000-0005-0000-0000-000025A60000}"/>
    <cellStyle name="Normal 79 2 2 2 2 6" xfId="6980" xr:uid="{00000000-0005-0000-0000-000026A60000}"/>
    <cellStyle name="Normal 79 2 2 2 2 6 2" xfId="37315" xr:uid="{00000000-0005-0000-0000-000027A60000}"/>
    <cellStyle name="Normal 79 2 2 2 2 6 3" xfId="22082" xr:uid="{00000000-0005-0000-0000-000028A60000}"/>
    <cellStyle name="Normal 79 2 2 2 2 7" xfId="32303" xr:uid="{00000000-0005-0000-0000-000029A60000}"/>
    <cellStyle name="Normal 79 2 2 2 2 8" xfId="17069" xr:uid="{00000000-0005-0000-0000-00002AA60000}"/>
    <cellStyle name="Normal 79 2 2 2 3" xfId="2327" xr:uid="{00000000-0005-0000-0000-00002BA60000}"/>
    <cellStyle name="Normal 79 2 2 2 3 2" xfId="4017" xr:uid="{00000000-0005-0000-0000-00002CA60000}"/>
    <cellStyle name="Normal 79 2 2 2 3 2 2" xfId="14090" xr:uid="{00000000-0005-0000-0000-00002DA60000}"/>
    <cellStyle name="Normal 79 2 2 2 3 2 2 2" xfId="44421" xr:uid="{00000000-0005-0000-0000-00002EA60000}"/>
    <cellStyle name="Normal 79 2 2 2 3 2 2 3" xfId="29188" xr:uid="{00000000-0005-0000-0000-00002FA60000}"/>
    <cellStyle name="Normal 79 2 2 2 3 2 3" xfId="9070" xr:uid="{00000000-0005-0000-0000-000030A60000}"/>
    <cellStyle name="Normal 79 2 2 2 3 2 3 2" xfId="39404" xr:uid="{00000000-0005-0000-0000-000031A60000}"/>
    <cellStyle name="Normal 79 2 2 2 3 2 3 3" xfId="24171" xr:uid="{00000000-0005-0000-0000-000032A60000}"/>
    <cellStyle name="Normal 79 2 2 2 3 2 4" xfId="34391" xr:uid="{00000000-0005-0000-0000-000033A60000}"/>
    <cellStyle name="Normal 79 2 2 2 3 2 5" xfId="19158" xr:uid="{00000000-0005-0000-0000-000034A60000}"/>
    <cellStyle name="Normal 79 2 2 2 3 3" xfId="5709" xr:uid="{00000000-0005-0000-0000-000035A60000}"/>
    <cellStyle name="Normal 79 2 2 2 3 3 2" xfId="15761" xr:uid="{00000000-0005-0000-0000-000036A60000}"/>
    <cellStyle name="Normal 79 2 2 2 3 3 2 2" xfId="46092" xr:uid="{00000000-0005-0000-0000-000037A60000}"/>
    <cellStyle name="Normal 79 2 2 2 3 3 2 3" xfId="30859" xr:uid="{00000000-0005-0000-0000-000038A60000}"/>
    <cellStyle name="Normal 79 2 2 2 3 3 3" xfId="10741" xr:uid="{00000000-0005-0000-0000-000039A60000}"/>
    <cellStyle name="Normal 79 2 2 2 3 3 3 2" xfId="41075" xr:uid="{00000000-0005-0000-0000-00003AA60000}"/>
    <cellStyle name="Normal 79 2 2 2 3 3 3 3" xfId="25842" xr:uid="{00000000-0005-0000-0000-00003BA60000}"/>
    <cellStyle name="Normal 79 2 2 2 3 3 4" xfId="36062" xr:uid="{00000000-0005-0000-0000-00003CA60000}"/>
    <cellStyle name="Normal 79 2 2 2 3 3 5" xfId="20829" xr:uid="{00000000-0005-0000-0000-00003DA60000}"/>
    <cellStyle name="Normal 79 2 2 2 3 4" xfId="12419" xr:uid="{00000000-0005-0000-0000-00003EA60000}"/>
    <cellStyle name="Normal 79 2 2 2 3 4 2" xfId="42750" xr:uid="{00000000-0005-0000-0000-00003FA60000}"/>
    <cellStyle name="Normal 79 2 2 2 3 4 3" xfId="27517" xr:uid="{00000000-0005-0000-0000-000040A60000}"/>
    <cellStyle name="Normal 79 2 2 2 3 5" xfId="7398" xr:uid="{00000000-0005-0000-0000-000041A60000}"/>
    <cellStyle name="Normal 79 2 2 2 3 5 2" xfId="37733" xr:uid="{00000000-0005-0000-0000-000042A60000}"/>
    <cellStyle name="Normal 79 2 2 2 3 5 3" xfId="22500" xr:uid="{00000000-0005-0000-0000-000043A60000}"/>
    <cellStyle name="Normal 79 2 2 2 3 6" xfId="32721" xr:uid="{00000000-0005-0000-0000-000044A60000}"/>
    <cellStyle name="Normal 79 2 2 2 3 7" xfId="17487" xr:uid="{00000000-0005-0000-0000-000045A60000}"/>
    <cellStyle name="Normal 79 2 2 2 4" xfId="3180" xr:uid="{00000000-0005-0000-0000-000046A60000}"/>
    <cellStyle name="Normal 79 2 2 2 4 2" xfId="13254" xr:uid="{00000000-0005-0000-0000-000047A60000}"/>
    <cellStyle name="Normal 79 2 2 2 4 2 2" xfId="43585" xr:uid="{00000000-0005-0000-0000-000048A60000}"/>
    <cellStyle name="Normal 79 2 2 2 4 2 3" xfId="28352" xr:uid="{00000000-0005-0000-0000-000049A60000}"/>
    <cellStyle name="Normal 79 2 2 2 4 3" xfId="8234" xr:uid="{00000000-0005-0000-0000-00004AA60000}"/>
    <cellStyle name="Normal 79 2 2 2 4 3 2" xfId="38568" xr:uid="{00000000-0005-0000-0000-00004BA60000}"/>
    <cellStyle name="Normal 79 2 2 2 4 3 3" xfId="23335" xr:uid="{00000000-0005-0000-0000-00004CA60000}"/>
    <cellStyle name="Normal 79 2 2 2 4 4" xfId="33555" xr:uid="{00000000-0005-0000-0000-00004DA60000}"/>
    <cellStyle name="Normal 79 2 2 2 4 5" xfId="18322" xr:uid="{00000000-0005-0000-0000-00004EA60000}"/>
    <cellStyle name="Normal 79 2 2 2 5" xfId="4873" xr:uid="{00000000-0005-0000-0000-00004FA60000}"/>
    <cellStyle name="Normal 79 2 2 2 5 2" xfId="14925" xr:uid="{00000000-0005-0000-0000-000050A60000}"/>
    <cellStyle name="Normal 79 2 2 2 5 2 2" xfId="45256" xr:uid="{00000000-0005-0000-0000-000051A60000}"/>
    <cellStyle name="Normal 79 2 2 2 5 2 3" xfId="30023" xr:uid="{00000000-0005-0000-0000-000052A60000}"/>
    <cellStyle name="Normal 79 2 2 2 5 3" xfId="9905" xr:uid="{00000000-0005-0000-0000-000053A60000}"/>
    <cellStyle name="Normal 79 2 2 2 5 3 2" xfId="40239" xr:uid="{00000000-0005-0000-0000-000054A60000}"/>
    <cellStyle name="Normal 79 2 2 2 5 3 3" xfId="25006" xr:uid="{00000000-0005-0000-0000-000055A60000}"/>
    <cellStyle name="Normal 79 2 2 2 5 4" xfId="35226" xr:uid="{00000000-0005-0000-0000-000056A60000}"/>
    <cellStyle name="Normal 79 2 2 2 5 5" xfId="19993" xr:uid="{00000000-0005-0000-0000-000057A60000}"/>
    <cellStyle name="Normal 79 2 2 2 6" xfId="11583" xr:uid="{00000000-0005-0000-0000-000058A60000}"/>
    <cellStyle name="Normal 79 2 2 2 6 2" xfId="41914" xr:uid="{00000000-0005-0000-0000-000059A60000}"/>
    <cellStyle name="Normal 79 2 2 2 6 3" xfId="26681" xr:uid="{00000000-0005-0000-0000-00005AA60000}"/>
    <cellStyle name="Normal 79 2 2 2 7" xfId="6562" xr:uid="{00000000-0005-0000-0000-00005BA60000}"/>
    <cellStyle name="Normal 79 2 2 2 7 2" xfId="36897" xr:uid="{00000000-0005-0000-0000-00005CA60000}"/>
    <cellStyle name="Normal 79 2 2 2 7 3" xfId="21664" xr:uid="{00000000-0005-0000-0000-00005DA60000}"/>
    <cellStyle name="Normal 79 2 2 2 8" xfId="31885" xr:uid="{00000000-0005-0000-0000-00005EA60000}"/>
    <cellStyle name="Normal 79 2 2 2 9" xfId="16651" xr:uid="{00000000-0005-0000-0000-00005FA60000}"/>
    <cellStyle name="Normal 79 2 2 3" xfId="1698" xr:uid="{00000000-0005-0000-0000-000060A60000}"/>
    <cellStyle name="Normal 79 2 2 3 2" xfId="2537" xr:uid="{00000000-0005-0000-0000-000061A60000}"/>
    <cellStyle name="Normal 79 2 2 3 2 2" xfId="4227" xr:uid="{00000000-0005-0000-0000-000062A60000}"/>
    <cellStyle name="Normal 79 2 2 3 2 2 2" xfId="14300" xr:uid="{00000000-0005-0000-0000-000063A60000}"/>
    <cellStyle name="Normal 79 2 2 3 2 2 2 2" xfId="44631" xr:uid="{00000000-0005-0000-0000-000064A60000}"/>
    <cellStyle name="Normal 79 2 2 3 2 2 2 3" xfId="29398" xr:uid="{00000000-0005-0000-0000-000065A60000}"/>
    <cellStyle name="Normal 79 2 2 3 2 2 3" xfId="9280" xr:uid="{00000000-0005-0000-0000-000066A60000}"/>
    <cellStyle name="Normal 79 2 2 3 2 2 3 2" xfId="39614" xr:uid="{00000000-0005-0000-0000-000067A60000}"/>
    <cellStyle name="Normal 79 2 2 3 2 2 3 3" xfId="24381" xr:uid="{00000000-0005-0000-0000-000068A60000}"/>
    <cellStyle name="Normal 79 2 2 3 2 2 4" xfId="34601" xr:uid="{00000000-0005-0000-0000-000069A60000}"/>
    <cellStyle name="Normal 79 2 2 3 2 2 5" xfId="19368" xr:uid="{00000000-0005-0000-0000-00006AA60000}"/>
    <cellStyle name="Normal 79 2 2 3 2 3" xfId="5919" xr:uid="{00000000-0005-0000-0000-00006BA60000}"/>
    <cellStyle name="Normal 79 2 2 3 2 3 2" xfId="15971" xr:uid="{00000000-0005-0000-0000-00006CA60000}"/>
    <cellStyle name="Normal 79 2 2 3 2 3 2 2" xfId="46302" xr:uid="{00000000-0005-0000-0000-00006DA60000}"/>
    <cellStyle name="Normal 79 2 2 3 2 3 2 3" xfId="31069" xr:uid="{00000000-0005-0000-0000-00006EA60000}"/>
    <cellStyle name="Normal 79 2 2 3 2 3 3" xfId="10951" xr:uid="{00000000-0005-0000-0000-00006FA60000}"/>
    <cellStyle name="Normal 79 2 2 3 2 3 3 2" xfId="41285" xr:uid="{00000000-0005-0000-0000-000070A60000}"/>
    <cellStyle name="Normal 79 2 2 3 2 3 3 3" xfId="26052" xr:uid="{00000000-0005-0000-0000-000071A60000}"/>
    <cellStyle name="Normal 79 2 2 3 2 3 4" xfId="36272" xr:uid="{00000000-0005-0000-0000-000072A60000}"/>
    <cellStyle name="Normal 79 2 2 3 2 3 5" xfId="21039" xr:uid="{00000000-0005-0000-0000-000073A60000}"/>
    <cellStyle name="Normal 79 2 2 3 2 4" xfId="12629" xr:uid="{00000000-0005-0000-0000-000074A60000}"/>
    <cellStyle name="Normal 79 2 2 3 2 4 2" xfId="42960" xr:uid="{00000000-0005-0000-0000-000075A60000}"/>
    <cellStyle name="Normal 79 2 2 3 2 4 3" xfId="27727" xr:uid="{00000000-0005-0000-0000-000076A60000}"/>
    <cellStyle name="Normal 79 2 2 3 2 5" xfId="7608" xr:uid="{00000000-0005-0000-0000-000077A60000}"/>
    <cellStyle name="Normal 79 2 2 3 2 5 2" xfId="37943" xr:uid="{00000000-0005-0000-0000-000078A60000}"/>
    <cellStyle name="Normal 79 2 2 3 2 5 3" xfId="22710" xr:uid="{00000000-0005-0000-0000-000079A60000}"/>
    <cellStyle name="Normal 79 2 2 3 2 6" xfId="32931" xr:uid="{00000000-0005-0000-0000-00007AA60000}"/>
    <cellStyle name="Normal 79 2 2 3 2 7" xfId="17697" xr:uid="{00000000-0005-0000-0000-00007BA60000}"/>
    <cellStyle name="Normal 79 2 2 3 3" xfId="3390" xr:uid="{00000000-0005-0000-0000-00007CA60000}"/>
    <cellStyle name="Normal 79 2 2 3 3 2" xfId="13464" xr:uid="{00000000-0005-0000-0000-00007DA60000}"/>
    <cellStyle name="Normal 79 2 2 3 3 2 2" xfId="43795" xr:uid="{00000000-0005-0000-0000-00007EA60000}"/>
    <cellStyle name="Normal 79 2 2 3 3 2 3" xfId="28562" xr:uid="{00000000-0005-0000-0000-00007FA60000}"/>
    <cellStyle name="Normal 79 2 2 3 3 3" xfId="8444" xr:uid="{00000000-0005-0000-0000-000080A60000}"/>
    <cellStyle name="Normal 79 2 2 3 3 3 2" xfId="38778" xr:uid="{00000000-0005-0000-0000-000081A60000}"/>
    <cellStyle name="Normal 79 2 2 3 3 3 3" xfId="23545" xr:uid="{00000000-0005-0000-0000-000082A60000}"/>
    <cellStyle name="Normal 79 2 2 3 3 4" xfId="33765" xr:uid="{00000000-0005-0000-0000-000083A60000}"/>
    <cellStyle name="Normal 79 2 2 3 3 5" xfId="18532" xr:uid="{00000000-0005-0000-0000-000084A60000}"/>
    <cellStyle name="Normal 79 2 2 3 4" xfId="5083" xr:uid="{00000000-0005-0000-0000-000085A60000}"/>
    <cellStyle name="Normal 79 2 2 3 4 2" xfId="15135" xr:uid="{00000000-0005-0000-0000-000086A60000}"/>
    <cellStyle name="Normal 79 2 2 3 4 2 2" xfId="45466" xr:uid="{00000000-0005-0000-0000-000087A60000}"/>
    <cellStyle name="Normal 79 2 2 3 4 2 3" xfId="30233" xr:uid="{00000000-0005-0000-0000-000088A60000}"/>
    <cellStyle name="Normal 79 2 2 3 4 3" xfId="10115" xr:uid="{00000000-0005-0000-0000-000089A60000}"/>
    <cellStyle name="Normal 79 2 2 3 4 3 2" xfId="40449" xr:uid="{00000000-0005-0000-0000-00008AA60000}"/>
    <cellStyle name="Normal 79 2 2 3 4 3 3" xfId="25216" xr:uid="{00000000-0005-0000-0000-00008BA60000}"/>
    <cellStyle name="Normal 79 2 2 3 4 4" xfId="35436" xr:uid="{00000000-0005-0000-0000-00008CA60000}"/>
    <cellStyle name="Normal 79 2 2 3 4 5" xfId="20203" xr:uid="{00000000-0005-0000-0000-00008DA60000}"/>
    <cellStyle name="Normal 79 2 2 3 5" xfId="11793" xr:uid="{00000000-0005-0000-0000-00008EA60000}"/>
    <cellStyle name="Normal 79 2 2 3 5 2" xfId="42124" xr:uid="{00000000-0005-0000-0000-00008FA60000}"/>
    <cellStyle name="Normal 79 2 2 3 5 3" xfId="26891" xr:uid="{00000000-0005-0000-0000-000090A60000}"/>
    <cellStyle name="Normal 79 2 2 3 6" xfId="6772" xr:uid="{00000000-0005-0000-0000-000091A60000}"/>
    <cellStyle name="Normal 79 2 2 3 6 2" xfId="37107" xr:uid="{00000000-0005-0000-0000-000092A60000}"/>
    <cellStyle name="Normal 79 2 2 3 6 3" xfId="21874" xr:uid="{00000000-0005-0000-0000-000093A60000}"/>
    <cellStyle name="Normal 79 2 2 3 7" xfId="32095" xr:uid="{00000000-0005-0000-0000-000094A60000}"/>
    <cellStyle name="Normal 79 2 2 3 8" xfId="16861" xr:uid="{00000000-0005-0000-0000-000095A60000}"/>
    <cellStyle name="Normal 79 2 2 4" xfId="2119" xr:uid="{00000000-0005-0000-0000-000096A60000}"/>
    <cellStyle name="Normal 79 2 2 4 2" xfId="3809" xr:uid="{00000000-0005-0000-0000-000097A60000}"/>
    <cellStyle name="Normal 79 2 2 4 2 2" xfId="13882" xr:uid="{00000000-0005-0000-0000-000098A60000}"/>
    <cellStyle name="Normal 79 2 2 4 2 2 2" xfId="44213" xr:uid="{00000000-0005-0000-0000-000099A60000}"/>
    <cellStyle name="Normal 79 2 2 4 2 2 3" xfId="28980" xr:uid="{00000000-0005-0000-0000-00009AA60000}"/>
    <cellStyle name="Normal 79 2 2 4 2 3" xfId="8862" xr:uid="{00000000-0005-0000-0000-00009BA60000}"/>
    <cellStyle name="Normal 79 2 2 4 2 3 2" xfId="39196" xr:uid="{00000000-0005-0000-0000-00009CA60000}"/>
    <cellStyle name="Normal 79 2 2 4 2 3 3" xfId="23963" xr:uid="{00000000-0005-0000-0000-00009DA60000}"/>
    <cellStyle name="Normal 79 2 2 4 2 4" xfId="34183" xr:uid="{00000000-0005-0000-0000-00009EA60000}"/>
    <cellStyle name="Normal 79 2 2 4 2 5" xfId="18950" xr:uid="{00000000-0005-0000-0000-00009FA60000}"/>
    <cellStyle name="Normal 79 2 2 4 3" xfId="5501" xr:uid="{00000000-0005-0000-0000-0000A0A60000}"/>
    <cellStyle name="Normal 79 2 2 4 3 2" xfId="15553" xr:uid="{00000000-0005-0000-0000-0000A1A60000}"/>
    <cellStyle name="Normal 79 2 2 4 3 2 2" xfId="45884" xr:uid="{00000000-0005-0000-0000-0000A2A60000}"/>
    <cellStyle name="Normal 79 2 2 4 3 2 3" xfId="30651" xr:uid="{00000000-0005-0000-0000-0000A3A60000}"/>
    <cellStyle name="Normal 79 2 2 4 3 3" xfId="10533" xr:uid="{00000000-0005-0000-0000-0000A4A60000}"/>
    <cellStyle name="Normal 79 2 2 4 3 3 2" xfId="40867" xr:uid="{00000000-0005-0000-0000-0000A5A60000}"/>
    <cellStyle name="Normal 79 2 2 4 3 3 3" xfId="25634" xr:uid="{00000000-0005-0000-0000-0000A6A60000}"/>
    <cellStyle name="Normal 79 2 2 4 3 4" xfId="35854" xr:uid="{00000000-0005-0000-0000-0000A7A60000}"/>
    <cellStyle name="Normal 79 2 2 4 3 5" xfId="20621" xr:uid="{00000000-0005-0000-0000-0000A8A60000}"/>
    <cellStyle name="Normal 79 2 2 4 4" xfId="12211" xr:uid="{00000000-0005-0000-0000-0000A9A60000}"/>
    <cellStyle name="Normal 79 2 2 4 4 2" xfId="42542" xr:uid="{00000000-0005-0000-0000-0000AAA60000}"/>
    <cellStyle name="Normal 79 2 2 4 4 3" xfId="27309" xr:uid="{00000000-0005-0000-0000-0000ABA60000}"/>
    <cellStyle name="Normal 79 2 2 4 5" xfId="7190" xr:uid="{00000000-0005-0000-0000-0000ACA60000}"/>
    <cellStyle name="Normal 79 2 2 4 5 2" xfId="37525" xr:uid="{00000000-0005-0000-0000-0000ADA60000}"/>
    <cellStyle name="Normal 79 2 2 4 5 3" xfId="22292" xr:uid="{00000000-0005-0000-0000-0000AEA60000}"/>
    <cellStyle name="Normal 79 2 2 4 6" xfId="32513" xr:uid="{00000000-0005-0000-0000-0000AFA60000}"/>
    <cellStyle name="Normal 79 2 2 4 7" xfId="17279" xr:uid="{00000000-0005-0000-0000-0000B0A60000}"/>
    <cellStyle name="Normal 79 2 2 5" xfId="2972" xr:uid="{00000000-0005-0000-0000-0000B1A60000}"/>
    <cellStyle name="Normal 79 2 2 5 2" xfId="13046" xr:uid="{00000000-0005-0000-0000-0000B2A60000}"/>
    <cellStyle name="Normal 79 2 2 5 2 2" xfId="43377" xr:uid="{00000000-0005-0000-0000-0000B3A60000}"/>
    <cellStyle name="Normal 79 2 2 5 2 3" xfId="28144" xr:uid="{00000000-0005-0000-0000-0000B4A60000}"/>
    <cellStyle name="Normal 79 2 2 5 3" xfId="8026" xr:uid="{00000000-0005-0000-0000-0000B5A60000}"/>
    <cellStyle name="Normal 79 2 2 5 3 2" xfId="38360" xr:uid="{00000000-0005-0000-0000-0000B6A60000}"/>
    <cellStyle name="Normal 79 2 2 5 3 3" xfId="23127" xr:uid="{00000000-0005-0000-0000-0000B7A60000}"/>
    <cellStyle name="Normal 79 2 2 5 4" xfId="33347" xr:uid="{00000000-0005-0000-0000-0000B8A60000}"/>
    <cellStyle name="Normal 79 2 2 5 5" xfId="18114" xr:uid="{00000000-0005-0000-0000-0000B9A60000}"/>
    <cellStyle name="Normal 79 2 2 6" xfId="4665" xr:uid="{00000000-0005-0000-0000-0000BAA60000}"/>
    <cellStyle name="Normal 79 2 2 6 2" xfId="14717" xr:uid="{00000000-0005-0000-0000-0000BBA60000}"/>
    <cellStyle name="Normal 79 2 2 6 2 2" xfId="45048" xr:uid="{00000000-0005-0000-0000-0000BCA60000}"/>
    <cellStyle name="Normal 79 2 2 6 2 3" xfId="29815" xr:uid="{00000000-0005-0000-0000-0000BDA60000}"/>
    <cellStyle name="Normal 79 2 2 6 3" xfId="9697" xr:uid="{00000000-0005-0000-0000-0000BEA60000}"/>
    <cellStyle name="Normal 79 2 2 6 3 2" xfId="40031" xr:uid="{00000000-0005-0000-0000-0000BFA60000}"/>
    <cellStyle name="Normal 79 2 2 6 3 3" xfId="24798" xr:uid="{00000000-0005-0000-0000-0000C0A60000}"/>
    <cellStyle name="Normal 79 2 2 6 4" xfId="35018" xr:uid="{00000000-0005-0000-0000-0000C1A60000}"/>
    <cellStyle name="Normal 79 2 2 6 5" xfId="19785" xr:uid="{00000000-0005-0000-0000-0000C2A60000}"/>
    <cellStyle name="Normal 79 2 2 7" xfId="11375" xr:uid="{00000000-0005-0000-0000-0000C3A60000}"/>
    <cellStyle name="Normal 79 2 2 7 2" xfId="41706" xr:uid="{00000000-0005-0000-0000-0000C4A60000}"/>
    <cellStyle name="Normal 79 2 2 7 3" xfId="26473" xr:uid="{00000000-0005-0000-0000-0000C5A60000}"/>
    <cellStyle name="Normal 79 2 2 8" xfId="6354" xr:uid="{00000000-0005-0000-0000-0000C6A60000}"/>
    <cellStyle name="Normal 79 2 2 8 2" xfId="36689" xr:uid="{00000000-0005-0000-0000-0000C7A60000}"/>
    <cellStyle name="Normal 79 2 2 8 3" xfId="21456" xr:uid="{00000000-0005-0000-0000-0000C8A60000}"/>
    <cellStyle name="Normal 79 2 2 9" xfId="31678" xr:uid="{00000000-0005-0000-0000-0000C9A60000}"/>
    <cellStyle name="Normal 79 2 3" xfId="1381" xr:uid="{00000000-0005-0000-0000-0000CAA60000}"/>
    <cellStyle name="Normal 79 2 3 2" xfId="1802" xr:uid="{00000000-0005-0000-0000-0000CBA60000}"/>
    <cellStyle name="Normal 79 2 3 2 2" xfId="2641" xr:uid="{00000000-0005-0000-0000-0000CCA60000}"/>
    <cellStyle name="Normal 79 2 3 2 2 2" xfId="4331" xr:uid="{00000000-0005-0000-0000-0000CDA60000}"/>
    <cellStyle name="Normal 79 2 3 2 2 2 2" xfId="14404" xr:uid="{00000000-0005-0000-0000-0000CEA60000}"/>
    <cellStyle name="Normal 79 2 3 2 2 2 2 2" xfId="44735" xr:uid="{00000000-0005-0000-0000-0000CFA60000}"/>
    <cellStyle name="Normal 79 2 3 2 2 2 2 3" xfId="29502" xr:uid="{00000000-0005-0000-0000-0000D0A60000}"/>
    <cellStyle name="Normal 79 2 3 2 2 2 3" xfId="9384" xr:uid="{00000000-0005-0000-0000-0000D1A60000}"/>
    <cellStyle name="Normal 79 2 3 2 2 2 3 2" xfId="39718" xr:uid="{00000000-0005-0000-0000-0000D2A60000}"/>
    <cellStyle name="Normal 79 2 3 2 2 2 3 3" xfId="24485" xr:uid="{00000000-0005-0000-0000-0000D3A60000}"/>
    <cellStyle name="Normal 79 2 3 2 2 2 4" xfId="34705" xr:uid="{00000000-0005-0000-0000-0000D4A60000}"/>
    <cellStyle name="Normal 79 2 3 2 2 2 5" xfId="19472" xr:uid="{00000000-0005-0000-0000-0000D5A60000}"/>
    <cellStyle name="Normal 79 2 3 2 2 3" xfId="6023" xr:uid="{00000000-0005-0000-0000-0000D6A60000}"/>
    <cellStyle name="Normal 79 2 3 2 2 3 2" xfId="16075" xr:uid="{00000000-0005-0000-0000-0000D7A60000}"/>
    <cellStyle name="Normal 79 2 3 2 2 3 2 2" xfId="46406" xr:uid="{00000000-0005-0000-0000-0000D8A60000}"/>
    <cellStyle name="Normal 79 2 3 2 2 3 2 3" xfId="31173" xr:uid="{00000000-0005-0000-0000-0000D9A60000}"/>
    <cellStyle name="Normal 79 2 3 2 2 3 3" xfId="11055" xr:uid="{00000000-0005-0000-0000-0000DAA60000}"/>
    <cellStyle name="Normal 79 2 3 2 2 3 3 2" xfId="41389" xr:uid="{00000000-0005-0000-0000-0000DBA60000}"/>
    <cellStyle name="Normal 79 2 3 2 2 3 3 3" xfId="26156" xr:uid="{00000000-0005-0000-0000-0000DCA60000}"/>
    <cellStyle name="Normal 79 2 3 2 2 3 4" xfId="36376" xr:uid="{00000000-0005-0000-0000-0000DDA60000}"/>
    <cellStyle name="Normal 79 2 3 2 2 3 5" xfId="21143" xr:uid="{00000000-0005-0000-0000-0000DEA60000}"/>
    <cellStyle name="Normal 79 2 3 2 2 4" xfId="12733" xr:uid="{00000000-0005-0000-0000-0000DFA60000}"/>
    <cellStyle name="Normal 79 2 3 2 2 4 2" xfId="43064" xr:uid="{00000000-0005-0000-0000-0000E0A60000}"/>
    <cellStyle name="Normal 79 2 3 2 2 4 3" xfId="27831" xr:uid="{00000000-0005-0000-0000-0000E1A60000}"/>
    <cellStyle name="Normal 79 2 3 2 2 5" xfId="7712" xr:uid="{00000000-0005-0000-0000-0000E2A60000}"/>
    <cellStyle name="Normal 79 2 3 2 2 5 2" xfId="38047" xr:uid="{00000000-0005-0000-0000-0000E3A60000}"/>
    <cellStyle name="Normal 79 2 3 2 2 5 3" xfId="22814" xr:uid="{00000000-0005-0000-0000-0000E4A60000}"/>
    <cellStyle name="Normal 79 2 3 2 2 6" xfId="33035" xr:uid="{00000000-0005-0000-0000-0000E5A60000}"/>
    <cellStyle name="Normal 79 2 3 2 2 7" xfId="17801" xr:uid="{00000000-0005-0000-0000-0000E6A60000}"/>
    <cellStyle name="Normal 79 2 3 2 3" xfId="3494" xr:uid="{00000000-0005-0000-0000-0000E7A60000}"/>
    <cellStyle name="Normal 79 2 3 2 3 2" xfId="13568" xr:uid="{00000000-0005-0000-0000-0000E8A60000}"/>
    <cellStyle name="Normal 79 2 3 2 3 2 2" xfId="43899" xr:uid="{00000000-0005-0000-0000-0000E9A60000}"/>
    <cellStyle name="Normal 79 2 3 2 3 2 3" xfId="28666" xr:uid="{00000000-0005-0000-0000-0000EAA60000}"/>
    <cellStyle name="Normal 79 2 3 2 3 3" xfId="8548" xr:uid="{00000000-0005-0000-0000-0000EBA60000}"/>
    <cellStyle name="Normal 79 2 3 2 3 3 2" xfId="38882" xr:uid="{00000000-0005-0000-0000-0000ECA60000}"/>
    <cellStyle name="Normal 79 2 3 2 3 3 3" xfId="23649" xr:uid="{00000000-0005-0000-0000-0000EDA60000}"/>
    <cellStyle name="Normal 79 2 3 2 3 4" xfId="33869" xr:uid="{00000000-0005-0000-0000-0000EEA60000}"/>
    <cellStyle name="Normal 79 2 3 2 3 5" xfId="18636" xr:uid="{00000000-0005-0000-0000-0000EFA60000}"/>
    <cellStyle name="Normal 79 2 3 2 4" xfId="5187" xr:uid="{00000000-0005-0000-0000-0000F0A60000}"/>
    <cellStyle name="Normal 79 2 3 2 4 2" xfId="15239" xr:uid="{00000000-0005-0000-0000-0000F1A60000}"/>
    <cellStyle name="Normal 79 2 3 2 4 2 2" xfId="45570" xr:uid="{00000000-0005-0000-0000-0000F2A60000}"/>
    <cellStyle name="Normal 79 2 3 2 4 2 3" xfId="30337" xr:uid="{00000000-0005-0000-0000-0000F3A60000}"/>
    <cellStyle name="Normal 79 2 3 2 4 3" xfId="10219" xr:uid="{00000000-0005-0000-0000-0000F4A60000}"/>
    <cellStyle name="Normal 79 2 3 2 4 3 2" xfId="40553" xr:uid="{00000000-0005-0000-0000-0000F5A60000}"/>
    <cellStyle name="Normal 79 2 3 2 4 3 3" xfId="25320" xr:uid="{00000000-0005-0000-0000-0000F6A60000}"/>
    <cellStyle name="Normal 79 2 3 2 4 4" xfId="35540" xr:uid="{00000000-0005-0000-0000-0000F7A60000}"/>
    <cellStyle name="Normal 79 2 3 2 4 5" xfId="20307" xr:uid="{00000000-0005-0000-0000-0000F8A60000}"/>
    <cellStyle name="Normal 79 2 3 2 5" xfId="11897" xr:uid="{00000000-0005-0000-0000-0000F9A60000}"/>
    <cellStyle name="Normal 79 2 3 2 5 2" xfId="42228" xr:uid="{00000000-0005-0000-0000-0000FAA60000}"/>
    <cellStyle name="Normal 79 2 3 2 5 3" xfId="26995" xr:uid="{00000000-0005-0000-0000-0000FBA60000}"/>
    <cellStyle name="Normal 79 2 3 2 6" xfId="6876" xr:uid="{00000000-0005-0000-0000-0000FCA60000}"/>
    <cellStyle name="Normal 79 2 3 2 6 2" xfId="37211" xr:uid="{00000000-0005-0000-0000-0000FDA60000}"/>
    <cellStyle name="Normal 79 2 3 2 6 3" xfId="21978" xr:uid="{00000000-0005-0000-0000-0000FEA60000}"/>
    <cellStyle name="Normal 79 2 3 2 7" xfId="32199" xr:uid="{00000000-0005-0000-0000-0000FFA60000}"/>
    <cellStyle name="Normal 79 2 3 2 8" xfId="16965" xr:uid="{00000000-0005-0000-0000-000000A70000}"/>
    <cellStyle name="Normal 79 2 3 3" xfId="2223" xr:uid="{00000000-0005-0000-0000-000001A70000}"/>
    <cellStyle name="Normal 79 2 3 3 2" xfId="3913" xr:uid="{00000000-0005-0000-0000-000002A70000}"/>
    <cellStyle name="Normal 79 2 3 3 2 2" xfId="13986" xr:uid="{00000000-0005-0000-0000-000003A70000}"/>
    <cellStyle name="Normal 79 2 3 3 2 2 2" xfId="44317" xr:uid="{00000000-0005-0000-0000-000004A70000}"/>
    <cellStyle name="Normal 79 2 3 3 2 2 3" xfId="29084" xr:uid="{00000000-0005-0000-0000-000005A70000}"/>
    <cellStyle name="Normal 79 2 3 3 2 3" xfId="8966" xr:uid="{00000000-0005-0000-0000-000006A70000}"/>
    <cellStyle name="Normal 79 2 3 3 2 3 2" xfId="39300" xr:uid="{00000000-0005-0000-0000-000007A70000}"/>
    <cellStyle name="Normal 79 2 3 3 2 3 3" xfId="24067" xr:uid="{00000000-0005-0000-0000-000008A70000}"/>
    <cellStyle name="Normal 79 2 3 3 2 4" xfId="34287" xr:uid="{00000000-0005-0000-0000-000009A70000}"/>
    <cellStyle name="Normal 79 2 3 3 2 5" xfId="19054" xr:uid="{00000000-0005-0000-0000-00000AA70000}"/>
    <cellStyle name="Normal 79 2 3 3 3" xfId="5605" xr:uid="{00000000-0005-0000-0000-00000BA70000}"/>
    <cellStyle name="Normal 79 2 3 3 3 2" xfId="15657" xr:uid="{00000000-0005-0000-0000-00000CA70000}"/>
    <cellStyle name="Normal 79 2 3 3 3 2 2" xfId="45988" xr:uid="{00000000-0005-0000-0000-00000DA70000}"/>
    <cellStyle name="Normal 79 2 3 3 3 2 3" xfId="30755" xr:uid="{00000000-0005-0000-0000-00000EA70000}"/>
    <cellStyle name="Normal 79 2 3 3 3 3" xfId="10637" xr:uid="{00000000-0005-0000-0000-00000FA70000}"/>
    <cellStyle name="Normal 79 2 3 3 3 3 2" xfId="40971" xr:uid="{00000000-0005-0000-0000-000010A70000}"/>
    <cellStyle name="Normal 79 2 3 3 3 3 3" xfId="25738" xr:uid="{00000000-0005-0000-0000-000011A70000}"/>
    <cellStyle name="Normal 79 2 3 3 3 4" xfId="35958" xr:uid="{00000000-0005-0000-0000-000012A70000}"/>
    <cellStyle name="Normal 79 2 3 3 3 5" xfId="20725" xr:uid="{00000000-0005-0000-0000-000013A70000}"/>
    <cellStyle name="Normal 79 2 3 3 4" xfId="12315" xr:uid="{00000000-0005-0000-0000-000014A70000}"/>
    <cellStyle name="Normal 79 2 3 3 4 2" xfId="42646" xr:uid="{00000000-0005-0000-0000-000015A70000}"/>
    <cellStyle name="Normal 79 2 3 3 4 3" xfId="27413" xr:uid="{00000000-0005-0000-0000-000016A70000}"/>
    <cellStyle name="Normal 79 2 3 3 5" xfId="7294" xr:uid="{00000000-0005-0000-0000-000017A70000}"/>
    <cellStyle name="Normal 79 2 3 3 5 2" xfId="37629" xr:uid="{00000000-0005-0000-0000-000018A70000}"/>
    <cellStyle name="Normal 79 2 3 3 5 3" xfId="22396" xr:uid="{00000000-0005-0000-0000-000019A70000}"/>
    <cellStyle name="Normal 79 2 3 3 6" xfId="32617" xr:uid="{00000000-0005-0000-0000-00001AA70000}"/>
    <cellStyle name="Normal 79 2 3 3 7" xfId="17383" xr:uid="{00000000-0005-0000-0000-00001BA70000}"/>
    <cellStyle name="Normal 79 2 3 4" xfId="3076" xr:uid="{00000000-0005-0000-0000-00001CA70000}"/>
    <cellStyle name="Normal 79 2 3 4 2" xfId="13150" xr:uid="{00000000-0005-0000-0000-00001DA70000}"/>
    <cellStyle name="Normal 79 2 3 4 2 2" xfId="43481" xr:uid="{00000000-0005-0000-0000-00001EA70000}"/>
    <cellStyle name="Normal 79 2 3 4 2 3" xfId="28248" xr:uid="{00000000-0005-0000-0000-00001FA70000}"/>
    <cellStyle name="Normal 79 2 3 4 3" xfId="8130" xr:uid="{00000000-0005-0000-0000-000020A70000}"/>
    <cellStyle name="Normal 79 2 3 4 3 2" xfId="38464" xr:uid="{00000000-0005-0000-0000-000021A70000}"/>
    <cellStyle name="Normal 79 2 3 4 3 3" xfId="23231" xr:uid="{00000000-0005-0000-0000-000022A70000}"/>
    <cellStyle name="Normal 79 2 3 4 4" xfId="33451" xr:uid="{00000000-0005-0000-0000-000023A70000}"/>
    <cellStyle name="Normal 79 2 3 4 5" xfId="18218" xr:uid="{00000000-0005-0000-0000-000024A70000}"/>
    <cellStyle name="Normal 79 2 3 5" xfId="4769" xr:uid="{00000000-0005-0000-0000-000025A70000}"/>
    <cellStyle name="Normal 79 2 3 5 2" xfId="14821" xr:uid="{00000000-0005-0000-0000-000026A70000}"/>
    <cellStyle name="Normal 79 2 3 5 2 2" xfId="45152" xr:uid="{00000000-0005-0000-0000-000027A70000}"/>
    <cellStyle name="Normal 79 2 3 5 2 3" xfId="29919" xr:uid="{00000000-0005-0000-0000-000028A70000}"/>
    <cellStyle name="Normal 79 2 3 5 3" xfId="9801" xr:uid="{00000000-0005-0000-0000-000029A70000}"/>
    <cellStyle name="Normal 79 2 3 5 3 2" xfId="40135" xr:uid="{00000000-0005-0000-0000-00002AA70000}"/>
    <cellStyle name="Normal 79 2 3 5 3 3" xfId="24902" xr:uid="{00000000-0005-0000-0000-00002BA70000}"/>
    <cellStyle name="Normal 79 2 3 5 4" xfId="35122" xr:uid="{00000000-0005-0000-0000-00002CA70000}"/>
    <cellStyle name="Normal 79 2 3 5 5" xfId="19889" xr:uid="{00000000-0005-0000-0000-00002DA70000}"/>
    <cellStyle name="Normal 79 2 3 6" xfId="11479" xr:uid="{00000000-0005-0000-0000-00002EA70000}"/>
    <cellStyle name="Normal 79 2 3 6 2" xfId="41810" xr:uid="{00000000-0005-0000-0000-00002FA70000}"/>
    <cellStyle name="Normal 79 2 3 6 3" xfId="26577" xr:uid="{00000000-0005-0000-0000-000030A70000}"/>
    <cellStyle name="Normal 79 2 3 7" xfId="6458" xr:uid="{00000000-0005-0000-0000-000031A70000}"/>
    <cellStyle name="Normal 79 2 3 7 2" xfId="36793" xr:uid="{00000000-0005-0000-0000-000032A70000}"/>
    <cellStyle name="Normal 79 2 3 7 3" xfId="21560" xr:uid="{00000000-0005-0000-0000-000033A70000}"/>
    <cellStyle name="Normal 79 2 3 8" xfId="31781" xr:uid="{00000000-0005-0000-0000-000034A70000}"/>
    <cellStyle name="Normal 79 2 3 9" xfId="16547" xr:uid="{00000000-0005-0000-0000-000035A70000}"/>
    <cellStyle name="Normal 79 2 4" xfId="1594" xr:uid="{00000000-0005-0000-0000-000036A70000}"/>
    <cellStyle name="Normal 79 2 4 2" xfId="2433" xr:uid="{00000000-0005-0000-0000-000037A70000}"/>
    <cellStyle name="Normal 79 2 4 2 2" xfId="4123" xr:uid="{00000000-0005-0000-0000-000038A70000}"/>
    <cellStyle name="Normal 79 2 4 2 2 2" xfId="14196" xr:uid="{00000000-0005-0000-0000-000039A70000}"/>
    <cellStyle name="Normal 79 2 4 2 2 2 2" xfId="44527" xr:uid="{00000000-0005-0000-0000-00003AA70000}"/>
    <cellStyle name="Normal 79 2 4 2 2 2 3" xfId="29294" xr:uid="{00000000-0005-0000-0000-00003BA70000}"/>
    <cellStyle name="Normal 79 2 4 2 2 3" xfId="9176" xr:uid="{00000000-0005-0000-0000-00003CA70000}"/>
    <cellStyle name="Normal 79 2 4 2 2 3 2" xfId="39510" xr:uid="{00000000-0005-0000-0000-00003DA70000}"/>
    <cellStyle name="Normal 79 2 4 2 2 3 3" xfId="24277" xr:uid="{00000000-0005-0000-0000-00003EA70000}"/>
    <cellStyle name="Normal 79 2 4 2 2 4" xfId="34497" xr:uid="{00000000-0005-0000-0000-00003FA70000}"/>
    <cellStyle name="Normal 79 2 4 2 2 5" xfId="19264" xr:uid="{00000000-0005-0000-0000-000040A70000}"/>
    <cellStyle name="Normal 79 2 4 2 3" xfId="5815" xr:uid="{00000000-0005-0000-0000-000041A70000}"/>
    <cellStyle name="Normal 79 2 4 2 3 2" xfId="15867" xr:uid="{00000000-0005-0000-0000-000042A70000}"/>
    <cellStyle name="Normal 79 2 4 2 3 2 2" xfId="46198" xr:uid="{00000000-0005-0000-0000-000043A70000}"/>
    <cellStyle name="Normal 79 2 4 2 3 2 3" xfId="30965" xr:uid="{00000000-0005-0000-0000-000044A70000}"/>
    <cellStyle name="Normal 79 2 4 2 3 3" xfId="10847" xr:uid="{00000000-0005-0000-0000-000045A70000}"/>
    <cellStyle name="Normal 79 2 4 2 3 3 2" xfId="41181" xr:uid="{00000000-0005-0000-0000-000046A70000}"/>
    <cellStyle name="Normal 79 2 4 2 3 3 3" xfId="25948" xr:uid="{00000000-0005-0000-0000-000047A70000}"/>
    <cellStyle name="Normal 79 2 4 2 3 4" xfId="36168" xr:uid="{00000000-0005-0000-0000-000048A70000}"/>
    <cellStyle name="Normal 79 2 4 2 3 5" xfId="20935" xr:uid="{00000000-0005-0000-0000-000049A70000}"/>
    <cellStyle name="Normal 79 2 4 2 4" xfId="12525" xr:uid="{00000000-0005-0000-0000-00004AA70000}"/>
    <cellStyle name="Normal 79 2 4 2 4 2" xfId="42856" xr:uid="{00000000-0005-0000-0000-00004BA70000}"/>
    <cellStyle name="Normal 79 2 4 2 4 3" xfId="27623" xr:uid="{00000000-0005-0000-0000-00004CA70000}"/>
    <cellStyle name="Normal 79 2 4 2 5" xfId="7504" xr:uid="{00000000-0005-0000-0000-00004DA70000}"/>
    <cellStyle name="Normal 79 2 4 2 5 2" xfId="37839" xr:uid="{00000000-0005-0000-0000-00004EA70000}"/>
    <cellStyle name="Normal 79 2 4 2 5 3" xfId="22606" xr:uid="{00000000-0005-0000-0000-00004FA70000}"/>
    <cellStyle name="Normal 79 2 4 2 6" xfId="32827" xr:uid="{00000000-0005-0000-0000-000050A70000}"/>
    <cellStyle name="Normal 79 2 4 2 7" xfId="17593" xr:uid="{00000000-0005-0000-0000-000051A70000}"/>
    <cellStyle name="Normal 79 2 4 3" xfId="3286" xr:uid="{00000000-0005-0000-0000-000052A70000}"/>
    <cellStyle name="Normal 79 2 4 3 2" xfId="13360" xr:uid="{00000000-0005-0000-0000-000053A70000}"/>
    <cellStyle name="Normal 79 2 4 3 2 2" xfId="43691" xr:uid="{00000000-0005-0000-0000-000054A70000}"/>
    <cellStyle name="Normal 79 2 4 3 2 3" xfId="28458" xr:uid="{00000000-0005-0000-0000-000055A70000}"/>
    <cellStyle name="Normal 79 2 4 3 3" xfId="8340" xr:uid="{00000000-0005-0000-0000-000056A70000}"/>
    <cellStyle name="Normal 79 2 4 3 3 2" xfId="38674" xr:uid="{00000000-0005-0000-0000-000057A70000}"/>
    <cellStyle name="Normal 79 2 4 3 3 3" xfId="23441" xr:uid="{00000000-0005-0000-0000-000058A70000}"/>
    <cellStyle name="Normal 79 2 4 3 4" xfId="33661" xr:uid="{00000000-0005-0000-0000-000059A70000}"/>
    <cellStyle name="Normal 79 2 4 3 5" xfId="18428" xr:uid="{00000000-0005-0000-0000-00005AA70000}"/>
    <cellStyle name="Normal 79 2 4 4" xfId="4979" xr:uid="{00000000-0005-0000-0000-00005BA70000}"/>
    <cellStyle name="Normal 79 2 4 4 2" xfId="15031" xr:uid="{00000000-0005-0000-0000-00005CA70000}"/>
    <cellStyle name="Normal 79 2 4 4 2 2" xfId="45362" xr:uid="{00000000-0005-0000-0000-00005DA70000}"/>
    <cellStyle name="Normal 79 2 4 4 2 3" xfId="30129" xr:uid="{00000000-0005-0000-0000-00005EA70000}"/>
    <cellStyle name="Normal 79 2 4 4 3" xfId="10011" xr:uid="{00000000-0005-0000-0000-00005FA70000}"/>
    <cellStyle name="Normal 79 2 4 4 3 2" xfId="40345" xr:uid="{00000000-0005-0000-0000-000060A70000}"/>
    <cellStyle name="Normal 79 2 4 4 3 3" xfId="25112" xr:uid="{00000000-0005-0000-0000-000061A70000}"/>
    <cellStyle name="Normal 79 2 4 4 4" xfId="35332" xr:uid="{00000000-0005-0000-0000-000062A70000}"/>
    <cellStyle name="Normal 79 2 4 4 5" xfId="20099" xr:uid="{00000000-0005-0000-0000-000063A70000}"/>
    <cellStyle name="Normal 79 2 4 5" xfId="11689" xr:uid="{00000000-0005-0000-0000-000064A70000}"/>
    <cellStyle name="Normal 79 2 4 5 2" xfId="42020" xr:uid="{00000000-0005-0000-0000-000065A70000}"/>
    <cellStyle name="Normal 79 2 4 5 3" xfId="26787" xr:uid="{00000000-0005-0000-0000-000066A70000}"/>
    <cellStyle name="Normal 79 2 4 6" xfId="6668" xr:uid="{00000000-0005-0000-0000-000067A70000}"/>
    <cellStyle name="Normal 79 2 4 6 2" xfId="37003" xr:uid="{00000000-0005-0000-0000-000068A70000}"/>
    <cellStyle name="Normal 79 2 4 6 3" xfId="21770" xr:uid="{00000000-0005-0000-0000-000069A70000}"/>
    <cellStyle name="Normal 79 2 4 7" xfId="31991" xr:uid="{00000000-0005-0000-0000-00006AA70000}"/>
    <cellStyle name="Normal 79 2 4 8" xfId="16757" xr:uid="{00000000-0005-0000-0000-00006BA70000}"/>
    <cellStyle name="Normal 79 2 5" xfId="2015" xr:uid="{00000000-0005-0000-0000-00006CA70000}"/>
    <cellStyle name="Normal 79 2 5 2" xfId="3705" xr:uid="{00000000-0005-0000-0000-00006DA70000}"/>
    <cellStyle name="Normal 79 2 5 2 2" xfId="13778" xr:uid="{00000000-0005-0000-0000-00006EA70000}"/>
    <cellStyle name="Normal 79 2 5 2 2 2" xfId="44109" xr:uid="{00000000-0005-0000-0000-00006FA70000}"/>
    <cellStyle name="Normal 79 2 5 2 2 3" xfId="28876" xr:uid="{00000000-0005-0000-0000-000070A70000}"/>
    <cellStyle name="Normal 79 2 5 2 3" xfId="8758" xr:uid="{00000000-0005-0000-0000-000071A70000}"/>
    <cellStyle name="Normal 79 2 5 2 3 2" xfId="39092" xr:uid="{00000000-0005-0000-0000-000072A70000}"/>
    <cellStyle name="Normal 79 2 5 2 3 3" xfId="23859" xr:uid="{00000000-0005-0000-0000-000073A70000}"/>
    <cellStyle name="Normal 79 2 5 2 4" xfId="34079" xr:uid="{00000000-0005-0000-0000-000074A70000}"/>
    <cellStyle name="Normal 79 2 5 2 5" xfId="18846" xr:uid="{00000000-0005-0000-0000-000075A70000}"/>
    <cellStyle name="Normal 79 2 5 3" xfId="5397" xr:uid="{00000000-0005-0000-0000-000076A70000}"/>
    <cellStyle name="Normal 79 2 5 3 2" xfId="15449" xr:uid="{00000000-0005-0000-0000-000077A70000}"/>
    <cellStyle name="Normal 79 2 5 3 2 2" xfId="45780" xr:uid="{00000000-0005-0000-0000-000078A70000}"/>
    <cellStyle name="Normal 79 2 5 3 2 3" xfId="30547" xr:uid="{00000000-0005-0000-0000-000079A70000}"/>
    <cellStyle name="Normal 79 2 5 3 3" xfId="10429" xr:uid="{00000000-0005-0000-0000-00007AA70000}"/>
    <cellStyle name="Normal 79 2 5 3 3 2" xfId="40763" xr:uid="{00000000-0005-0000-0000-00007BA70000}"/>
    <cellStyle name="Normal 79 2 5 3 3 3" xfId="25530" xr:uid="{00000000-0005-0000-0000-00007CA70000}"/>
    <cellStyle name="Normal 79 2 5 3 4" xfId="35750" xr:uid="{00000000-0005-0000-0000-00007DA70000}"/>
    <cellStyle name="Normal 79 2 5 3 5" xfId="20517" xr:uid="{00000000-0005-0000-0000-00007EA70000}"/>
    <cellStyle name="Normal 79 2 5 4" xfId="12107" xr:uid="{00000000-0005-0000-0000-00007FA70000}"/>
    <cellStyle name="Normal 79 2 5 4 2" xfId="42438" xr:uid="{00000000-0005-0000-0000-000080A70000}"/>
    <cellStyle name="Normal 79 2 5 4 3" xfId="27205" xr:uid="{00000000-0005-0000-0000-000081A70000}"/>
    <cellStyle name="Normal 79 2 5 5" xfId="7086" xr:uid="{00000000-0005-0000-0000-000082A70000}"/>
    <cellStyle name="Normal 79 2 5 5 2" xfId="37421" xr:uid="{00000000-0005-0000-0000-000083A70000}"/>
    <cellStyle name="Normal 79 2 5 5 3" xfId="22188" xr:uid="{00000000-0005-0000-0000-000084A70000}"/>
    <cellStyle name="Normal 79 2 5 6" xfId="32409" xr:uid="{00000000-0005-0000-0000-000085A70000}"/>
    <cellStyle name="Normal 79 2 5 7" xfId="17175" xr:uid="{00000000-0005-0000-0000-000086A70000}"/>
    <cellStyle name="Normal 79 2 6" xfId="2868" xr:uid="{00000000-0005-0000-0000-000087A70000}"/>
    <cellStyle name="Normal 79 2 6 2" xfId="12942" xr:uid="{00000000-0005-0000-0000-000088A70000}"/>
    <cellStyle name="Normal 79 2 6 2 2" xfId="43273" xr:uid="{00000000-0005-0000-0000-000089A70000}"/>
    <cellStyle name="Normal 79 2 6 2 3" xfId="28040" xr:uid="{00000000-0005-0000-0000-00008AA70000}"/>
    <cellStyle name="Normal 79 2 6 3" xfId="7922" xr:uid="{00000000-0005-0000-0000-00008BA70000}"/>
    <cellStyle name="Normal 79 2 6 3 2" xfId="38256" xr:uid="{00000000-0005-0000-0000-00008CA70000}"/>
    <cellStyle name="Normal 79 2 6 3 3" xfId="23023" xr:uid="{00000000-0005-0000-0000-00008DA70000}"/>
    <cellStyle name="Normal 79 2 6 4" xfId="33243" xr:uid="{00000000-0005-0000-0000-00008EA70000}"/>
    <cellStyle name="Normal 79 2 6 5" xfId="18010" xr:uid="{00000000-0005-0000-0000-00008FA70000}"/>
    <cellStyle name="Normal 79 2 7" xfId="4561" xr:uid="{00000000-0005-0000-0000-000090A70000}"/>
    <cellStyle name="Normal 79 2 7 2" xfId="14613" xr:uid="{00000000-0005-0000-0000-000091A70000}"/>
    <cellStyle name="Normal 79 2 7 2 2" xfId="44944" xr:uid="{00000000-0005-0000-0000-000092A70000}"/>
    <cellStyle name="Normal 79 2 7 2 3" xfId="29711" xr:uid="{00000000-0005-0000-0000-000093A70000}"/>
    <cellStyle name="Normal 79 2 7 3" xfId="9593" xr:uid="{00000000-0005-0000-0000-000094A70000}"/>
    <cellStyle name="Normal 79 2 7 3 2" xfId="39927" xr:uid="{00000000-0005-0000-0000-000095A70000}"/>
    <cellStyle name="Normal 79 2 7 3 3" xfId="24694" xr:uid="{00000000-0005-0000-0000-000096A70000}"/>
    <cellStyle name="Normal 79 2 7 4" xfId="34914" xr:uid="{00000000-0005-0000-0000-000097A70000}"/>
    <cellStyle name="Normal 79 2 7 5" xfId="19681" xr:uid="{00000000-0005-0000-0000-000098A70000}"/>
    <cellStyle name="Normal 79 2 8" xfId="11271" xr:uid="{00000000-0005-0000-0000-000099A70000}"/>
    <cellStyle name="Normal 79 2 8 2" xfId="41602" xr:uid="{00000000-0005-0000-0000-00009AA70000}"/>
    <cellStyle name="Normal 79 2 8 3" xfId="26369" xr:uid="{00000000-0005-0000-0000-00009BA70000}"/>
    <cellStyle name="Normal 79 2 9" xfId="6250" xr:uid="{00000000-0005-0000-0000-00009CA70000}"/>
    <cellStyle name="Normal 79 2 9 2" xfId="36585" xr:uid="{00000000-0005-0000-0000-00009DA70000}"/>
    <cellStyle name="Normal 79 2 9 3" xfId="21352" xr:uid="{00000000-0005-0000-0000-00009EA70000}"/>
    <cellStyle name="Normal 79 3" xfId="1214" xr:uid="{00000000-0005-0000-0000-00009FA70000}"/>
    <cellStyle name="Normal 79 3 10" xfId="16391" xr:uid="{00000000-0005-0000-0000-0000A0A70000}"/>
    <cellStyle name="Normal 79 3 2" xfId="1433" xr:uid="{00000000-0005-0000-0000-0000A1A70000}"/>
    <cellStyle name="Normal 79 3 2 2" xfId="1854" xr:uid="{00000000-0005-0000-0000-0000A2A70000}"/>
    <cellStyle name="Normal 79 3 2 2 2" xfId="2693" xr:uid="{00000000-0005-0000-0000-0000A3A70000}"/>
    <cellStyle name="Normal 79 3 2 2 2 2" xfId="4383" xr:uid="{00000000-0005-0000-0000-0000A4A70000}"/>
    <cellStyle name="Normal 79 3 2 2 2 2 2" xfId="14456" xr:uid="{00000000-0005-0000-0000-0000A5A70000}"/>
    <cellStyle name="Normal 79 3 2 2 2 2 2 2" xfId="44787" xr:uid="{00000000-0005-0000-0000-0000A6A70000}"/>
    <cellStyle name="Normal 79 3 2 2 2 2 2 3" xfId="29554" xr:uid="{00000000-0005-0000-0000-0000A7A70000}"/>
    <cellStyle name="Normal 79 3 2 2 2 2 3" xfId="9436" xr:uid="{00000000-0005-0000-0000-0000A8A70000}"/>
    <cellStyle name="Normal 79 3 2 2 2 2 3 2" xfId="39770" xr:uid="{00000000-0005-0000-0000-0000A9A70000}"/>
    <cellStyle name="Normal 79 3 2 2 2 2 3 3" xfId="24537" xr:uid="{00000000-0005-0000-0000-0000AAA70000}"/>
    <cellStyle name="Normal 79 3 2 2 2 2 4" xfId="34757" xr:uid="{00000000-0005-0000-0000-0000ABA70000}"/>
    <cellStyle name="Normal 79 3 2 2 2 2 5" xfId="19524" xr:uid="{00000000-0005-0000-0000-0000ACA70000}"/>
    <cellStyle name="Normal 79 3 2 2 2 3" xfId="6075" xr:uid="{00000000-0005-0000-0000-0000ADA70000}"/>
    <cellStyle name="Normal 79 3 2 2 2 3 2" xfId="16127" xr:uid="{00000000-0005-0000-0000-0000AEA70000}"/>
    <cellStyle name="Normal 79 3 2 2 2 3 2 2" xfId="46458" xr:uid="{00000000-0005-0000-0000-0000AFA70000}"/>
    <cellStyle name="Normal 79 3 2 2 2 3 2 3" xfId="31225" xr:uid="{00000000-0005-0000-0000-0000B0A70000}"/>
    <cellStyle name="Normal 79 3 2 2 2 3 3" xfId="11107" xr:uid="{00000000-0005-0000-0000-0000B1A70000}"/>
    <cellStyle name="Normal 79 3 2 2 2 3 3 2" xfId="41441" xr:uid="{00000000-0005-0000-0000-0000B2A70000}"/>
    <cellStyle name="Normal 79 3 2 2 2 3 3 3" xfId="26208" xr:uid="{00000000-0005-0000-0000-0000B3A70000}"/>
    <cellStyle name="Normal 79 3 2 2 2 3 4" xfId="36428" xr:uid="{00000000-0005-0000-0000-0000B4A70000}"/>
    <cellStyle name="Normal 79 3 2 2 2 3 5" xfId="21195" xr:uid="{00000000-0005-0000-0000-0000B5A70000}"/>
    <cellStyle name="Normal 79 3 2 2 2 4" xfId="12785" xr:uid="{00000000-0005-0000-0000-0000B6A70000}"/>
    <cellStyle name="Normal 79 3 2 2 2 4 2" xfId="43116" xr:uid="{00000000-0005-0000-0000-0000B7A70000}"/>
    <cellStyle name="Normal 79 3 2 2 2 4 3" xfId="27883" xr:uid="{00000000-0005-0000-0000-0000B8A70000}"/>
    <cellStyle name="Normal 79 3 2 2 2 5" xfId="7764" xr:uid="{00000000-0005-0000-0000-0000B9A70000}"/>
    <cellStyle name="Normal 79 3 2 2 2 5 2" xfId="38099" xr:uid="{00000000-0005-0000-0000-0000BAA70000}"/>
    <cellStyle name="Normal 79 3 2 2 2 5 3" xfId="22866" xr:uid="{00000000-0005-0000-0000-0000BBA70000}"/>
    <cellStyle name="Normal 79 3 2 2 2 6" xfId="33087" xr:uid="{00000000-0005-0000-0000-0000BCA70000}"/>
    <cellStyle name="Normal 79 3 2 2 2 7" xfId="17853" xr:uid="{00000000-0005-0000-0000-0000BDA70000}"/>
    <cellStyle name="Normal 79 3 2 2 3" xfId="3546" xr:uid="{00000000-0005-0000-0000-0000BEA70000}"/>
    <cellStyle name="Normal 79 3 2 2 3 2" xfId="13620" xr:uid="{00000000-0005-0000-0000-0000BFA70000}"/>
    <cellStyle name="Normal 79 3 2 2 3 2 2" xfId="43951" xr:uid="{00000000-0005-0000-0000-0000C0A70000}"/>
    <cellStyle name="Normal 79 3 2 2 3 2 3" xfId="28718" xr:uid="{00000000-0005-0000-0000-0000C1A70000}"/>
    <cellStyle name="Normal 79 3 2 2 3 3" xfId="8600" xr:uid="{00000000-0005-0000-0000-0000C2A70000}"/>
    <cellStyle name="Normal 79 3 2 2 3 3 2" xfId="38934" xr:uid="{00000000-0005-0000-0000-0000C3A70000}"/>
    <cellStyle name="Normal 79 3 2 2 3 3 3" xfId="23701" xr:uid="{00000000-0005-0000-0000-0000C4A70000}"/>
    <cellStyle name="Normal 79 3 2 2 3 4" xfId="33921" xr:uid="{00000000-0005-0000-0000-0000C5A70000}"/>
    <cellStyle name="Normal 79 3 2 2 3 5" xfId="18688" xr:uid="{00000000-0005-0000-0000-0000C6A70000}"/>
    <cellStyle name="Normal 79 3 2 2 4" xfId="5239" xr:uid="{00000000-0005-0000-0000-0000C7A70000}"/>
    <cellStyle name="Normal 79 3 2 2 4 2" xfId="15291" xr:uid="{00000000-0005-0000-0000-0000C8A70000}"/>
    <cellStyle name="Normal 79 3 2 2 4 2 2" xfId="45622" xr:uid="{00000000-0005-0000-0000-0000C9A70000}"/>
    <cellStyle name="Normal 79 3 2 2 4 2 3" xfId="30389" xr:uid="{00000000-0005-0000-0000-0000CAA70000}"/>
    <cellStyle name="Normal 79 3 2 2 4 3" xfId="10271" xr:uid="{00000000-0005-0000-0000-0000CBA70000}"/>
    <cellStyle name="Normal 79 3 2 2 4 3 2" xfId="40605" xr:uid="{00000000-0005-0000-0000-0000CCA70000}"/>
    <cellStyle name="Normal 79 3 2 2 4 3 3" xfId="25372" xr:uid="{00000000-0005-0000-0000-0000CDA70000}"/>
    <cellStyle name="Normal 79 3 2 2 4 4" xfId="35592" xr:uid="{00000000-0005-0000-0000-0000CEA70000}"/>
    <cellStyle name="Normal 79 3 2 2 4 5" xfId="20359" xr:uid="{00000000-0005-0000-0000-0000CFA70000}"/>
    <cellStyle name="Normal 79 3 2 2 5" xfId="11949" xr:uid="{00000000-0005-0000-0000-0000D0A70000}"/>
    <cellStyle name="Normal 79 3 2 2 5 2" xfId="42280" xr:uid="{00000000-0005-0000-0000-0000D1A70000}"/>
    <cellStyle name="Normal 79 3 2 2 5 3" xfId="27047" xr:uid="{00000000-0005-0000-0000-0000D2A70000}"/>
    <cellStyle name="Normal 79 3 2 2 6" xfId="6928" xr:uid="{00000000-0005-0000-0000-0000D3A70000}"/>
    <cellStyle name="Normal 79 3 2 2 6 2" xfId="37263" xr:uid="{00000000-0005-0000-0000-0000D4A70000}"/>
    <cellStyle name="Normal 79 3 2 2 6 3" xfId="22030" xr:uid="{00000000-0005-0000-0000-0000D5A70000}"/>
    <cellStyle name="Normal 79 3 2 2 7" xfId="32251" xr:uid="{00000000-0005-0000-0000-0000D6A70000}"/>
    <cellStyle name="Normal 79 3 2 2 8" xfId="17017" xr:uid="{00000000-0005-0000-0000-0000D7A70000}"/>
    <cellStyle name="Normal 79 3 2 3" xfId="2275" xr:uid="{00000000-0005-0000-0000-0000D8A70000}"/>
    <cellStyle name="Normal 79 3 2 3 2" xfId="3965" xr:uid="{00000000-0005-0000-0000-0000D9A70000}"/>
    <cellStyle name="Normal 79 3 2 3 2 2" xfId="14038" xr:uid="{00000000-0005-0000-0000-0000DAA70000}"/>
    <cellStyle name="Normal 79 3 2 3 2 2 2" xfId="44369" xr:uid="{00000000-0005-0000-0000-0000DBA70000}"/>
    <cellStyle name="Normal 79 3 2 3 2 2 3" xfId="29136" xr:uid="{00000000-0005-0000-0000-0000DCA70000}"/>
    <cellStyle name="Normal 79 3 2 3 2 3" xfId="9018" xr:uid="{00000000-0005-0000-0000-0000DDA70000}"/>
    <cellStyle name="Normal 79 3 2 3 2 3 2" xfId="39352" xr:uid="{00000000-0005-0000-0000-0000DEA70000}"/>
    <cellStyle name="Normal 79 3 2 3 2 3 3" xfId="24119" xr:uid="{00000000-0005-0000-0000-0000DFA70000}"/>
    <cellStyle name="Normal 79 3 2 3 2 4" xfId="34339" xr:uid="{00000000-0005-0000-0000-0000E0A70000}"/>
    <cellStyle name="Normal 79 3 2 3 2 5" xfId="19106" xr:uid="{00000000-0005-0000-0000-0000E1A70000}"/>
    <cellStyle name="Normal 79 3 2 3 3" xfId="5657" xr:uid="{00000000-0005-0000-0000-0000E2A70000}"/>
    <cellStyle name="Normal 79 3 2 3 3 2" xfId="15709" xr:uid="{00000000-0005-0000-0000-0000E3A70000}"/>
    <cellStyle name="Normal 79 3 2 3 3 2 2" xfId="46040" xr:uid="{00000000-0005-0000-0000-0000E4A70000}"/>
    <cellStyle name="Normal 79 3 2 3 3 2 3" xfId="30807" xr:uid="{00000000-0005-0000-0000-0000E5A70000}"/>
    <cellStyle name="Normal 79 3 2 3 3 3" xfId="10689" xr:uid="{00000000-0005-0000-0000-0000E6A70000}"/>
    <cellStyle name="Normal 79 3 2 3 3 3 2" xfId="41023" xr:uid="{00000000-0005-0000-0000-0000E7A70000}"/>
    <cellStyle name="Normal 79 3 2 3 3 3 3" xfId="25790" xr:uid="{00000000-0005-0000-0000-0000E8A70000}"/>
    <cellStyle name="Normal 79 3 2 3 3 4" xfId="36010" xr:uid="{00000000-0005-0000-0000-0000E9A70000}"/>
    <cellStyle name="Normal 79 3 2 3 3 5" xfId="20777" xr:uid="{00000000-0005-0000-0000-0000EAA70000}"/>
    <cellStyle name="Normal 79 3 2 3 4" xfId="12367" xr:uid="{00000000-0005-0000-0000-0000EBA70000}"/>
    <cellStyle name="Normal 79 3 2 3 4 2" xfId="42698" xr:uid="{00000000-0005-0000-0000-0000ECA70000}"/>
    <cellStyle name="Normal 79 3 2 3 4 3" xfId="27465" xr:uid="{00000000-0005-0000-0000-0000EDA70000}"/>
    <cellStyle name="Normal 79 3 2 3 5" xfId="7346" xr:uid="{00000000-0005-0000-0000-0000EEA70000}"/>
    <cellStyle name="Normal 79 3 2 3 5 2" xfId="37681" xr:uid="{00000000-0005-0000-0000-0000EFA70000}"/>
    <cellStyle name="Normal 79 3 2 3 5 3" xfId="22448" xr:uid="{00000000-0005-0000-0000-0000F0A70000}"/>
    <cellStyle name="Normal 79 3 2 3 6" xfId="32669" xr:uid="{00000000-0005-0000-0000-0000F1A70000}"/>
    <cellStyle name="Normal 79 3 2 3 7" xfId="17435" xr:uid="{00000000-0005-0000-0000-0000F2A70000}"/>
    <cellStyle name="Normal 79 3 2 4" xfId="3128" xr:uid="{00000000-0005-0000-0000-0000F3A70000}"/>
    <cellStyle name="Normal 79 3 2 4 2" xfId="13202" xr:uid="{00000000-0005-0000-0000-0000F4A70000}"/>
    <cellStyle name="Normal 79 3 2 4 2 2" xfId="43533" xr:uid="{00000000-0005-0000-0000-0000F5A70000}"/>
    <cellStyle name="Normal 79 3 2 4 2 3" xfId="28300" xr:uid="{00000000-0005-0000-0000-0000F6A70000}"/>
    <cellStyle name="Normal 79 3 2 4 3" xfId="8182" xr:uid="{00000000-0005-0000-0000-0000F7A70000}"/>
    <cellStyle name="Normal 79 3 2 4 3 2" xfId="38516" xr:uid="{00000000-0005-0000-0000-0000F8A70000}"/>
    <cellStyle name="Normal 79 3 2 4 3 3" xfId="23283" xr:uid="{00000000-0005-0000-0000-0000F9A70000}"/>
    <cellStyle name="Normal 79 3 2 4 4" xfId="33503" xr:uid="{00000000-0005-0000-0000-0000FAA70000}"/>
    <cellStyle name="Normal 79 3 2 4 5" xfId="18270" xr:uid="{00000000-0005-0000-0000-0000FBA70000}"/>
    <cellStyle name="Normal 79 3 2 5" xfId="4821" xr:uid="{00000000-0005-0000-0000-0000FCA70000}"/>
    <cellStyle name="Normal 79 3 2 5 2" xfId="14873" xr:uid="{00000000-0005-0000-0000-0000FDA70000}"/>
    <cellStyle name="Normal 79 3 2 5 2 2" xfId="45204" xr:uid="{00000000-0005-0000-0000-0000FEA70000}"/>
    <cellStyle name="Normal 79 3 2 5 2 3" xfId="29971" xr:uid="{00000000-0005-0000-0000-0000FFA70000}"/>
    <cellStyle name="Normal 79 3 2 5 3" xfId="9853" xr:uid="{00000000-0005-0000-0000-000000A80000}"/>
    <cellStyle name="Normal 79 3 2 5 3 2" xfId="40187" xr:uid="{00000000-0005-0000-0000-000001A80000}"/>
    <cellStyle name="Normal 79 3 2 5 3 3" xfId="24954" xr:uid="{00000000-0005-0000-0000-000002A80000}"/>
    <cellStyle name="Normal 79 3 2 5 4" xfId="35174" xr:uid="{00000000-0005-0000-0000-000003A80000}"/>
    <cellStyle name="Normal 79 3 2 5 5" xfId="19941" xr:uid="{00000000-0005-0000-0000-000004A80000}"/>
    <cellStyle name="Normal 79 3 2 6" xfId="11531" xr:uid="{00000000-0005-0000-0000-000005A80000}"/>
    <cellStyle name="Normal 79 3 2 6 2" xfId="41862" xr:uid="{00000000-0005-0000-0000-000006A80000}"/>
    <cellStyle name="Normal 79 3 2 6 3" xfId="26629" xr:uid="{00000000-0005-0000-0000-000007A80000}"/>
    <cellStyle name="Normal 79 3 2 7" xfId="6510" xr:uid="{00000000-0005-0000-0000-000008A80000}"/>
    <cellStyle name="Normal 79 3 2 7 2" xfId="36845" xr:uid="{00000000-0005-0000-0000-000009A80000}"/>
    <cellStyle name="Normal 79 3 2 7 3" xfId="21612" xr:uid="{00000000-0005-0000-0000-00000AA80000}"/>
    <cellStyle name="Normal 79 3 2 8" xfId="31833" xr:uid="{00000000-0005-0000-0000-00000BA80000}"/>
    <cellStyle name="Normal 79 3 2 9" xfId="16599" xr:uid="{00000000-0005-0000-0000-00000CA80000}"/>
    <cellStyle name="Normal 79 3 3" xfId="1646" xr:uid="{00000000-0005-0000-0000-00000DA80000}"/>
    <cellStyle name="Normal 79 3 3 2" xfId="2485" xr:uid="{00000000-0005-0000-0000-00000EA80000}"/>
    <cellStyle name="Normal 79 3 3 2 2" xfId="4175" xr:uid="{00000000-0005-0000-0000-00000FA80000}"/>
    <cellStyle name="Normal 79 3 3 2 2 2" xfId="14248" xr:uid="{00000000-0005-0000-0000-000010A80000}"/>
    <cellStyle name="Normal 79 3 3 2 2 2 2" xfId="44579" xr:uid="{00000000-0005-0000-0000-000011A80000}"/>
    <cellStyle name="Normal 79 3 3 2 2 2 3" xfId="29346" xr:uid="{00000000-0005-0000-0000-000012A80000}"/>
    <cellStyle name="Normal 79 3 3 2 2 3" xfId="9228" xr:uid="{00000000-0005-0000-0000-000013A80000}"/>
    <cellStyle name="Normal 79 3 3 2 2 3 2" xfId="39562" xr:uid="{00000000-0005-0000-0000-000014A80000}"/>
    <cellStyle name="Normal 79 3 3 2 2 3 3" xfId="24329" xr:uid="{00000000-0005-0000-0000-000015A80000}"/>
    <cellStyle name="Normal 79 3 3 2 2 4" xfId="34549" xr:uid="{00000000-0005-0000-0000-000016A80000}"/>
    <cellStyle name="Normal 79 3 3 2 2 5" xfId="19316" xr:uid="{00000000-0005-0000-0000-000017A80000}"/>
    <cellStyle name="Normal 79 3 3 2 3" xfId="5867" xr:uid="{00000000-0005-0000-0000-000018A80000}"/>
    <cellStyle name="Normal 79 3 3 2 3 2" xfId="15919" xr:uid="{00000000-0005-0000-0000-000019A80000}"/>
    <cellStyle name="Normal 79 3 3 2 3 2 2" xfId="46250" xr:uid="{00000000-0005-0000-0000-00001AA80000}"/>
    <cellStyle name="Normal 79 3 3 2 3 2 3" xfId="31017" xr:uid="{00000000-0005-0000-0000-00001BA80000}"/>
    <cellStyle name="Normal 79 3 3 2 3 3" xfId="10899" xr:uid="{00000000-0005-0000-0000-00001CA80000}"/>
    <cellStyle name="Normal 79 3 3 2 3 3 2" xfId="41233" xr:uid="{00000000-0005-0000-0000-00001DA80000}"/>
    <cellStyle name="Normal 79 3 3 2 3 3 3" xfId="26000" xr:uid="{00000000-0005-0000-0000-00001EA80000}"/>
    <cellStyle name="Normal 79 3 3 2 3 4" xfId="36220" xr:uid="{00000000-0005-0000-0000-00001FA80000}"/>
    <cellStyle name="Normal 79 3 3 2 3 5" xfId="20987" xr:uid="{00000000-0005-0000-0000-000020A80000}"/>
    <cellStyle name="Normal 79 3 3 2 4" xfId="12577" xr:uid="{00000000-0005-0000-0000-000021A80000}"/>
    <cellStyle name="Normal 79 3 3 2 4 2" xfId="42908" xr:uid="{00000000-0005-0000-0000-000022A80000}"/>
    <cellStyle name="Normal 79 3 3 2 4 3" xfId="27675" xr:uid="{00000000-0005-0000-0000-000023A80000}"/>
    <cellStyle name="Normal 79 3 3 2 5" xfId="7556" xr:uid="{00000000-0005-0000-0000-000024A80000}"/>
    <cellStyle name="Normal 79 3 3 2 5 2" xfId="37891" xr:uid="{00000000-0005-0000-0000-000025A80000}"/>
    <cellStyle name="Normal 79 3 3 2 5 3" xfId="22658" xr:uid="{00000000-0005-0000-0000-000026A80000}"/>
    <cellStyle name="Normal 79 3 3 2 6" xfId="32879" xr:uid="{00000000-0005-0000-0000-000027A80000}"/>
    <cellStyle name="Normal 79 3 3 2 7" xfId="17645" xr:uid="{00000000-0005-0000-0000-000028A80000}"/>
    <cellStyle name="Normal 79 3 3 3" xfId="3338" xr:uid="{00000000-0005-0000-0000-000029A80000}"/>
    <cellStyle name="Normal 79 3 3 3 2" xfId="13412" xr:uid="{00000000-0005-0000-0000-00002AA80000}"/>
    <cellStyle name="Normal 79 3 3 3 2 2" xfId="43743" xr:uid="{00000000-0005-0000-0000-00002BA80000}"/>
    <cellStyle name="Normal 79 3 3 3 2 3" xfId="28510" xr:uid="{00000000-0005-0000-0000-00002CA80000}"/>
    <cellStyle name="Normal 79 3 3 3 3" xfId="8392" xr:uid="{00000000-0005-0000-0000-00002DA80000}"/>
    <cellStyle name="Normal 79 3 3 3 3 2" xfId="38726" xr:uid="{00000000-0005-0000-0000-00002EA80000}"/>
    <cellStyle name="Normal 79 3 3 3 3 3" xfId="23493" xr:uid="{00000000-0005-0000-0000-00002FA80000}"/>
    <cellStyle name="Normal 79 3 3 3 4" xfId="33713" xr:uid="{00000000-0005-0000-0000-000030A80000}"/>
    <cellStyle name="Normal 79 3 3 3 5" xfId="18480" xr:uid="{00000000-0005-0000-0000-000031A80000}"/>
    <cellStyle name="Normal 79 3 3 4" xfId="5031" xr:uid="{00000000-0005-0000-0000-000032A80000}"/>
    <cellStyle name="Normal 79 3 3 4 2" xfId="15083" xr:uid="{00000000-0005-0000-0000-000033A80000}"/>
    <cellStyle name="Normal 79 3 3 4 2 2" xfId="45414" xr:uid="{00000000-0005-0000-0000-000034A80000}"/>
    <cellStyle name="Normal 79 3 3 4 2 3" xfId="30181" xr:uid="{00000000-0005-0000-0000-000035A80000}"/>
    <cellStyle name="Normal 79 3 3 4 3" xfId="10063" xr:uid="{00000000-0005-0000-0000-000036A80000}"/>
    <cellStyle name="Normal 79 3 3 4 3 2" xfId="40397" xr:uid="{00000000-0005-0000-0000-000037A80000}"/>
    <cellStyle name="Normal 79 3 3 4 3 3" xfId="25164" xr:uid="{00000000-0005-0000-0000-000038A80000}"/>
    <cellStyle name="Normal 79 3 3 4 4" xfId="35384" xr:uid="{00000000-0005-0000-0000-000039A80000}"/>
    <cellStyle name="Normal 79 3 3 4 5" xfId="20151" xr:uid="{00000000-0005-0000-0000-00003AA80000}"/>
    <cellStyle name="Normal 79 3 3 5" xfId="11741" xr:uid="{00000000-0005-0000-0000-00003BA80000}"/>
    <cellStyle name="Normal 79 3 3 5 2" xfId="42072" xr:uid="{00000000-0005-0000-0000-00003CA80000}"/>
    <cellStyle name="Normal 79 3 3 5 3" xfId="26839" xr:uid="{00000000-0005-0000-0000-00003DA80000}"/>
    <cellStyle name="Normal 79 3 3 6" xfId="6720" xr:uid="{00000000-0005-0000-0000-00003EA80000}"/>
    <cellStyle name="Normal 79 3 3 6 2" xfId="37055" xr:uid="{00000000-0005-0000-0000-00003FA80000}"/>
    <cellStyle name="Normal 79 3 3 6 3" xfId="21822" xr:uid="{00000000-0005-0000-0000-000040A80000}"/>
    <cellStyle name="Normal 79 3 3 7" xfId="32043" xr:uid="{00000000-0005-0000-0000-000041A80000}"/>
    <cellStyle name="Normal 79 3 3 8" xfId="16809" xr:uid="{00000000-0005-0000-0000-000042A80000}"/>
    <cellStyle name="Normal 79 3 4" xfId="2067" xr:uid="{00000000-0005-0000-0000-000043A80000}"/>
    <cellStyle name="Normal 79 3 4 2" xfId="3757" xr:uid="{00000000-0005-0000-0000-000044A80000}"/>
    <cellStyle name="Normal 79 3 4 2 2" xfId="13830" xr:uid="{00000000-0005-0000-0000-000045A80000}"/>
    <cellStyle name="Normal 79 3 4 2 2 2" xfId="44161" xr:uid="{00000000-0005-0000-0000-000046A80000}"/>
    <cellStyle name="Normal 79 3 4 2 2 3" xfId="28928" xr:uid="{00000000-0005-0000-0000-000047A80000}"/>
    <cellStyle name="Normal 79 3 4 2 3" xfId="8810" xr:uid="{00000000-0005-0000-0000-000048A80000}"/>
    <cellStyle name="Normal 79 3 4 2 3 2" xfId="39144" xr:uid="{00000000-0005-0000-0000-000049A80000}"/>
    <cellStyle name="Normal 79 3 4 2 3 3" xfId="23911" xr:uid="{00000000-0005-0000-0000-00004AA80000}"/>
    <cellStyle name="Normal 79 3 4 2 4" xfId="34131" xr:uid="{00000000-0005-0000-0000-00004BA80000}"/>
    <cellStyle name="Normal 79 3 4 2 5" xfId="18898" xr:uid="{00000000-0005-0000-0000-00004CA80000}"/>
    <cellStyle name="Normal 79 3 4 3" xfId="5449" xr:uid="{00000000-0005-0000-0000-00004DA80000}"/>
    <cellStyle name="Normal 79 3 4 3 2" xfId="15501" xr:uid="{00000000-0005-0000-0000-00004EA80000}"/>
    <cellStyle name="Normal 79 3 4 3 2 2" xfId="45832" xr:uid="{00000000-0005-0000-0000-00004FA80000}"/>
    <cellStyle name="Normal 79 3 4 3 2 3" xfId="30599" xr:uid="{00000000-0005-0000-0000-000050A80000}"/>
    <cellStyle name="Normal 79 3 4 3 3" xfId="10481" xr:uid="{00000000-0005-0000-0000-000051A80000}"/>
    <cellStyle name="Normal 79 3 4 3 3 2" xfId="40815" xr:uid="{00000000-0005-0000-0000-000052A80000}"/>
    <cellStyle name="Normal 79 3 4 3 3 3" xfId="25582" xr:uid="{00000000-0005-0000-0000-000053A80000}"/>
    <cellStyle name="Normal 79 3 4 3 4" xfId="35802" xr:uid="{00000000-0005-0000-0000-000054A80000}"/>
    <cellStyle name="Normal 79 3 4 3 5" xfId="20569" xr:uid="{00000000-0005-0000-0000-000055A80000}"/>
    <cellStyle name="Normal 79 3 4 4" xfId="12159" xr:uid="{00000000-0005-0000-0000-000056A80000}"/>
    <cellStyle name="Normal 79 3 4 4 2" xfId="42490" xr:uid="{00000000-0005-0000-0000-000057A80000}"/>
    <cellStyle name="Normal 79 3 4 4 3" xfId="27257" xr:uid="{00000000-0005-0000-0000-000058A80000}"/>
    <cellStyle name="Normal 79 3 4 5" xfId="7138" xr:uid="{00000000-0005-0000-0000-000059A80000}"/>
    <cellStyle name="Normal 79 3 4 5 2" xfId="37473" xr:uid="{00000000-0005-0000-0000-00005AA80000}"/>
    <cellStyle name="Normal 79 3 4 5 3" xfId="22240" xr:uid="{00000000-0005-0000-0000-00005BA80000}"/>
    <cellStyle name="Normal 79 3 4 6" xfId="32461" xr:uid="{00000000-0005-0000-0000-00005CA80000}"/>
    <cellStyle name="Normal 79 3 4 7" xfId="17227" xr:uid="{00000000-0005-0000-0000-00005DA80000}"/>
    <cellStyle name="Normal 79 3 5" xfId="2920" xr:uid="{00000000-0005-0000-0000-00005EA80000}"/>
    <cellStyle name="Normal 79 3 5 2" xfId="12994" xr:uid="{00000000-0005-0000-0000-00005FA80000}"/>
    <cellStyle name="Normal 79 3 5 2 2" xfId="43325" xr:uid="{00000000-0005-0000-0000-000060A80000}"/>
    <cellStyle name="Normal 79 3 5 2 3" xfId="28092" xr:uid="{00000000-0005-0000-0000-000061A80000}"/>
    <cellStyle name="Normal 79 3 5 3" xfId="7974" xr:uid="{00000000-0005-0000-0000-000062A80000}"/>
    <cellStyle name="Normal 79 3 5 3 2" xfId="38308" xr:uid="{00000000-0005-0000-0000-000063A80000}"/>
    <cellStyle name="Normal 79 3 5 3 3" xfId="23075" xr:uid="{00000000-0005-0000-0000-000064A80000}"/>
    <cellStyle name="Normal 79 3 5 4" xfId="33295" xr:uid="{00000000-0005-0000-0000-000065A80000}"/>
    <cellStyle name="Normal 79 3 5 5" xfId="18062" xr:uid="{00000000-0005-0000-0000-000066A80000}"/>
    <cellStyle name="Normal 79 3 6" xfId="4613" xr:uid="{00000000-0005-0000-0000-000067A80000}"/>
    <cellStyle name="Normal 79 3 6 2" xfId="14665" xr:uid="{00000000-0005-0000-0000-000068A80000}"/>
    <cellStyle name="Normal 79 3 6 2 2" xfId="44996" xr:uid="{00000000-0005-0000-0000-000069A80000}"/>
    <cellStyle name="Normal 79 3 6 2 3" xfId="29763" xr:uid="{00000000-0005-0000-0000-00006AA80000}"/>
    <cellStyle name="Normal 79 3 6 3" xfId="9645" xr:uid="{00000000-0005-0000-0000-00006BA80000}"/>
    <cellStyle name="Normal 79 3 6 3 2" xfId="39979" xr:uid="{00000000-0005-0000-0000-00006CA80000}"/>
    <cellStyle name="Normal 79 3 6 3 3" xfId="24746" xr:uid="{00000000-0005-0000-0000-00006DA80000}"/>
    <cellStyle name="Normal 79 3 6 4" xfId="34966" xr:uid="{00000000-0005-0000-0000-00006EA80000}"/>
    <cellStyle name="Normal 79 3 6 5" xfId="19733" xr:uid="{00000000-0005-0000-0000-00006FA80000}"/>
    <cellStyle name="Normal 79 3 7" xfId="11323" xr:uid="{00000000-0005-0000-0000-000070A80000}"/>
    <cellStyle name="Normal 79 3 7 2" xfId="41654" xr:uid="{00000000-0005-0000-0000-000071A80000}"/>
    <cellStyle name="Normal 79 3 7 3" xfId="26421" xr:uid="{00000000-0005-0000-0000-000072A80000}"/>
    <cellStyle name="Normal 79 3 8" xfId="6302" xr:uid="{00000000-0005-0000-0000-000073A80000}"/>
    <cellStyle name="Normal 79 3 8 2" xfId="36637" xr:uid="{00000000-0005-0000-0000-000074A80000}"/>
    <cellStyle name="Normal 79 3 8 3" xfId="21404" xr:uid="{00000000-0005-0000-0000-000075A80000}"/>
    <cellStyle name="Normal 79 3 9" xfId="31627" xr:uid="{00000000-0005-0000-0000-000076A80000}"/>
    <cellStyle name="Normal 79 4" xfId="1327" xr:uid="{00000000-0005-0000-0000-000077A80000}"/>
    <cellStyle name="Normal 79 4 2" xfId="1750" xr:uid="{00000000-0005-0000-0000-000078A80000}"/>
    <cellStyle name="Normal 79 4 2 2" xfId="2589" xr:uid="{00000000-0005-0000-0000-000079A80000}"/>
    <cellStyle name="Normal 79 4 2 2 2" xfId="4279" xr:uid="{00000000-0005-0000-0000-00007AA80000}"/>
    <cellStyle name="Normal 79 4 2 2 2 2" xfId="14352" xr:uid="{00000000-0005-0000-0000-00007BA80000}"/>
    <cellStyle name="Normal 79 4 2 2 2 2 2" xfId="44683" xr:uid="{00000000-0005-0000-0000-00007CA80000}"/>
    <cellStyle name="Normal 79 4 2 2 2 2 3" xfId="29450" xr:uid="{00000000-0005-0000-0000-00007DA80000}"/>
    <cellStyle name="Normal 79 4 2 2 2 3" xfId="9332" xr:uid="{00000000-0005-0000-0000-00007EA80000}"/>
    <cellStyle name="Normal 79 4 2 2 2 3 2" xfId="39666" xr:uid="{00000000-0005-0000-0000-00007FA80000}"/>
    <cellStyle name="Normal 79 4 2 2 2 3 3" xfId="24433" xr:uid="{00000000-0005-0000-0000-000080A80000}"/>
    <cellStyle name="Normal 79 4 2 2 2 4" xfId="34653" xr:uid="{00000000-0005-0000-0000-000081A80000}"/>
    <cellStyle name="Normal 79 4 2 2 2 5" xfId="19420" xr:uid="{00000000-0005-0000-0000-000082A80000}"/>
    <cellStyle name="Normal 79 4 2 2 3" xfId="5971" xr:uid="{00000000-0005-0000-0000-000083A80000}"/>
    <cellStyle name="Normal 79 4 2 2 3 2" xfId="16023" xr:uid="{00000000-0005-0000-0000-000084A80000}"/>
    <cellStyle name="Normal 79 4 2 2 3 2 2" xfId="46354" xr:uid="{00000000-0005-0000-0000-000085A80000}"/>
    <cellStyle name="Normal 79 4 2 2 3 2 3" xfId="31121" xr:uid="{00000000-0005-0000-0000-000086A80000}"/>
    <cellStyle name="Normal 79 4 2 2 3 3" xfId="11003" xr:uid="{00000000-0005-0000-0000-000087A80000}"/>
    <cellStyle name="Normal 79 4 2 2 3 3 2" xfId="41337" xr:uid="{00000000-0005-0000-0000-000088A80000}"/>
    <cellStyle name="Normal 79 4 2 2 3 3 3" xfId="26104" xr:uid="{00000000-0005-0000-0000-000089A80000}"/>
    <cellStyle name="Normal 79 4 2 2 3 4" xfId="36324" xr:uid="{00000000-0005-0000-0000-00008AA80000}"/>
    <cellStyle name="Normal 79 4 2 2 3 5" xfId="21091" xr:uid="{00000000-0005-0000-0000-00008BA80000}"/>
    <cellStyle name="Normal 79 4 2 2 4" xfId="12681" xr:uid="{00000000-0005-0000-0000-00008CA80000}"/>
    <cellStyle name="Normal 79 4 2 2 4 2" xfId="43012" xr:uid="{00000000-0005-0000-0000-00008DA80000}"/>
    <cellStyle name="Normal 79 4 2 2 4 3" xfId="27779" xr:uid="{00000000-0005-0000-0000-00008EA80000}"/>
    <cellStyle name="Normal 79 4 2 2 5" xfId="7660" xr:uid="{00000000-0005-0000-0000-00008FA80000}"/>
    <cellStyle name="Normal 79 4 2 2 5 2" xfId="37995" xr:uid="{00000000-0005-0000-0000-000090A80000}"/>
    <cellStyle name="Normal 79 4 2 2 5 3" xfId="22762" xr:uid="{00000000-0005-0000-0000-000091A80000}"/>
    <cellStyle name="Normal 79 4 2 2 6" xfId="32983" xr:uid="{00000000-0005-0000-0000-000092A80000}"/>
    <cellStyle name="Normal 79 4 2 2 7" xfId="17749" xr:uid="{00000000-0005-0000-0000-000093A80000}"/>
    <cellStyle name="Normal 79 4 2 3" xfId="3442" xr:uid="{00000000-0005-0000-0000-000094A80000}"/>
    <cellStyle name="Normal 79 4 2 3 2" xfId="13516" xr:uid="{00000000-0005-0000-0000-000095A80000}"/>
    <cellStyle name="Normal 79 4 2 3 2 2" xfId="43847" xr:uid="{00000000-0005-0000-0000-000096A80000}"/>
    <cellStyle name="Normal 79 4 2 3 2 3" xfId="28614" xr:uid="{00000000-0005-0000-0000-000097A80000}"/>
    <cellStyle name="Normal 79 4 2 3 3" xfId="8496" xr:uid="{00000000-0005-0000-0000-000098A80000}"/>
    <cellStyle name="Normal 79 4 2 3 3 2" xfId="38830" xr:uid="{00000000-0005-0000-0000-000099A80000}"/>
    <cellStyle name="Normal 79 4 2 3 3 3" xfId="23597" xr:uid="{00000000-0005-0000-0000-00009AA80000}"/>
    <cellStyle name="Normal 79 4 2 3 4" xfId="33817" xr:uid="{00000000-0005-0000-0000-00009BA80000}"/>
    <cellStyle name="Normal 79 4 2 3 5" xfId="18584" xr:uid="{00000000-0005-0000-0000-00009CA80000}"/>
    <cellStyle name="Normal 79 4 2 4" xfId="5135" xr:uid="{00000000-0005-0000-0000-00009DA80000}"/>
    <cellStyle name="Normal 79 4 2 4 2" xfId="15187" xr:uid="{00000000-0005-0000-0000-00009EA80000}"/>
    <cellStyle name="Normal 79 4 2 4 2 2" xfId="45518" xr:uid="{00000000-0005-0000-0000-00009FA80000}"/>
    <cellStyle name="Normal 79 4 2 4 2 3" xfId="30285" xr:uid="{00000000-0005-0000-0000-0000A0A80000}"/>
    <cellStyle name="Normal 79 4 2 4 3" xfId="10167" xr:uid="{00000000-0005-0000-0000-0000A1A80000}"/>
    <cellStyle name="Normal 79 4 2 4 3 2" xfId="40501" xr:uid="{00000000-0005-0000-0000-0000A2A80000}"/>
    <cellStyle name="Normal 79 4 2 4 3 3" xfId="25268" xr:uid="{00000000-0005-0000-0000-0000A3A80000}"/>
    <cellStyle name="Normal 79 4 2 4 4" xfId="35488" xr:uid="{00000000-0005-0000-0000-0000A4A80000}"/>
    <cellStyle name="Normal 79 4 2 4 5" xfId="20255" xr:uid="{00000000-0005-0000-0000-0000A5A80000}"/>
    <cellStyle name="Normal 79 4 2 5" xfId="11845" xr:uid="{00000000-0005-0000-0000-0000A6A80000}"/>
    <cellStyle name="Normal 79 4 2 5 2" xfId="42176" xr:uid="{00000000-0005-0000-0000-0000A7A80000}"/>
    <cellStyle name="Normal 79 4 2 5 3" xfId="26943" xr:uid="{00000000-0005-0000-0000-0000A8A80000}"/>
    <cellStyle name="Normal 79 4 2 6" xfId="6824" xr:uid="{00000000-0005-0000-0000-0000A9A80000}"/>
    <cellStyle name="Normal 79 4 2 6 2" xfId="37159" xr:uid="{00000000-0005-0000-0000-0000AAA80000}"/>
    <cellStyle name="Normal 79 4 2 6 3" xfId="21926" xr:uid="{00000000-0005-0000-0000-0000ABA80000}"/>
    <cellStyle name="Normal 79 4 2 7" xfId="32147" xr:uid="{00000000-0005-0000-0000-0000ACA80000}"/>
    <cellStyle name="Normal 79 4 2 8" xfId="16913" xr:uid="{00000000-0005-0000-0000-0000ADA80000}"/>
    <cellStyle name="Normal 79 4 3" xfId="2171" xr:uid="{00000000-0005-0000-0000-0000AEA80000}"/>
    <cellStyle name="Normal 79 4 3 2" xfId="3861" xr:uid="{00000000-0005-0000-0000-0000AFA80000}"/>
    <cellStyle name="Normal 79 4 3 2 2" xfId="13934" xr:uid="{00000000-0005-0000-0000-0000B0A80000}"/>
    <cellStyle name="Normal 79 4 3 2 2 2" xfId="44265" xr:uid="{00000000-0005-0000-0000-0000B1A80000}"/>
    <cellStyle name="Normal 79 4 3 2 2 3" xfId="29032" xr:uid="{00000000-0005-0000-0000-0000B2A80000}"/>
    <cellStyle name="Normal 79 4 3 2 3" xfId="8914" xr:uid="{00000000-0005-0000-0000-0000B3A80000}"/>
    <cellStyle name="Normal 79 4 3 2 3 2" xfId="39248" xr:uid="{00000000-0005-0000-0000-0000B4A80000}"/>
    <cellStyle name="Normal 79 4 3 2 3 3" xfId="24015" xr:uid="{00000000-0005-0000-0000-0000B5A80000}"/>
    <cellStyle name="Normal 79 4 3 2 4" xfId="34235" xr:uid="{00000000-0005-0000-0000-0000B6A80000}"/>
    <cellStyle name="Normal 79 4 3 2 5" xfId="19002" xr:uid="{00000000-0005-0000-0000-0000B7A80000}"/>
    <cellStyle name="Normal 79 4 3 3" xfId="5553" xr:uid="{00000000-0005-0000-0000-0000B8A80000}"/>
    <cellStyle name="Normal 79 4 3 3 2" xfId="15605" xr:uid="{00000000-0005-0000-0000-0000B9A80000}"/>
    <cellStyle name="Normal 79 4 3 3 2 2" xfId="45936" xr:uid="{00000000-0005-0000-0000-0000BAA80000}"/>
    <cellStyle name="Normal 79 4 3 3 2 3" xfId="30703" xr:uid="{00000000-0005-0000-0000-0000BBA80000}"/>
    <cellStyle name="Normal 79 4 3 3 3" xfId="10585" xr:uid="{00000000-0005-0000-0000-0000BCA80000}"/>
    <cellStyle name="Normal 79 4 3 3 3 2" xfId="40919" xr:uid="{00000000-0005-0000-0000-0000BDA80000}"/>
    <cellStyle name="Normal 79 4 3 3 3 3" xfId="25686" xr:uid="{00000000-0005-0000-0000-0000BEA80000}"/>
    <cellStyle name="Normal 79 4 3 3 4" xfId="35906" xr:uid="{00000000-0005-0000-0000-0000BFA80000}"/>
    <cellStyle name="Normal 79 4 3 3 5" xfId="20673" xr:uid="{00000000-0005-0000-0000-0000C0A80000}"/>
    <cellStyle name="Normal 79 4 3 4" xfId="12263" xr:uid="{00000000-0005-0000-0000-0000C1A80000}"/>
    <cellStyle name="Normal 79 4 3 4 2" xfId="42594" xr:uid="{00000000-0005-0000-0000-0000C2A80000}"/>
    <cellStyle name="Normal 79 4 3 4 3" xfId="27361" xr:uid="{00000000-0005-0000-0000-0000C3A80000}"/>
    <cellStyle name="Normal 79 4 3 5" xfId="7242" xr:uid="{00000000-0005-0000-0000-0000C4A80000}"/>
    <cellStyle name="Normal 79 4 3 5 2" xfId="37577" xr:uid="{00000000-0005-0000-0000-0000C5A80000}"/>
    <cellStyle name="Normal 79 4 3 5 3" xfId="22344" xr:uid="{00000000-0005-0000-0000-0000C6A80000}"/>
    <cellStyle name="Normal 79 4 3 6" xfId="32565" xr:uid="{00000000-0005-0000-0000-0000C7A80000}"/>
    <cellStyle name="Normal 79 4 3 7" xfId="17331" xr:uid="{00000000-0005-0000-0000-0000C8A80000}"/>
    <cellStyle name="Normal 79 4 4" xfId="3024" xr:uid="{00000000-0005-0000-0000-0000C9A80000}"/>
    <cellStyle name="Normal 79 4 4 2" xfId="13098" xr:uid="{00000000-0005-0000-0000-0000CAA80000}"/>
    <cellStyle name="Normal 79 4 4 2 2" xfId="43429" xr:uid="{00000000-0005-0000-0000-0000CBA80000}"/>
    <cellStyle name="Normal 79 4 4 2 3" xfId="28196" xr:uid="{00000000-0005-0000-0000-0000CCA80000}"/>
    <cellStyle name="Normal 79 4 4 3" xfId="8078" xr:uid="{00000000-0005-0000-0000-0000CDA80000}"/>
    <cellStyle name="Normal 79 4 4 3 2" xfId="38412" xr:uid="{00000000-0005-0000-0000-0000CEA80000}"/>
    <cellStyle name="Normal 79 4 4 3 3" xfId="23179" xr:uid="{00000000-0005-0000-0000-0000CFA80000}"/>
    <cellStyle name="Normal 79 4 4 4" xfId="33399" xr:uid="{00000000-0005-0000-0000-0000D0A80000}"/>
    <cellStyle name="Normal 79 4 4 5" xfId="18166" xr:uid="{00000000-0005-0000-0000-0000D1A80000}"/>
    <cellStyle name="Normal 79 4 5" xfId="4717" xr:uid="{00000000-0005-0000-0000-0000D2A80000}"/>
    <cellStyle name="Normal 79 4 5 2" xfId="14769" xr:uid="{00000000-0005-0000-0000-0000D3A80000}"/>
    <cellStyle name="Normal 79 4 5 2 2" xfId="45100" xr:uid="{00000000-0005-0000-0000-0000D4A80000}"/>
    <cellStyle name="Normal 79 4 5 2 3" xfId="29867" xr:uid="{00000000-0005-0000-0000-0000D5A80000}"/>
    <cellStyle name="Normal 79 4 5 3" xfId="9749" xr:uid="{00000000-0005-0000-0000-0000D6A80000}"/>
    <cellStyle name="Normal 79 4 5 3 2" xfId="40083" xr:uid="{00000000-0005-0000-0000-0000D7A80000}"/>
    <cellStyle name="Normal 79 4 5 3 3" xfId="24850" xr:uid="{00000000-0005-0000-0000-0000D8A80000}"/>
    <cellStyle name="Normal 79 4 5 4" xfId="35070" xr:uid="{00000000-0005-0000-0000-0000D9A80000}"/>
    <cellStyle name="Normal 79 4 5 5" xfId="19837" xr:uid="{00000000-0005-0000-0000-0000DAA80000}"/>
    <cellStyle name="Normal 79 4 6" xfId="11427" xr:uid="{00000000-0005-0000-0000-0000DBA80000}"/>
    <cellStyle name="Normal 79 4 6 2" xfId="41758" xr:uid="{00000000-0005-0000-0000-0000DCA80000}"/>
    <cellStyle name="Normal 79 4 6 3" xfId="26525" xr:uid="{00000000-0005-0000-0000-0000DDA80000}"/>
    <cellStyle name="Normal 79 4 7" xfId="6406" xr:uid="{00000000-0005-0000-0000-0000DEA80000}"/>
    <cellStyle name="Normal 79 4 7 2" xfId="36741" xr:uid="{00000000-0005-0000-0000-0000DFA80000}"/>
    <cellStyle name="Normal 79 4 7 3" xfId="21508" xr:uid="{00000000-0005-0000-0000-0000E0A80000}"/>
    <cellStyle name="Normal 79 4 8" xfId="31729" xr:uid="{00000000-0005-0000-0000-0000E1A80000}"/>
    <cellStyle name="Normal 79 4 9" xfId="16495" xr:uid="{00000000-0005-0000-0000-0000E2A80000}"/>
    <cellStyle name="Normal 79 5" xfId="1540" xr:uid="{00000000-0005-0000-0000-0000E3A80000}"/>
    <cellStyle name="Normal 79 5 2" xfId="2381" xr:uid="{00000000-0005-0000-0000-0000E4A80000}"/>
    <cellStyle name="Normal 79 5 2 2" xfId="4071" xr:uid="{00000000-0005-0000-0000-0000E5A80000}"/>
    <cellStyle name="Normal 79 5 2 2 2" xfId="14144" xr:uid="{00000000-0005-0000-0000-0000E6A80000}"/>
    <cellStyle name="Normal 79 5 2 2 2 2" xfId="44475" xr:uid="{00000000-0005-0000-0000-0000E7A80000}"/>
    <cellStyle name="Normal 79 5 2 2 2 3" xfId="29242" xr:uid="{00000000-0005-0000-0000-0000E8A80000}"/>
    <cellStyle name="Normal 79 5 2 2 3" xfId="9124" xr:uid="{00000000-0005-0000-0000-0000E9A80000}"/>
    <cellStyle name="Normal 79 5 2 2 3 2" xfId="39458" xr:uid="{00000000-0005-0000-0000-0000EAA80000}"/>
    <cellStyle name="Normal 79 5 2 2 3 3" xfId="24225" xr:uid="{00000000-0005-0000-0000-0000EBA80000}"/>
    <cellStyle name="Normal 79 5 2 2 4" xfId="34445" xr:uid="{00000000-0005-0000-0000-0000ECA80000}"/>
    <cellStyle name="Normal 79 5 2 2 5" xfId="19212" xr:uid="{00000000-0005-0000-0000-0000EDA80000}"/>
    <cellStyle name="Normal 79 5 2 3" xfId="5763" xr:uid="{00000000-0005-0000-0000-0000EEA80000}"/>
    <cellStyle name="Normal 79 5 2 3 2" xfId="15815" xr:uid="{00000000-0005-0000-0000-0000EFA80000}"/>
    <cellStyle name="Normal 79 5 2 3 2 2" xfId="46146" xr:uid="{00000000-0005-0000-0000-0000F0A80000}"/>
    <cellStyle name="Normal 79 5 2 3 2 3" xfId="30913" xr:uid="{00000000-0005-0000-0000-0000F1A80000}"/>
    <cellStyle name="Normal 79 5 2 3 3" xfId="10795" xr:uid="{00000000-0005-0000-0000-0000F2A80000}"/>
    <cellStyle name="Normal 79 5 2 3 3 2" xfId="41129" xr:uid="{00000000-0005-0000-0000-0000F3A80000}"/>
    <cellStyle name="Normal 79 5 2 3 3 3" xfId="25896" xr:uid="{00000000-0005-0000-0000-0000F4A80000}"/>
    <cellStyle name="Normal 79 5 2 3 4" xfId="36116" xr:uid="{00000000-0005-0000-0000-0000F5A80000}"/>
    <cellStyle name="Normal 79 5 2 3 5" xfId="20883" xr:uid="{00000000-0005-0000-0000-0000F6A80000}"/>
    <cellStyle name="Normal 79 5 2 4" xfId="12473" xr:uid="{00000000-0005-0000-0000-0000F7A80000}"/>
    <cellStyle name="Normal 79 5 2 4 2" xfId="42804" xr:uid="{00000000-0005-0000-0000-0000F8A80000}"/>
    <cellStyle name="Normal 79 5 2 4 3" xfId="27571" xr:uid="{00000000-0005-0000-0000-0000F9A80000}"/>
    <cellStyle name="Normal 79 5 2 5" xfId="7452" xr:uid="{00000000-0005-0000-0000-0000FAA80000}"/>
    <cellStyle name="Normal 79 5 2 5 2" xfId="37787" xr:uid="{00000000-0005-0000-0000-0000FBA80000}"/>
    <cellStyle name="Normal 79 5 2 5 3" xfId="22554" xr:uid="{00000000-0005-0000-0000-0000FCA80000}"/>
    <cellStyle name="Normal 79 5 2 6" xfId="32775" xr:uid="{00000000-0005-0000-0000-0000FDA80000}"/>
    <cellStyle name="Normal 79 5 2 7" xfId="17541" xr:uid="{00000000-0005-0000-0000-0000FEA80000}"/>
    <cellStyle name="Normal 79 5 3" xfId="3234" xr:uid="{00000000-0005-0000-0000-0000FFA80000}"/>
    <cellStyle name="Normal 79 5 3 2" xfId="13308" xr:uid="{00000000-0005-0000-0000-000000A90000}"/>
    <cellStyle name="Normal 79 5 3 2 2" xfId="43639" xr:uid="{00000000-0005-0000-0000-000001A90000}"/>
    <cellStyle name="Normal 79 5 3 2 3" xfId="28406" xr:uid="{00000000-0005-0000-0000-000002A90000}"/>
    <cellStyle name="Normal 79 5 3 3" xfId="8288" xr:uid="{00000000-0005-0000-0000-000003A90000}"/>
    <cellStyle name="Normal 79 5 3 3 2" xfId="38622" xr:uid="{00000000-0005-0000-0000-000004A90000}"/>
    <cellStyle name="Normal 79 5 3 3 3" xfId="23389" xr:uid="{00000000-0005-0000-0000-000005A90000}"/>
    <cellStyle name="Normal 79 5 3 4" xfId="33609" xr:uid="{00000000-0005-0000-0000-000006A90000}"/>
    <cellStyle name="Normal 79 5 3 5" xfId="18376" xr:uid="{00000000-0005-0000-0000-000007A90000}"/>
    <cellStyle name="Normal 79 5 4" xfId="4927" xr:uid="{00000000-0005-0000-0000-000008A90000}"/>
    <cellStyle name="Normal 79 5 4 2" xfId="14979" xr:uid="{00000000-0005-0000-0000-000009A90000}"/>
    <cellStyle name="Normal 79 5 4 2 2" xfId="45310" xr:uid="{00000000-0005-0000-0000-00000AA90000}"/>
    <cellStyle name="Normal 79 5 4 2 3" xfId="30077" xr:uid="{00000000-0005-0000-0000-00000BA90000}"/>
    <cellStyle name="Normal 79 5 4 3" xfId="9959" xr:uid="{00000000-0005-0000-0000-00000CA90000}"/>
    <cellStyle name="Normal 79 5 4 3 2" xfId="40293" xr:uid="{00000000-0005-0000-0000-00000DA90000}"/>
    <cellStyle name="Normal 79 5 4 3 3" xfId="25060" xr:uid="{00000000-0005-0000-0000-00000EA90000}"/>
    <cellStyle name="Normal 79 5 4 4" xfId="35280" xr:uid="{00000000-0005-0000-0000-00000FA90000}"/>
    <cellStyle name="Normal 79 5 4 5" xfId="20047" xr:uid="{00000000-0005-0000-0000-000010A90000}"/>
    <cellStyle name="Normal 79 5 5" xfId="11637" xr:uid="{00000000-0005-0000-0000-000011A90000}"/>
    <cellStyle name="Normal 79 5 5 2" xfId="41968" xr:uid="{00000000-0005-0000-0000-000012A90000}"/>
    <cellStyle name="Normal 79 5 5 3" xfId="26735" xr:uid="{00000000-0005-0000-0000-000013A90000}"/>
    <cellStyle name="Normal 79 5 6" xfId="6616" xr:uid="{00000000-0005-0000-0000-000014A90000}"/>
    <cellStyle name="Normal 79 5 6 2" xfId="36951" xr:uid="{00000000-0005-0000-0000-000015A90000}"/>
    <cellStyle name="Normal 79 5 6 3" xfId="21718" xr:uid="{00000000-0005-0000-0000-000016A90000}"/>
    <cellStyle name="Normal 79 5 7" xfId="31939" xr:uid="{00000000-0005-0000-0000-000017A90000}"/>
    <cellStyle name="Normal 79 5 8" xfId="16705" xr:uid="{00000000-0005-0000-0000-000018A90000}"/>
    <cellStyle name="Normal 79 6" xfId="1961" xr:uid="{00000000-0005-0000-0000-000019A90000}"/>
    <cellStyle name="Normal 79 6 2" xfId="3653" xr:uid="{00000000-0005-0000-0000-00001AA90000}"/>
    <cellStyle name="Normal 79 6 2 2" xfId="13726" xr:uid="{00000000-0005-0000-0000-00001BA90000}"/>
    <cellStyle name="Normal 79 6 2 2 2" xfId="44057" xr:uid="{00000000-0005-0000-0000-00001CA90000}"/>
    <cellStyle name="Normal 79 6 2 2 3" xfId="28824" xr:uid="{00000000-0005-0000-0000-00001DA90000}"/>
    <cellStyle name="Normal 79 6 2 3" xfId="8706" xr:uid="{00000000-0005-0000-0000-00001EA90000}"/>
    <cellStyle name="Normal 79 6 2 3 2" xfId="39040" xr:uid="{00000000-0005-0000-0000-00001FA90000}"/>
    <cellStyle name="Normal 79 6 2 3 3" xfId="23807" xr:uid="{00000000-0005-0000-0000-000020A90000}"/>
    <cellStyle name="Normal 79 6 2 4" xfId="34027" xr:uid="{00000000-0005-0000-0000-000021A90000}"/>
    <cellStyle name="Normal 79 6 2 5" xfId="18794" xr:uid="{00000000-0005-0000-0000-000022A90000}"/>
    <cellStyle name="Normal 79 6 3" xfId="5345" xr:uid="{00000000-0005-0000-0000-000023A90000}"/>
    <cellStyle name="Normal 79 6 3 2" xfId="15397" xr:uid="{00000000-0005-0000-0000-000024A90000}"/>
    <cellStyle name="Normal 79 6 3 2 2" xfId="45728" xr:uid="{00000000-0005-0000-0000-000025A90000}"/>
    <cellStyle name="Normal 79 6 3 2 3" xfId="30495" xr:uid="{00000000-0005-0000-0000-000026A90000}"/>
    <cellStyle name="Normal 79 6 3 3" xfId="10377" xr:uid="{00000000-0005-0000-0000-000027A90000}"/>
    <cellStyle name="Normal 79 6 3 3 2" xfId="40711" xr:uid="{00000000-0005-0000-0000-000028A90000}"/>
    <cellStyle name="Normal 79 6 3 3 3" xfId="25478" xr:uid="{00000000-0005-0000-0000-000029A90000}"/>
    <cellStyle name="Normal 79 6 3 4" xfId="35698" xr:uid="{00000000-0005-0000-0000-00002AA90000}"/>
    <cellStyle name="Normal 79 6 3 5" xfId="20465" xr:uid="{00000000-0005-0000-0000-00002BA90000}"/>
    <cellStyle name="Normal 79 6 4" xfId="12055" xr:uid="{00000000-0005-0000-0000-00002CA90000}"/>
    <cellStyle name="Normal 79 6 4 2" xfId="42386" xr:uid="{00000000-0005-0000-0000-00002DA90000}"/>
    <cellStyle name="Normal 79 6 4 3" xfId="27153" xr:uid="{00000000-0005-0000-0000-00002EA90000}"/>
    <cellStyle name="Normal 79 6 5" xfId="7034" xr:uid="{00000000-0005-0000-0000-00002FA90000}"/>
    <cellStyle name="Normal 79 6 5 2" xfId="37369" xr:uid="{00000000-0005-0000-0000-000030A90000}"/>
    <cellStyle name="Normal 79 6 5 3" xfId="22136" xr:uid="{00000000-0005-0000-0000-000031A90000}"/>
    <cellStyle name="Normal 79 6 6" xfId="32357" xr:uid="{00000000-0005-0000-0000-000032A90000}"/>
    <cellStyle name="Normal 79 6 7" xfId="17123" xr:uid="{00000000-0005-0000-0000-000033A90000}"/>
    <cellStyle name="Normal 79 7" xfId="2807" xr:uid="{00000000-0005-0000-0000-000034A90000}"/>
    <cellStyle name="Normal 79 7 2" xfId="12890" xr:uid="{00000000-0005-0000-0000-000035A90000}"/>
    <cellStyle name="Normal 79 7 2 2" xfId="43221" xr:uid="{00000000-0005-0000-0000-000036A90000}"/>
    <cellStyle name="Normal 79 7 2 3" xfId="27988" xr:uid="{00000000-0005-0000-0000-000037A90000}"/>
    <cellStyle name="Normal 79 7 3" xfId="7869" xr:uid="{00000000-0005-0000-0000-000038A90000}"/>
    <cellStyle name="Normal 79 7 3 2" xfId="38204" xr:uid="{00000000-0005-0000-0000-000039A90000}"/>
    <cellStyle name="Normal 79 7 3 3" xfId="22971" xr:uid="{00000000-0005-0000-0000-00003AA90000}"/>
    <cellStyle name="Normal 79 7 4" xfId="33191" xr:uid="{00000000-0005-0000-0000-00003BA90000}"/>
    <cellStyle name="Normal 79 7 5" xfId="17958" xr:uid="{00000000-0005-0000-0000-00003CA90000}"/>
    <cellStyle name="Normal 79 8" xfId="4505" xr:uid="{00000000-0005-0000-0000-00003DA90000}"/>
    <cellStyle name="Normal 79 8 2" xfId="14561" xr:uid="{00000000-0005-0000-0000-00003EA90000}"/>
    <cellStyle name="Normal 79 8 2 2" xfId="44892" xr:uid="{00000000-0005-0000-0000-00003FA90000}"/>
    <cellStyle name="Normal 79 8 2 3" xfId="29659" xr:uid="{00000000-0005-0000-0000-000040A90000}"/>
    <cellStyle name="Normal 79 8 3" xfId="9541" xr:uid="{00000000-0005-0000-0000-000041A90000}"/>
    <cellStyle name="Normal 79 8 3 2" xfId="39875" xr:uid="{00000000-0005-0000-0000-000042A90000}"/>
    <cellStyle name="Normal 79 8 3 3" xfId="24642" xr:uid="{00000000-0005-0000-0000-000043A90000}"/>
    <cellStyle name="Normal 79 8 4" xfId="34862" xr:uid="{00000000-0005-0000-0000-000044A90000}"/>
    <cellStyle name="Normal 79 8 5" xfId="19629" xr:uid="{00000000-0005-0000-0000-000045A90000}"/>
    <cellStyle name="Normal 79 9" xfId="11217" xr:uid="{00000000-0005-0000-0000-000046A90000}"/>
    <cellStyle name="Normal 79 9 2" xfId="41550" xr:uid="{00000000-0005-0000-0000-000047A90000}"/>
    <cellStyle name="Normal 79 9 3" xfId="26317"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3" xr:uid="{00000000-0005-0000-0000-00004CA90000}"/>
    <cellStyle name="Normal 8 3 10 2" xfId="36580" xr:uid="{00000000-0005-0000-0000-00004DA90000}"/>
    <cellStyle name="Normal 8 3 10 3" xfId="21347" xr:uid="{00000000-0005-0000-0000-00004EA90000}"/>
    <cellStyle name="Normal 8 3 11" xfId="31571" xr:uid="{00000000-0005-0000-0000-00004FA90000}"/>
    <cellStyle name="Normal 8 3 12" xfId="16332" xr:uid="{00000000-0005-0000-0000-000050A90000}"/>
    <cellStyle name="Normal 8 3 2" xfId="1207" xr:uid="{00000000-0005-0000-0000-000051A90000}"/>
    <cellStyle name="Normal 8 3 2 10" xfId="31622" xr:uid="{00000000-0005-0000-0000-000052A90000}"/>
    <cellStyle name="Normal 8 3 2 11" xfId="16386" xr:uid="{00000000-0005-0000-0000-000053A90000}"/>
    <cellStyle name="Normal 8 3 2 2" xfId="1315" xr:uid="{00000000-0005-0000-0000-000054A90000}"/>
    <cellStyle name="Normal 8 3 2 2 10" xfId="16490" xr:uid="{00000000-0005-0000-0000-000055A90000}"/>
    <cellStyle name="Normal 8 3 2 2 2" xfId="1532" xr:uid="{00000000-0005-0000-0000-000056A90000}"/>
    <cellStyle name="Normal 8 3 2 2 2 2" xfId="1953" xr:uid="{00000000-0005-0000-0000-000057A90000}"/>
    <cellStyle name="Normal 8 3 2 2 2 2 2" xfId="2792" xr:uid="{00000000-0005-0000-0000-000058A90000}"/>
    <cellStyle name="Normal 8 3 2 2 2 2 2 2" xfId="4482" xr:uid="{00000000-0005-0000-0000-000059A90000}"/>
    <cellStyle name="Normal 8 3 2 2 2 2 2 2 2" xfId="14555" xr:uid="{00000000-0005-0000-0000-00005AA90000}"/>
    <cellStyle name="Normal 8 3 2 2 2 2 2 2 2 2" xfId="44886" xr:uid="{00000000-0005-0000-0000-00005BA90000}"/>
    <cellStyle name="Normal 8 3 2 2 2 2 2 2 2 3" xfId="29653" xr:uid="{00000000-0005-0000-0000-00005CA90000}"/>
    <cellStyle name="Normal 8 3 2 2 2 2 2 2 3" xfId="9535" xr:uid="{00000000-0005-0000-0000-00005DA90000}"/>
    <cellStyle name="Normal 8 3 2 2 2 2 2 2 3 2" xfId="39869" xr:uid="{00000000-0005-0000-0000-00005EA90000}"/>
    <cellStyle name="Normal 8 3 2 2 2 2 2 2 3 3" xfId="24636" xr:uid="{00000000-0005-0000-0000-00005FA90000}"/>
    <cellStyle name="Normal 8 3 2 2 2 2 2 2 4" xfId="34856" xr:uid="{00000000-0005-0000-0000-000060A90000}"/>
    <cellStyle name="Normal 8 3 2 2 2 2 2 2 5" xfId="19623" xr:uid="{00000000-0005-0000-0000-000061A90000}"/>
    <cellStyle name="Normal 8 3 2 2 2 2 2 3" xfId="6174" xr:uid="{00000000-0005-0000-0000-000062A90000}"/>
    <cellStyle name="Normal 8 3 2 2 2 2 2 3 2" xfId="16226" xr:uid="{00000000-0005-0000-0000-000063A90000}"/>
    <cellStyle name="Normal 8 3 2 2 2 2 2 3 2 2" xfId="46557" xr:uid="{00000000-0005-0000-0000-000064A90000}"/>
    <cellStyle name="Normal 8 3 2 2 2 2 2 3 2 3" xfId="31324" xr:uid="{00000000-0005-0000-0000-000065A90000}"/>
    <cellStyle name="Normal 8 3 2 2 2 2 2 3 3" xfId="11206" xr:uid="{00000000-0005-0000-0000-000066A90000}"/>
    <cellStyle name="Normal 8 3 2 2 2 2 2 3 3 2" xfId="41540" xr:uid="{00000000-0005-0000-0000-000067A90000}"/>
    <cellStyle name="Normal 8 3 2 2 2 2 2 3 3 3" xfId="26307" xr:uid="{00000000-0005-0000-0000-000068A90000}"/>
    <cellStyle name="Normal 8 3 2 2 2 2 2 3 4" xfId="36527" xr:uid="{00000000-0005-0000-0000-000069A90000}"/>
    <cellStyle name="Normal 8 3 2 2 2 2 2 3 5" xfId="21294" xr:uid="{00000000-0005-0000-0000-00006AA90000}"/>
    <cellStyle name="Normal 8 3 2 2 2 2 2 4" xfId="12884" xr:uid="{00000000-0005-0000-0000-00006BA90000}"/>
    <cellStyle name="Normal 8 3 2 2 2 2 2 4 2" xfId="43215" xr:uid="{00000000-0005-0000-0000-00006CA90000}"/>
    <cellStyle name="Normal 8 3 2 2 2 2 2 4 3" xfId="27982" xr:uid="{00000000-0005-0000-0000-00006DA90000}"/>
    <cellStyle name="Normal 8 3 2 2 2 2 2 5" xfId="7863" xr:uid="{00000000-0005-0000-0000-00006EA90000}"/>
    <cellStyle name="Normal 8 3 2 2 2 2 2 5 2" xfId="38198" xr:uid="{00000000-0005-0000-0000-00006FA90000}"/>
    <cellStyle name="Normal 8 3 2 2 2 2 2 5 3" xfId="22965" xr:uid="{00000000-0005-0000-0000-000070A90000}"/>
    <cellStyle name="Normal 8 3 2 2 2 2 2 6" xfId="33186" xr:uid="{00000000-0005-0000-0000-000071A90000}"/>
    <cellStyle name="Normal 8 3 2 2 2 2 2 7" xfId="17952" xr:uid="{00000000-0005-0000-0000-000072A90000}"/>
    <cellStyle name="Normal 8 3 2 2 2 2 3" xfId="3645" xr:uid="{00000000-0005-0000-0000-000073A90000}"/>
    <cellStyle name="Normal 8 3 2 2 2 2 3 2" xfId="13719" xr:uid="{00000000-0005-0000-0000-000074A90000}"/>
    <cellStyle name="Normal 8 3 2 2 2 2 3 2 2" xfId="44050" xr:uid="{00000000-0005-0000-0000-000075A90000}"/>
    <cellStyle name="Normal 8 3 2 2 2 2 3 2 3" xfId="28817" xr:uid="{00000000-0005-0000-0000-000076A90000}"/>
    <cellStyle name="Normal 8 3 2 2 2 2 3 3" xfId="8699" xr:uid="{00000000-0005-0000-0000-000077A90000}"/>
    <cellStyle name="Normal 8 3 2 2 2 2 3 3 2" xfId="39033" xr:uid="{00000000-0005-0000-0000-000078A90000}"/>
    <cellStyle name="Normal 8 3 2 2 2 2 3 3 3" xfId="23800" xr:uid="{00000000-0005-0000-0000-000079A90000}"/>
    <cellStyle name="Normal 8 3 2 2 2 2 3 4" xfId="34020" xr:uid="{00000000-0005-0000-0000-00007AA90000}"/>
    <cellStyle name="Normal 8 3 2 2 2 2 3 5" xfId="18787" xr:uid="{00000000-0005-0000-0000-00007BA90000}"/>
    <cellStyle name="Normal 8 3 2 2 2 2 4" xfId="5338" xr:uid="{00000000-0005-0000-0000-00007CA90000}"/>
    <cellStyle name="Normal 8 3 2 2 2 2 4 2" xfId="15390" xr:uid="{00000000-0005-0000-0000-00007DA90000}"/>
    <cellStyle name="Normal 8 3 2 2 2 2 4 2 2" xfId="45721" xr:uid="{00000000-0005-0000-0000-00007EA90000}"/>
    <cellStyle name="Normal 8 3 2 2 2 2 4 2 3" xfId="30488" xr:uid="{00000000-0005-0000-0000-00007FA90000}"/>
    <cellStyle name="Normal 8 3 2 2 2 2 4 3" xfId="10370" xr:uid="{00000000-0005-0000-0000-000080A90000}"/>
    <cellStyle name="Normal 8 3 2 2 2 2 4 3 2" xfId="40704" xr:uid="{00000000-0005-0000-0000-000081A90000}"/>
    <cellStyle name="Normal 8 3 2 2 2 2 4 3 3" xfId="25471" xr:uid="{00000000-0005-0000-0000-000082A90000}"/>
    <cellStyle name="Normal 8 3 2 2 2 2 4 4" xfId="35691" xr:uid="{00000000-0005-0000-0000-000083A90000}"/>
    <cellStyle name="Normal 8 3 2 2 2 2 4 5" xfId="20458" xr:uid="{00000000-0005-0000-0000-000084A90000}"/>
    <cellStyle name="Normal 8 3 2 2 2 2 5" xfId="12048" xr:uid="{00000000-0005-0000-0000-000085A90000}"/>
    <cellStyle name="Normal 8 3 2 2 2 2 5 2" xfId="42379" xr:uid="{00000000-0005-0000-0000-000086A90000}"/>
    <cellStyle name="Normal 8 3 2 2 2 2 5 3" xfId="27146" xr:uid="{00000000-0005-0000-0000-000087A90000}"/>
    <cellStyle name="Normal 8 3 2 2 2 2 6" xfId="7027" xr:uid="{00000000-0005-0000-0000-000088A90000}"/>
    <cellStyle name="Normal 8 3 2 2 2 2 6 2" xfId="37362" xr:uid="{00000000-0005-0000-0000-000089A90000}"/>
    <cellStyle name="Normal 8 3 2 2 2 2 6 3" xfId="22129" xr:uid="{00000000-0005-0000-0000-00008AA90000}"/>
    <cellStyle name="Normal 8 3 2 2 2 2 7" xfId="32350" xr:uid="{00000000-0005-0000-0000-00008BA90000}"/>
    <cellStyle name="Normal 8 3 2 2 2 2 8" xfId="17116" xr:uid="{00000000-0005-0000-0000-00008CA90000}"/>
    <cellStyle name="Normal 8 3 2 2 2 3" xfId="2374" xr:uid="{00000000-0005-0000-0000-00008DA90000}"/>
    <cellStyle name="Normal 8 3 2 2 2 3 2" xfId="4064" xr:uid="{00000000-0005-0000-0000-00008EA90000}"/>
    <cellStyle name="Normal 8 3 2 2 2 3 2 2" xfId="14137" xr:uid="{00000000-0005-0000-0000-00008FA90000}"/>
    <cellStyle name="Normal 8 3 2 2 2 3 2 2 2" xfId="44468" xr:uid="{00000000-0005-0000-0000-000090A90000}"/>
    <cellStyle name="Normal 8 3 2 2 2 3 2 2 3" xfId="29235" xr:uid="{00000000-0005-0000-0000-000091A90000}"/>
    <cellStyle name="Normal 8 3 2 2 2 3 2 3" xfId="9117" xr:uid="{00000000-0005-0000-0000-000092A90000}"/>
    <cellStyle name="Normal 8 3 2 2 2 3 2 3 2" xfId="39451" xr:uid="{00000000-0005-0000-0000-000093A90000}"/>
    <cellStyle name="Normal 8 3 2 2 2 3 2 3 3" xfId="24218" xr:uid="{00000000-0005-0000-0000-000094A90000}"/>
    <cellStyle name="Normal 8 3 2 2 2 3 2 4" xfId="34438" xr:uid="{00000000-0005-0000-0000-000095A90000}"/>
    <cellStyle name="Normal 8 3 2 2 2 3 2 5" xfId="19205" xr:uid="{00000000-0005-0000-0000-000096A90000}"/>
    <cellStyle name="Normal 8 3 2 2 2 3 3" xfId="5756" xr:uid="{00000000-0005-0000-0000-000097A90000}"/>
    <cellStyle name="Normal 8 3 2 2 2 3 3 2" xfId="15808" xr:uid="{00000000-0005-0000-0000-000098A90000}"/>
    <cellStyle name="Normal 8 3 2 2 2 3 3 2 2" xfId="46139" xr:uid="{00000000-0005-0000-0000-000099A90000}"/>
    <cellStyle name="Normal 8 3 2 2 2 3 3 2 3" xfId="30906" xr:uid="{00000000-0005-0000-0000-00009AA90000}"/>
    <cellStyle name="Normal 8 3 2 2 2 3 3 3" xfId="10788" xr:uid="{00000000-0005-0000-0000-00009BA90000}"/>
    <cellStyle name="Normal 8 3 2 2 2 3 3 3 2" xfId="41122" xr:uid="{00000000-0005-0000-0000-00009CA90000}"/>
    <cellStyle name="Normal 8 3 2 2 2 3 3 3 3" xfId="25889" xr:uid="{00000000-0005-0000-0000-00009DA90000}"/>
    <cellStyle name="Normal 8 3 2 2 2 3 3 4" xfId="36109" xr:uid="{00000000-0005-0000-0000-00009EA90000}"/>
    <cellStyle name="Normal 8 3 2 2 2 3 3 5" xfId="20876" xr:uid="{00000000-0005-0000-0000-00009FA90000}"/>
    <cellStyle name="Normal 8 3 2 2 2 3 4" xfId="12466" xr:uid="{00000000-0005-0000-0000-0000A0A90000}"/>
    <cellStyle name="Normal 8 3 2 2 2 3 4 2" xfId="42797" xr:uid="{00000000-0005-0000-0000-0000A1A90000}"/>
    <cellStyle name="Normal 8 3 2 2 2 3 4 3" xfId="27564" xr:uid="{00000000-0005-0000-0000-0000A2A90000}"/>
    <cellStyle name="Normal 8 3 2 2 2 3 5" xfId="7445" xr:uid="{00000000-0005-0000-0000-0000A3A90000}"/>
    <cellStyle name="Normal 8 3 2 2 2 3 5 2" xfId="37780" xr:uid="{00000000-0005-0000-0000-0000A4A90000}"/>
    <cellStyle name="Normal 8 3 2 2 2 3 5 3" xfId="22547" xr:uid="{00000000-0005-0000-0000-0000A5A90000}"/>
    <cellStyle name="Normal 8 3 2 2 2 3 6" xfId="32768" xr:uid="{00000000-0005-0000-0000-0000A6A90000}"/>
    <cellStyle name="Normal 8 3 2 2 2 3 7" xfId="17534" xr:uid="{00000000-0005-0000-0000-0000A7A90000}"/>
    <cellStyle name="Normal 8 3 2 2 2 4" xfId="3227" xr:uid="{00000000-0005-0000-0000-0000A8A90000}"/>
    <cellStyle name="Normal 8 3 2 2 2 4 2" xfId="13301" xr:uid="{00000000-0005-0000-0000-0000A9A90000}"/>
    <cellStyle name="Normal 8 3 2 2 2 4 2 2" xfId="43632" xr:uid="{00000000-0005-0000-0000-0000AAA90000}"/>
    <cellStyle name="Normal 8 3 2 2 2 4 2 3" xfId="28399" xr:uid="{00000000-0005-0000-0000-0000ABA90000}"/>
    <cellStyle name="Normal 8 3 2 2 2 4 3" xfId="8281" xr:uid="{00000000-0005-0000-0000-0000ACA90000}"/>
    <cellStyle name="Normal 8 3 2 2 2 4 3 2" xfId="38615" xr:uid="{00000000-0005-0000-0000-0000ADA90000}"/>
    <cellStyle name="Normal 8 3 2 2 2 4 3 3" xfId="23382" xr:uid="{00000000-0005-0000-0000-0000AEA90000}"/>
    <cellStyle name="Normal 8 3 2 2 2 4 4" xfId="33602" xr:uid="{00000000-0005-0000-0000-0000AFA90000}"/>
    <cellStyle name="Normal 8 3 2 2 2 4 5" xfId="18369" xr:uid="{00000000-0005-0000-0000-0000B0A90000}"/>
    <cellStyle name="Normal 8 3 2 2 2 5" xfId="4920" xr:uid="{00000000-0005-0000-0000-0000B1A90000}"/>
    <cellStyle name="Normal 8 3 2 2 2 5 2" xfId="14972" xr:uid="{00000000-0005-0000-0000-0000B2A90000}"/>
    <cellStyle name="Normal 8 3 2 2 2 5 2 2" xfId="45303" xr:uid="{00000000-0005-0000-0000-0000B3A90000}"/>
    <cellStyle name="Normal 8 3 2 2 2 5 2 3" xfId="30070" xr:uid="{00000000-0005-0000-0000-0000B4A90000}"/>
    <cellStyle name="Normal 8 3 2 2 2 5 3" xfId="9952" xr:uid="{00000000-0005-0000-0000-0000B5A90000}"/>
    <cellStyle name="Normal 8 3 2 2 2 5 3 2" xfId="40286" xr:uid="{00000000-0005-0000-0000-0000B6A90000}"/>
    <cellStyle name="Normal 8 3 2 2 2 5 3 3" xfId="25053" xr:uid="{00000000-0005-0000-0000-0000B7A90000}"/>
    <cellStyle name="Normal 8 3 2 2 2 5 4" xfId="35273" xr:uid="{00000000-0005-0000-0000-0000B8A90000}"/>
    <cellStyle name="Normal 8 3 2 2 2 5 5" xfId="20040" xr:uid="{00000000-0005-0000-0000-0000B9A90000}"/>
    <cellStyle name="Normal 8 3 2 2 2 6" xfId="11630" xr:uid="{00000000-0005-0000-0000-0000BAA90000}"/>
    <cellStyle name="Normal 8 3 2 2 2 6 2" xfId="41961" xr:uid="{00000000-0005-0000-0000-0000BBA90000}"/>
    <cellStyle name="Normal 8 3 2 2 2 6 3" xfId="26728" xr:uid="{00000000-0005-0000-0000-0000BCA90000}"/>
    <cellStyle name="Normal 8 3 2 2 2 7" xfId="6609" xr:uid="{00000000-0005-0000-0000-0000BDA90000}"/>
    <cellStyle name="Normal 8 3 2 2 2 7 2" xfId="36944" xr:uid="{00000000-0005-0000-0000-0000BEA90000}"/>
    <cellStyle name="Normal 8 3 2 2 2 7 3" xfId="21711" xr:uid="{00000000-0005-0000-0000-0000BFA90000}"/>
    <cellStyle name="Normal 8 3 2 2 2 8" xfId="31932" xr:uid="{00000000-0005-0000-0000-0000C0A90000}"/>
    <cellStyle name="Normal 8 3 2 2 2 9" xfId="16698" xr:uid="{00000000-0005-0000-0000-0000C1A90000}"/>
    <cellStyle name="Normal 8 3 2 2 3" xfId="1745" xr:uid="{00000000-0005-0000-0000-0000C2A90000}"/>
    <cellStyle name="Normal 8 3 2 2 3 2" xfId="2584" xr:uid="{00000000-0005-0000-0000-0000C3A90000}"/>
    <cellStyle name="Normal 8 3 2 2 3 2 2" xfId="4274" xr:uid="{00000000-0005-0000-0000-0000C4A90000}"/>
    <cellStyle name="Normal 8 3 2 2 3 2 2 2" xfId="14347" xr:uid="{00000000-0005-0000-0000-0000C5A90000}"/>
    <cellStyle name="Normal 8 3 2 2 3 2 2 2 2" xfId="44678" xr:uid="{00000000-0005-0000-0000-0000C6A90000}"/>
    <cellStyle name="Normal 8 3 2 2 3 2 2 2 3" xfId="29445" xr:uid="{00000000-0005-0000-0000-0000C7A90000}"/>
    <cellStyle name="Normal 8 3 2 2 3 2 2 3" xfId="9327" xr:uid="{00000000-0005-0000-0000-0000C8A90000}"/>
    <cellStyle name="Normal 8 3 2 2 3 2 2 3 2" xfId="39661" xr:uid="{00000000-0005-0000-0000-0000C9A90000}"/>
    <cellStyle name="Normal 8 3 2 2 3 2 2 3 3" xfId="24428" xr:uid="{00000000-0005-0000-0000-0000CAA90000}"/>
    <cellStyle name="Normal 8 3 2 2 3 2 2 4" xfId="34648" xr:uid="{00000000-0005-0000-0000-0000CBA90000}"/>
    <cellStyle name="Normal 8 3 2 2 3 2 2 5" xfId="19415" xr:uid="{00000000-0005-0000-0000-0000CCA90000}"/>
    <cellStyle name="Normal 8 3 2 2 3 2 3" xfId="5966" xr:uid="{00000000-0005-0000-0000-0000CDA90000}"/>
    <cellStyle name="Normal 8 3 2 2 3 2 3 2" xfId="16018" xr:uid="{00000000-0005-0000-0000-0000CEA90000}"/>
    <cellStyle name="Normal 8 3 2 2 3 2 3 2 2" xfId="46349" xr:uid="{00000000-0005-0000-0000-0000CFA90000}"/>
    <cellStyle name="Normal 8 3 2 2 3 2 3 2 3" xfId="31116" xr:uid="{00000000-0005-0000-0000-0000D0A90000}"/>
    <cellStyle name="Normal 8 3 2 2 3 2 3 3" xfId="10998" xr:uid="{00000000-0005-0000-0000-0000D1A90000}"/>
    <cellStyle name="Normal 8 3 2 2 3 2 3 3 2" xfId="41332" xr:uid="{00000000-0005-0000-0000-0000D2A90000}"/>
    <cellStyle name="Normal 8 3 2 2 3 2 3 3 3" xfId="26099" xr:uid="{00000000-0005-0000-0000-0000D3A90000}"/>
    <cellStyle name="Normal 8 3 2 2 3 2 3 4" xfId="36319" xr:uid="{00000000-0005-0000-0000-0000D4A90000}"/>
    <cellStyle name="Normal 8 3 2 2 3 2 3 5" xfId="21086" xr:uid="{00000000-0005-0000-0000-0000D5A90000}"/>
    <cellStyle name="Normal 8 3 2 2 3 2 4" xfId="12676" xr:uid="{00000000-0005-0000-0000-0000D6A90000}"/>
    <cellStyle name="Normal 8 3 2 2 3 2 4 2" xfId="43007" xr:uid="{00000000-0005-0000-0000-0000D7A90000}"/>
    <cellStyle name="Normal 8 3 2 2 3 2 4 3" xfId="27774" xr:uid="{00000000-0005-0000-0000-0000D8A90000}"/>
    <cellStyle name="Normal 8 3 2 2 3 2 5" xfId="7655" xr:uid="{00000000-0005-0000-0000-0000D9A90000}"/>
    <cellStyle name="Normal 8 3 2 2 3 2 5 2" xfId="37990" xr:uid="{00000000-0005-0000-0000-0000DAA90000}"/>
    <cellStyle name="Normal 8 3 2 2 3 2 5 3" xfId="22757" xr:uid="{00000000-0005-0000-0000-0000DBA90000}"/>
    <cellStyle name="Normal 8 3 2 2 3 2 6" xfId="32978" xr:uid="{00000000-0005-0000-0000-0000DCA90000}"/>
    <cellStyle name="Normal 8 3 2 2 3 2 7" xfId="17744" xr:uid="{00000000-0005-0000-0000-0000DDA90000}"/>
    <cellStyle name="Normal 8 3 2 2 3 3" xfId="3437" xr:uid="{00000000-0005-0000-0000-0000DEA90000}"/>
    <cellStyle name="Normal 8 3 2 2 3 3 2" xfId="13511" xr:uid="{00000000-0005-0000-0000-0000DFA90000}"/>
    <cellStyle name="Normal 8 3 2 2 3 3 2 2" xfId="43842" xr:uid="{00000000-0005-0000-0000-0000E0A90000}"/>
    <cellStyle name="Normal 8 3 2 2 3 3 2 3" xfId="28609" xr:uid="{00000000-0005-0000-0000-0000E1A90000}"/>
    <cellStyle name="Normal 8 3 2 2 3 3 3" xfId="8491" xr:uid="{00000000-0005-0000-0000-0000E2A90000}"/>
    <cellStyle name="Normal 8 3 2 2 3 3 3 2" xfId="38825" xr:uid="{00000000-0005-0000-0000-0000E3A90000}"/>
    <cellStyle name="Normal 8 3 2 2 3 3 3 3" xfId="23592" xr:uid="{00000000-0005-0000-0000-0000E4A90000}"/>
    <cellStyle name="Normal 8 3 2 2 3 3 4" xfId="33812" xr:uid="{00000000-0005-0000-0000-0000E5A90000}"/>
    <cellStyle name="Normal 8 3 2 2 3 3 5" xfId="18579" xr:uid="{00000000-0005-0000-0000-0000E6A90000}"/>
    <cellStyle name="Normal 8 3 2 2 3 4" xfId="5130" xr:uid="{00000000-0005-0000-0000-0000E7A90000}"/>
    <cellStyle name="Normal 8 3 2 2 3 4 2" xfId="15182" xr:uid="{00000000-0005-0000-0000-0000E8A90000}"/>
    <cellStyle name="Normal 8 3 2 2 3 4 2 2" xfId="45513" xr:uid="{00000000-0005-0000-0000-0000E9A90000}"/>
    <cellStyle name="Normal 8 3 2 2 3 4 2 3" xfId="30280" xr:uid="{00000000-0005-0000-0000-0000EAA90000}"/>
    <cellStyle name="Normal 8 3 2 2 3 4 3" xfId="10162" xr:uid="{00000000-0005-0000-0000-0000EBA90000}"/>
    <cellStyle name="Normal 8 3 2 2 3 4 3 2" xfId="40496" xr:uid="{00000000-0005-0000-0000-0000ECA90000}"/>
    <cellStyle name="Normal 8 3 2 2 3 4 3 3" xfId="25263" xr:uid="{00000000-0005-0000-0000-0000EDA90000}"/>
    <cellStyle name="Normal 8 3 2 2 3 4 4" xfId="35483" xr:uid="{00000000-0005-0000-0000-0000EEA90000}"/>
    <cellStyle name="Normal 8 3 2 2 3 4 5" xfId="20250" xr:uid="{00000000-0005-0000-0000-0000EFA90000}"/>
    <cellStyle name="Normal 8 3 2 2 3 5" xfId="11840" xr:uid="{00000000-0005-0000-0000-0000F0A90000}"/>
    <cellStyle name="Normal 8 3 2 2 3 5 2" xfId="42171" xr:uid="{00000000-0005-0000-0000-0000F1A90000}"/>
    <cellStyle name="Normal 8 3 2 2 3 5 3" xfId="26938" xr:uid="{00000000-0005-0000-0000-0000F2A90000}"/>
    <cellStyle name="Normal 8 3 2 2 3 6" xfId="6819" xr:uid="{00000000-0005-0000-0000-0000F3A90000}"/>
    <cellStyle name="Normal 8 3 2 2 3 6 2" xfId="37154" xr:uid="{00000000-0005-0000-0000-0000F4A90000}"/>
    <cellStyle name="Normal 8 3 2 2 3 6 3" xfId="21921" xr:uid="{00000000-0005-0000-0000-0000F5A90000}"/>
    <cellStyle name="Normal 8 3 2 2 3 7" xfId="32142" xr:uid="{00000000-0005-0000-0000-0000F6A90000}"/>
    <cellStyle name="Normal 8 3 2 2 3 8" xfId="16908" xr:uid="{00000000-0005-0000-0000-0000F7A90000}"/>
    <cellStyle name="Normal 8 3 2 2 4" xfId="2166" xr:uid="{00000000-0005-0000-0000-0000F8A90000}"/>
    <cellStyle name="Normal 8 3 2 2 4 2" xfId="3856" xr:uid="{00000000-0005-0000-0000-0000F9A90000}"/>
    <cellStyle name="Normal 8 3 2 2 4 2 2" xfId="13929" xr:uid="{00000000-0005-0000-0000-0000FAA90000}"/>
    <cellStyle name="Normal 8 3 2 2 4 2 2 2" xfId="44260" xr:uid="{00000000-0005-0000-0000-0000FBA90000}"/>
    <cellStyle name="Normal 8 3 2 2 4 2 2 3" xfId="29027" xr:uid="{00000000-0005-0000-0000-0000FCA90000}"/>
    <cellStyle name="Normal 8 3 2 2 4 2 3" xfId="8909" xr:uid="{00000000-0005-0000-0000-0000FDA90000}"/>
    <cellStyle name="Normal 8 3 2 2 4 2 3 2" xfId="39243" xr:uid="{00000000-0005-0000-0000-0000FEA90000}"/>
    <cellStyle name="Normal 8 3 2 2 4 2 3 3" xfId="24010" xr:uid="{00000000-0005-0000-0000-0000FFA90000}"/>
    <cellStyle name="Normal 8 3 2 2 4 2 4" xfId="34230" xr:uid="{00000000-0005-0000-0000-000000AA0000}"/>
    <cellStyle name="Normal 8 3 2 2 4 2 5" xfId="18997" xr:uid="{00000000-0005-0000-0000-000001AA0000}"/>
    <cellStyle name="Normal 8 3 2 2 4 3" xfId="5548" xr:uid="{00000000-0005-0000-0000-000002AA0000}"/>
    <cellStyle name="Normal 8 3 2 2 4 3 2" xfId="15600" xr:uid="{00000000-0005-0000-0000-000003AA0000}"/>
    <cellStyle name="Normal 8 3 2 2 4 3 2 2" xfId="45931" xr:uid="{00000000-0005-0000-0000-000004AA0000}"/>
    <cellStyle name="Normal 8 3 2 2 4 3 2 3" xfId="30698" xr:uid="{00000000-0005-0000-0000-000005AA0000}"/>
    <cellStyle name="Normal 8 3 2 2 4 3 3" xfId="10580" xr:uid="{00000000-0005-0000-0000-000006AA0000}"/>
    <cellStyle name="Normal 8 3 2 2 4 3 3 2" xfId="40914" xr:uid="{00000000-0005-0000-0000-000007AA0000}"/>
    <cellStyle name="Normal 8 3 2 2 4 3 3 3" xfId="25681" xr:uid="{00000000-0005-0000-0000-000008AA0000}"/>
    <cellStyle name="Normal 8 3 2 2 4 3 4" xfId="35901" xr:uid="{00000000-0005-0000-0000-000009AA0000}"/>
    <cellStyle name="Normal 8 3 2 2 4 3 5" xfId="20668" xr:uid="{00000000-0005-0000-0000-00000AAA0000}"/>
    <cellStyle name="Normal 8 3 2 2 4 4" xfId="12258" xr:uid="{00000000-0005-0000-0000-00000BAA0000}"/>
    <cellStyle name="Normal 8 3 2 2 4 4 2" xfId="42589" xr:uid="{00000000-0005-0000-0000-00000CAA0000}"/>
    <cellStyle name="Normal 8 3 2 2 4 4 3" xfId="27356" xr:uid="{00000000-0005-0000-0000-00000DAA0000}"/>
    <cellStyle name="Normal 8 3 2 2 4 5" xfId="7237" xr:uid="{00000000-0005-0000-0000-00000EAA0000}"/>
    <cellStyle name="Normal 8 3 2 2 4 5 2" xfId="37572" xr:uid="{00000000-0005-0000-0000-00000FAA0000}"/>
    <cellStyle name="Normal 8 3 2 2 4 5 3" xfId="22339" xr:uid="{00000000-0005-0000-0000-000010AA0000}"/>
    <cellStyle name="Normal 8 3 2 2 4 6" xfId="32560" xr:uid="{00000000-0005-0000-0000-000011AA0000}"/>
    <cellStyle name="Normal 8 3 2 2 4 7" xfId="17326" xr:uid="{00000000-0005-0000-0000-000012AA0000}"/>
    <cellStyle name="Normal 8 3 2 2 5" xfId="3019" xr:uid="{00000000-0005-0000-0000-000013AA0000}"/>
    <cellStyle name="Normal 8 3 2 2 5 2" xfId="13093" xr:uid="{00000000-0005-0000-0000-000014AA0000}"/>
    <cellStyle name="Normal 8 3 2 2 5 2 2" xfId="43424" xr:uid="{00000000-0005-0000-0000-000015AA0000}"/>
    <cellStyle name="Normal 8 3 2 2 5 2 3" xfId="28191" xr:uid="{00000000-0005-0000-0000-000016AA0000}"/>
    <cellStyle name="Normal 8 3 2 2 5 3" xfId="8073" xr:uid="{00000000-0005-0000-0000-000017AA0000}"/>
    <cellStyle name="Normal 8 3 2 2 5 3 2" xfId="38407" xr:uid="{00000000-0005-0000-0000-000018AA0000}"/>
    <cellStyle name="Normal 8 3 2 2 5 3 3" xfId="23174" xr:uid="{00000000-0005-0000-0000-000019AA0000}"/>
    <cellStyle name="Normal 8 3 2 2 5 4" xfId="33394" xr:uid="{00000000-0005-0000-0000-00001AAA0000}"/>
    <cellStyle name="Normal 8 3 2 2 5 5" xfId="18161" xr:uid="{00000000-0005-0000-0000-00001BAA0000}"/>
    <cellStyle name="Normal 8 3 2 2 6" xfId="4712" xr:uid="{00000000-0005-0000-0000-00001CAA0000}"/>
    <cellStyle name="Normal 8 3 2 2 6 2" xfId="14764" xr:uid="{00000000-0005-0000-0000-00001DAA0000}"/>
    <cellStyle name="Normal 8 3 2 2 6 2 2" xfId="45095" xr:uid="{00000000-0005-0000-0000-00001EAA0000}"/>
    <cellStyle name="Normal 8 3 2 2 6 2 3" xfId="29862" xr:uid="{00000000-0005-0000-0000-00001FAA0000}"/>
    <cellStyle name="Normal 8 3 2 2 6 3" xfId="9744" xr:uid="{00000000-0005-0000-0000-000020AA0000}"/>
    <cellStyle name="Normal 8 3 2 2 6 3 2" xfId="40078" xr:uid="{00000000-0005-0000-0000-000021AA0000}"/>
    <cellStyle name="Normal 8 3 2 2 6 3 3" xfId="24845" xr:uid="{00000000-0005-0000-0000-000022AA0000}"/>
    <cellStyle name="Normal 8 3 2 2 6 4" xfId="35065" xr:uid="{00000000-0005-0000-0000-000023AA0000}"/>
    <cellStyle name="Normal 8 3 2 2 6 5" xfId="19832" xr:uid="{00000000-0005-0000-0000-000024AA0000}"/>
    <cellStyle name="Normal 8 3 2 2 7" xfId="11422" xr:uid="{00000000-0005-0000-0000-000025AA0000}"/>
    <cellStyle name="Normal 8 3 2 2 7 2" xfId="41753" xr:uid="{00000000-0005-0000-0000-000026AA0000}"/>
    <cellStyle name="Normal 8 3 2 2 7 3" xfId="26520" xr:uid="{00000000-0005-0000-0000-000027AA0000}"/>
    <cellStyle name="Normal 8 3 2 2 8" xfId="6401" xr:uid="{00000000-0005-0000-0000-000028AA0000}"/>
    <cellStyle name="Normal 8 3 2 2 8 2" xfId="36736" xr:uid="{00000000-0005-0000-0000-000029AA0000}"/>
    <cellStyle name="Normal 8 3 2 2 8 3" xfId="21503" xr:uid="{00000000-0005-0000-0000-00002AAA0000}"/>
    <cellStyle name="Normal 8 3 2 2 9" xfId="31724" xr:uid="{00000000-0005-0000-0000-00002BAA0000}"/>
    <cellStyle name="Normal 8 3 2 3" xfId="1428" xr:uid="{00000000-0005-0000-0000-00002CAA0000}"/>
    <cellStyle name="Normal 8 3 2 3 2" xfId="1849" xr:uid="{00000000-0005-0000-0000-00002DAA0000}"/>
    <cellStyle name="Normal 8 3 2 3 2 2" xfId="2688" xr:uid="{00000000-0005-0000-0000-00002EAA0000}"/>
    <cellStyle name="Normal 8 3 2 3 2 2 2" xfId="4378" xr:uid="{00000000-0005-0000-0000-00002FAA0000}"/>
    <cellStyle name="Normal 8 3 2 3 2 2 2 2" xfId="14451" xr:uid="{00000000-0005-0000-0000-000030AA0000}"/>
    <cellStyle name="Normal 8 3 2 3 2 2 2 2 2" xfId="44782" xr:uid="{00000000-0005-0000-0000-000031AA0000}"/>
    <cellStyle name="Normal 8 3 2 3 2 2 2 2 3" xfId="29549" xr:uid="{00000000-0005-0000-0000-000032AA0000}"/>
    <cellStyle name="Normal 8 3 2 3 2 2 2 3" xfId="9431" xr:uid="{00000000-0005-0000-0000-000033AA0000}"/>
    <cellStyle name="Normal 8 3 2 3 2 2 2 3 2" xfId="39765" xr:uid="{00000000-0005-0000-0000-000034AA0000}"/>
    <cellStyle name="Normal 8 3 2 3 2 2 2 3 3" xfId="24532" xr:uid="{00000000-0005-0000-0000-000035AA0000}"/>
    <cellStyle name="Normal 8 3 2 3 2 2 2 4" xfId="34752" xr:uid="{00000000-0005-0000-0000-000036AA0000}"/>
    <cellStyle name="Normal 8 3 2 3 2 2 2 5" xfId="19519" xr:uid="{00000000-0005-0000-0000-000037AA0000}"/>
    <cellStyle name="Normal 8 3 2 3 2 2 3" xfId="6070" xr:uid="{00000000-0005-0000-0000-000038AA0000}"/>
    <cellStyle name="Normal 8 3 2 3 2 2 3 2" xfId="16122" xr:uid="{00000000-0005-0000-0000-000039AA0000}"/>
    <cellStyle name="Normal 8 3 2 3 2 2 3 2 2" xfId="46453" xr:uid="{00000000-0005-0000-0000-00003AAA0000}"/>
    <cellStyle name="Normal 8 3 2 3 2 2 3 2 3" xfId="31220" xr:uid="{00000000-0005-0000-0000-00003BAA0000}"/>
    <cellStyle name="Normal 8 3 2 3 2 2 3 3" xfId="11102" xr:uid="{00000000-0005-0000-0000-00003CAA0000}"/>
    <cellStyle name="Normal 8 3 2 3 2 2 3 3 2" xfId="41436" xr:uid="{00000000-0005-0000-0000-00003DAA0000}"/>
    <cellStyle name="Normal 8 3 2 3 2 2 3 3 3" xfId="26203" xr:uid="{00000000-0005-0000-0000-00003EAA0000}"/>
    <cellStyle name="Normal 8 3 2 3 2 2 3 4" xfId="36423" xr:uid="{00000000-0005-0000-0000-00003FAA0000}"/>
    <cellStyle name="Normal 8 3 2 3 2 2 3 5" xfId="21190" xr:uid="{00000000-0005-0000-0000-000040AA0000}"/>
    <cellStyle name="Normal 8 3 2 3 2 2 4" xfId="12780" xr:uid="{00000000-0005-0000-0000-000041AA0000}"/>
    <cellStyle name="Normal 8 3 2 3 2 2 4 2" xfId="43111" xr:uid="{00000000-0005-0000-0000-000042AA0000}"/>
    <cellStyle name="Normal 8 3 2 3 2 2 4 3" xfId="27878" xr:uid="{00000000-0005-0000-0000-000043AA0000}"/>
    <cellStyle name="Normal 8 3 2 3 2 2 5" xfId="7759" xr:uid="{00000000-0005-0000-0000-000044AA0000}"/>
    <cellStyle name="Normal 8 3 2 3 2 2 5 2" xfId="38094" xr:uid="{00000000-0005-0000-0000-000045AA0000}"/>
    <cellStyle name="Normal 8 3 2 3 2 2 5 3" xfId="22861" xr:uid="{00000000-0005-0000-0000-000046AA0000}"/>
    <cellStyle name="Normal 8 3 2 3 2 2 6" xfId="33082" xr:uid="{00000000-0005-0000-0000-000047AA0000}"/>
    <cellStyle name="Normal 8 3 2 3 2 2 7" xfId="17848" xr:uid="{00000000-0005-0000-0000-000048AA0000}"/>
    <cellStyle name="Normal 8 3 2 3 2 3" xfId="3541" xr:uid="{00000000-0005-0000-0000-000049AA0000}"/>
    <cellStyle name="Normal 8 3 2 3 2 3 2" xfId="13615" xr:uid="{00000000-0005-0000-0000-00004AAA0000}"/>
    <cellStyle name="Normal 8 3 2 3 2 3 2 2" xfId="43946" xr:uid="{00000000-0005-0000-0000-00004BAA0000}"/>
    <cellStyle name="Normal 8 3 2 3 2 3 2 3" xfId="28713" xr:uid="{00000000-0005-0000-0000-00004CAA0000}"/>
    <cellStyle name="Normal 8 3 2 3 2 3 3" xfId="8595" xr:uid="{00000000-0005-0000-0000-00004DAA0000}"/>
    <cellStyle name="Normal 8 3 2 3 2 3 3 2" xfId="38929" xr:uid="{00000000-0005-0000-0000-00004EAA0000}"/>
    <cellStyle name="Normal 8 3 2 3 2 3 3 3" xfId="23696" xr:uid="{00000000-0005-0000-0000-00004FAA0000}"/>
    <cellStyle name="Normal 8 3 2 3 2 3 4" xfId="33916" xr:uid="{00000000-0005-0000-0000-000050AA0000}"/>
    <cellStyle name="Normal 8 3 2 3 2 3 5" xfId="18683" xr:uid="{00000000-0005-0000-0000-000051AA0000}"/>
    <cellStyle name="Normal 8 3 2 3 2 4" xfId="5234" xr:uid="{00000000-0005-0000-0000-000052AA0000}"/>
    <cellStyle name="Normal 8 3 2 3 2 4 2" xfId="15286" xr:uid="{00000000-0005-0000-0000-000053AA0000}"/>
    <cellStyle name="Normal 8 3 2 3 2 4 2 2" xfId="45617" xr:uid="{00000000-0005-0000-0000-000054AA0000}"/>
    <cellStyle name="Normal 8 3 2 3 2 4 2 3" xfId="30384" xr:uid="{00000000-0005-0000-0000-000055AA0000}"/>
    <cellStyle name="Normal 8 3 2 3 2 4 3" xfId="10266" xr:uid="{00000000-0005-0000-0000-000056AA0000}"/>
    <cellStyle name="Normal 8 3 2 3 2 4 3 2" xfId="40600" xr:uid="{00000000-0005-0000-0000-000057AA0000}"/>
    <cellStyle name="Normal 8 3 2 3 2 4 3 3" xfId="25367" xr:uid="{00000000-0005-0000-0000-000058AA0000}"/>
    <cellStyle name="Normal 8 3 2 3 2 4 4" xfId="35587" xr:uid="{00000000-0005-0000-0000-000059AA0000}"/>
    <cellStyle name="Normal 8 3 2 3 2 4 5" xfId="20354" xr:uid="{00000000-0005-0000-0000-00005AAA0000}"/>
    <cellStyle name="Normal 8 3 2 3 2 5" xfId="11944" xr:uid="{00000000-0005-0000-0000-00005BAA0000}"/>
    <cellStyle name="Normal 8 3 2 3 2 5 2" xfId="42275" xr:uid="{00000000-0005-0000-0000-00005CAA0000}"/>
    <cellStyle name="Normal 8 3 2 3 2 5 3" xfId="27042" xr:uid="{00000000-0005-0000-0000-00005DAA0000}"/>
    <cellStyle name="Normal 8 3 2 3 2 6" xfId="6923" xr:uid="{00000000-0005-0000-0000-00005EAA0000}"/>
    <cellStyle name="Normal 8 3 2 3 2 6 2" xfId="37258" xr:uid="{00000000-0005-0000-0000-00005FAA0000}"/>
    <cellStyle name="Normal 8 3 2 3 2 6 3" xfId="22025" xr:uid="{00000000-0005-0000-0000-000060AA0000}"/>
    <cellStyle name="Normal 8 3 2 3 2 7" xfId="32246" xr:uid="{00000000-0005-0000-0000-000061AA0000}"/>
    <cellStyle name="Normal 8 3 2 3 2 8" xfId="17012" xr:uid="{00000000-0005-0000-0000-000062AA0000}"/>
    <cellStyle name="Normal 8 3 2 3 3" xfId="2270" xr:uid="{00000000-0005-0000-0000-000063AA0000}"/>
    <cellStyle name="Normal 8 3 2 3 3 2" xfId="3960" xr:uid="{00000000-0005-0000-0000-000064AA0000}"/>
    <cellStyle name="Normal 8 3 2 3 3 2 2" xfId="14033" xr:uid="{00000000-0005-0000-0000-000065AA0000}"/>
    <cellStyle name="Normal 8 3 2 3 3 2 2 2" xfId="44364" xr:uid="{00000000-0005-0000-0000-000066AA0000}"/>
    <cellStyle name="Normal 8 3 2 3 3 2 2 3" xfId="29131" xr:uid="{00000000-0005-0000-0000-000067AA0000}"/>
    <cellStyle name="Normal 8 3 2 3 3 2 3" xfId="9013" xr:uid="{00000000-0005-0000-0000-000068AA0000}"/>
    <cellStyle name="Normal 8 3 2 3 3 2 3 2" xfId="39347" xr:uid="{00000000-0005-0000-0000-000069AA0000}"/>
    <cellStyle name="Normal 8 3 2 3 3 2 3 3" xfId="24114" xr:uid="{00000000-0005-0000-0000-00006AAA0000}"/>
    <cellStyle name="Normal 8 3 2 3 3 2 4" xfId="34334" xr:uid="{00000000-0005-0000-0000-00006BAA0000}"/>
    <cellStyle name="Normal 8 3 2 3 3 2 5" xfId="19101" xr:uid="{00000000-0005-0000-0000-00006CAA0000}"/>
    <cellStyle name="Normal 8 3 2 3 3 3" xfId="5652" xr:uid="{00000000-0005-0000-0000-00006DAA0000}"/>
    <cellStyle name="Normal 8 3 2 3 3 3 2" xfId="15704" xr:uid="{00000000-0005-0000-0000-00006EAA0000}"/>
    <cellStyle name="Normal 8 3 2 3 3 3 2 2" xfId="46035" xr:uid="{00000000-0005-0000-0000-00006FAA0000}"/>
    <cellStyle name="Normal 8 3 2 3 3 3 2 3" xfId="30802" xr:uid="{00000000-0005-0000-0000-000070AA0000}"/>
    <cellStyle name="Normal 8 3 2 3 3 3 3" xfId="10684" xr:uid="{00000000-0005-0000-0000-000071AA0000}"/>
    <cellStyle name="Normal 8 3 2 3 3 3 3 2" xfId="41018" xr:uid="{00000000-0005-0000-0000-000072AA0000}"/>
    <cellStyle name="Normal 8 3 2 3 3 3 3 3" xfId="25785" xr:uid="{00000000-0005-0000-0000-000073AA0000}"/>
    <cellStyle name="Normal 8 3 2 3 3 3 4" xfId="36005" xr:uid="{00000000-0005-0000-0000-000074AA0000}"/>
    <cellStyle name="Normal 8 3 2 3 3 3 5" xfId="20772" xr:uid="{00000000-0005-0000-0000-000075AA0000}"/>
    <cellStyle name="Normal 8 3 2 3 3 4" xfId="12362" xr:uid="{00000000-0005-0000-0000-000076AA0000}"/>
    <cellStyle name="Normal 8 3 2 3 3 4 2" xfId="42693" xr:uid="{00000000-0005-0000-0000-000077AA0000}"/>
    <cellStyle name="Normal 8 3 2 3 3 4 3" xfId="27460" xr:uid="{00000000-0005-0000-0000-000078AA0000}"/>
    <cellStyle name="Normal 8 3 2 3 3 5" xfId="7341" xr:uid="{00000000-0005-0000-0000-000079AA0000}"/>
    <cellStyle name="Normal 8 3 2 3 3 5 2" xfId="37676" xr:uid="{00000000-0005-0000-0000-00007AAA0000}"/>
    <cellStyle name="Normal 8 3 2 3 3 5 3" xfId="22443" xr:uid="{00000000-0005-0000-0000-00007BAA0000}"/>
    <cellStyle name="Normal 8 3 2 3 3 6" xfId="32664" xr:uid="{00000000-0005-0000-0000-00007CAA0000}"/>
    <cellStyle name="Normal 8 3 2 3 3 7" xfId="17430" xr:uid="{00000000-0005-0000-0000-00007DAA0000}"/>
    <cellStyle name="Normal 8 3 2 3 4" xfId="3123" xr:uid="{00000000-0005-0000-0000-00007EAA0000}"/>
    <cellStyle name="Normal 8 3 2 3 4 2" xfId="13197" xr:uid="{00000000-0005-0000-0000-00007FAA0000}"/>
    <cellStyle name="Normal 8 3 2 3 4 2 2" xfId="43528" xr:uid="{00000000-0005-0000-0000-000080AA0000}"/>
    <cellStyle name="Normal 8 3 2 3 4 2 3" xfId="28295" xr:uid="{00000000-0005-0000-0000-000081AA0000}"/>
    <cellStyle name="Normal 8 3 2 3 4 3" xfId="8177" xr:uid="{00000000-0005-0000-0000-000082AA0000}"/>
    <cellStyle name="Normal 8 3 2 3 4 3 2" xfId="38511" xr:uid="{00000000-0005-0000-0000-000083AA0000}"/>
    <cellStyle name="Normal 8 3 2 3 4 3 3" xfId="23278" xr:uid="{00000000-0005-0000-0000-000084AA0000}"/>
    <cellStyle name="Normal 8 3 2 3 4 4" xfId="33498" xr:uid="{00000000-0005-0000-0000-000085AA0000}"/>
    <cellStyle name="Normal 8 3 2 3 4 5" xfId="18265" xr:uid="{00000000-0005-0000-0000-000086AA0000}"/>
    <cellStyle name="Normal 8 3 2 3 5" xfId="4816" xr:uid="{00000000-0005-0000-0000-000087AA0000}"/>
    <cellStyle name="Normal 8 3 2 3 5 2" xfId="14868" xr:uid="{00000000-0005-0000-0000-000088AA0000}"/>
    <cellStyle name="Normal 8 3 2 3 5 2 2" xfId="45199" xr:uid="{00000000-0005-0000-0000-000089AA0000}"/>
    <cellStyle name="Normal 8 3 2 3 5 2 3" xfId="29966" xr:uid="{00000000-0005-0000-0000-00008AAA0000}"/>
    <cellStyle name="Normal 8 3 2 3 5 3" xfId="9848" xr:uid="{00000000-0005-0000-0000-00008BAA0000}"/>
    <cellStyle name="Normal 8 3 2 3 5 3 2" xfId="40182" xr:uid="{00000000-0005-0000-0000-00008CAA0000}"/>
    <cellStyle name="Normal 8 3 2 3 5 3 3" xfId="24949" xr:uid="{00000000-0005-0000-0000-00008DAA0000}"/>
    <cellStyle name="Normal 8 3 2 3 5 4" xfId="35169" xr:uid="{00000000-0005-0000-0000-00008EAA0000}"/>
    <cellStyle name="Normal 8 3 2 3 5 5" xfId="19936" xr:uid="{00000000-0005-0000-0000-00008FAA0000}"/>
    <cellStyle name="Normal 8 3 2 3 6" xfId="11526" xr:uid="{00000000-0005-0000-0000-000090AA0000}"/>
    <cellStyle name="Normal 8 3 2 3 6 2" xfId="41857" xr:uid="{00000000-0005-0000-0000-000091AA0000}"/>
    <cellStyle name="Normal 8 3 2 3 6 3" xfId="26624" xr:uid="{00000000-0005-0000-0000-000092AA0000}"/>
    <cellStyle name="Normal 8 3 2 3 7" xfId="6505" xr:uid="{00000000-0005-0000-0000-000093AA0000}"/>
    <cellStyle name="Normal 8 3 2 3 7 2" xfId="36840" xr:uid="{00000000-0005-0000-0000-000094AA0000}"/>
    <cellStyle name="Normal 8 3 2 3 7 3" xfId="21607" xr:uid="{00000000-0005-0000-0000-000095AA0000}"/>
    <cellStyle name="Normal 8 3 2 3 8" xfId="31828" xr:uid="{00000000-0005-0000-0000-000096AA0000}"/>
    <cellStyle name="Normal 8 3 2 3 9" xfId="16594" xr:uid="{00000000-0005-0000-0000-000097AA0000}"/>
    <cellStyle name="Normal 8 3 2 4" xfId="1641" xr:uid="{00000000-0005-0000-0000-000098AA0000}"/>
    <cellStyle name="Normal 8 3 2 4 2" xfId="2480" xr:uid="{00000000-0005-0000-0000-000099AA0000}"/>
    <cellStyle name="Normal 8 3 2 4 2 2" xfId="4170" xr:uid="{00000000-0005-0000-0000-00009AAA0000}"/>
    <cellStyle name="Normal 8 3 2 4 2 2 2" xfId="14243" xr:uid="{00000000-0005-0000-0000-00009BAA0000}"/>
    <cellStyle name="Normal 8 3 2 4 2 2 2 2" xfId="44574" xr:uid="{00000000-0005-0000-0000-00009CAA0000}"/>
    <cellStyle name="Normal 8 3 2 4 2 2 2 3" xfId="29341" xr:uid="{00000000-0005-0000-0000-00009DAA0000}"/>
    <cellStyle name="Normal 8 3 2 4 2 2 3" xfId="9223" xr:uid="{00000000-0005-0000-0000-00009EAA0000}"/>
    <cellStyle name="Normal 8 3 2 4 2 2 3 2" xfId="39557" xr:uid="{00000000-0005-0000-0000-00009FAA0000}"/>
    <cellStyle name="Normal 8 3 2 4 2 2 3 3" xfId="24324" xr:uid="{00000000-0005-0000-0000-0000A0AA0000}"/>
    <cellStyle name="Normal 8 3 2 4 2 2 4" xfId="34544" xr:uid="{00000000-0005-0000-0000-0000A1AA0000}"/>
    <cellStyle name="Normal 8 3 2 4 2 2 5" xfId="19311" xr:uid="{00000000-0005-0000-0000-0000A2AA0000}"/>
    <cellStyle name="Normal 8 3 2 4 2 3" xfId="5862" xr:uid="{00000000-0005-0000-0000-0000A3AA0000}"/>
    <cellStyle name="Normal 8 3 2 4 2 3 2" xfId="15914" xr:uid="{00000000-0005-0000-0000-0000A4AA0000}"/>
    <cellStyle name="Normal 8 3 2 4 2 3 2 2" xfId="46245" xr:uid="{00000000-0005-0000-0000-0000A5AA0000}"/>
    <cellStyle name="Normal 8 3 2 4 2 3 2 3" xfId="31012" xr:uid="{00000000-0005-0000-0000-0000A6AA0000}"/>
    <cellStyle name="Normal 8 3 2 4 2 3 3" xfId="10894" xr:uid="{00000000-0005-0000-0000-0000A7AA0000}"/>
    <cellStyle name="Normal 8 3 2 4 2 3 3 2" xfId="41228" xr:uid="{00000000-0005-0000-0000-0000A8AA0000}"/>
    <cellStyle name="Normal 8 3 2 4 2 3 3 3" xfId="25995" xr:uid="{00000000-0005-0000-0000-0000A9AA0000}"/>
    <cellStyle name="Normal 8 3 2 4 2 3 4" xfId="36215" xr:uid="{00000000-0005-0000-0000-0000AAAA0000}"/>
    <cellStyle name="Normal 8 3 2 4 2 3 5" xfId="20982" xr:uid="{00000000-0005-0000-0000-0000ABAA0000}"/>
    <cellStyle name="Normal 8 3 2 4 2 4" xfId="12572" xr:uid="{00000000-0005-0000-0000-0000ACAA0000}"/>
    <cellStyle name="Normal 8 3 2 4 2 4 2" xfId="42903" xr:uid="{00000000-0005-0000-0000-0000ADAA0000}"/>
    <cellStyle name="Normal 8 3 2 4 2 4 3" xfId="27670" xr:uid="{00000000-0005-0000-0000-0000AEAA0000}"/>
    <cellStyle name="Normal 8 3 2 4 2 5" xfId="7551" xr:uid="{00000000-0005-0000-0000-0000AFAA0000}"/>
    <cellStyle name="Normal 8 3 2 4 2 5 2" xfId="37886" xr:uid="{00000000-0005-0000-0000-0000B0AA0000}"/>
    <cellStyle name="Normal 8 3 2 4 2 5 3" xfId="22653" xr:uid="{00000000-0005-0000-0000-0000B1AA0000}"/>
    <cellStyle name="Normal 8 3 2 4 2 6" xfId="32874" xr:uid="{00000000-0005-0000-0000-0000B2AA0000}"/>
    <cellStyle name="Normal 8 3 2 4 2 7" xfId="17640" xr:uid="{00000000-0005-0000-0000-0000B3AA0000}"/>
    <cellStyle name="Normal 8 3 2 4 3" xfId="3333" xr:uid="{00000000-0005-0000-0000-0000B4AA0000}"/>
    <cellStyle name="Normal 8 3 2 4 3 2" xfId="13407" xr:uid="{00000000-0005-0000-0000-0000B5AA0000}"/>
    <cellStyle name="Normal 8 3 2 4 3 2 2" xfId="43738" xr:uid="{00000000-0005-0000-0000-0000B6AA0000}"/>
    <cellStyle name="Normal 8 3 2 4 3 2 3" xfId="28505" xr:uid="{00000000-0005-0000-0000-0000B7AA0000}"/>
    <cellStyle name="Normal 8 3 2 4 3 3" xfId="8387" xr:uid="{00000000-0005-0000-0000-0000B8AA0000}"/>
    <cellStyle name="Normal 8 3 2 4 3 3 2" xfId="38721" xr:uid="{00000000-0005-0000-0000-0000B9AA0000}"/>
    <cellStyle name="Normal 8 3 2 4 3 3 3" xfId="23488" xr:uid="{00000000-0005-0000-0000-0000BAAA0000}"/>
    <cellStyle name="Normal 8 3 2 4 3 4" xfId="33708" xr:uid="{00000000-0005-0000-0000-0000BBAA0000}"/>
    <cellStyle name="Normal 8 3 2 4 3 5" xfId="18475" xr:uid="{00000000-0005-0000-0000-0000BCAA0000}"/>
    <cellStyle name="Normal 8 3 2 4 4" xfId="5026" xr:uid="{00000000-0005-0000-0000-0000BDAA0000}"/>
    <cellStyle name="Normal 8 3 2 4 4 2" xfId="15078" xr:uid="{00000000-0005-0000-0000-0000BEAA0000}"/>
    <cellStyle name="Normal 8 3 2 4 4 2 2" xfId="45409" xr:uid="{00000000-0005-0000-0000-0000BFAA0000}"/>
    <cellStyle name="Normal 8 3 2 4 4 2 3" xfId="30176" xr:uid="{00000000-0005-0000-0000-0000C0AA0000}"/>
    <cellStyle name="Normal 8 3 2 4 4 3" xfId="10058" xr:uid="{00000000-0005-0000-0000-0000C1AA0000}"/>
    <cellStyle name="Normal 8 3 2 4 4 3 2" xfId="40392" xr:uid="{00000000-0005-0000-0000-0000C2AA0000}"/>
    <cellStyle name="Normal 8 3 2 4 4 3 3" xfId="25159" xr:uid="{00000000-0005-0000-0000-0000C3AA0000}"/>
    <cellStyle name="Normal 8 3 2 4 4 4" xfId="35379" xr:uid="{00000000-0005-0000-0000-0000C4AA0000}"/>
    <cellStyle name="Normal 8 3 2 4 4 5" xfId="20146" xr:uid="{00000000-0005-0000-0000-0000C5AA0000}"/>
    <cellStyle name="Normal 8 3 2 4 5" xfId="11736" xr:uid="{00000000-0005-0000-0000-0000C6AA0000}"/>
    <cellStyle name="Normal 8 3 2 4 5 2" xfId="42067" xr:uid="{00000000-0005-0000-0000-0000C7AA0000}"/>
    <cellStyle name="Normal 8 3 2 4 5 3" xfId="26834" xr:uid="{00000000-0005-0000-0000-0000C8AA0000}"/>
    <cellStyle name="Normal 8 3 2 4 6" xfId="6715" xr:uid="{00000000-0005-0000-0000-0000C9AA0000}"/>
    <cellStyle name="Normal 8 3 2 4 6 2" xfId="37050" xr:uid="{00000000-0005-0000-0000-0000CAAA0000}"/>
    <cellStyle name="Normal 8 3 2 4 6 3" xfId="21817" xr:uid="{00000000-0005-0000-0000-0000CBAA0000}"/>
    <cellStyle name="Normal 8 3 2 4 7" xfId="32038" xr:uid="{00000000-0005-0000-0000-0000CCAA0000}"/>
    <cellStyle name="Normal 8 3 2 4 8" xfId="16804" xr:uid="{00000000-0005-0000-0000-0000CDAA0000}"/>
    <cellStyle name="Normal 8 3 2 5" xfId="2062" xr:uid="{00000000-0005-0000-0000-0000CEAA0000}"/>
    <cellStyle name="Normal 8 3 2 5 2" xfId="3752" xr:uid="{00000000-0005-0000-0000-0000CFAA0000}"/>
    <cellStyle name="Normal 8 3 2 5 2 2" xfId="13825" xr:uid="{00000000-0005-0000-0000-0000D0AA0000}"/>
    <cellStyle name="Normal 8 3 2 5 2 2 2" xfId="44156" xr:uid="{00000000-0005-0000-0000-0000D1AA0000}"/>
    <cellStyle name="Normal 8 3 2 5 2 2 3" xfId="28923" xr:uid="{00000000-0005-0000-0000-0000D2AA0000}"/>
    <cellStyle name="Normal 8 3 2 5 2 3" xfId="8805" xr:uid="{00000000-0005-0000-0000-0000D3AA0000}"/>
    <cellStyle name="Normal 8 3 2 5 2 3 2" xfId="39139" xr:uid="{00000000-0005-0000-0000-0000D4AA0000}"/>
    <cellStyle name="Normal 8 3 2 5 2 3 3" xfId="23906" xr:uid="{00000000-0005-0000-0000-0000D5AA0000}"/>
    <cellStyle name="Normal 8 3 2 5 2 4" xfId="34126" xr:uid="{00000000-0005-0000-0000-0000D6AA0000}"/>
    <cellStyle name="Normal 8 3 2 5 2 5" xfId="18893" xr:uid="{00000000-0005-0000-0000-0000D7AA0000}"/>
    <cellStyle name="Normal 8 3 2 5 3" xfId="5444" xr:uid="{00000000-0005-0000-0000-0000D8AA0000}"/>
    <cellStyle name="Normal 8 3 2 5 3 2" xfId="15496" xr:uid="{00000000-0005-0000-0000-0000D9AA0000}"/>
    <cellStyle name="Normal 8 3 2 5 3 2 2" xfId="45827" xr:uid="{00000000-0005-0000-0000-0000DAAA0000}"/>
    <cellStyle name="Normal 8 3 2 5 3 2 3" xfId="30594" xr:uid="{00000000-0005-0000-0000-0000DBAA0000}"/>
    <cellStyle name="Normal 8 3 2 5 3 3" xfId="10476" xr:uid="{00000000-0005-0000-0000-0000DCAA0000}"/>
    <cellStyle name="Normal 8 3 2 5 3 3 2" xfId="40810" xr:uid="{00000000-0005-0000-0000-0000DDAA0000}"/>
    <cellStyle name="Normal 8 3 2 5 3 3 3" xfId="25577" xr:uid="{00000000-0005-0000-0000-0000DEAA0000}"/>
    <cellStyle name="Normal 8 3 2 5 3 4" xfId="35797" xr:uid="{00000000-0005-0000-0000-0000DFAA0000}"/>
    <cellStyle name="Normal 8 3 2 5 3 5" xfId="20564" xr:uid="{00000000-0005-0000-0000-0000E0AA0000}"/>
    <cellStyle name="Normal 8 3 2 5 4" xfId="12154" xr:uid="{00000000-0005-0000-0000-0000E1AA0000}"/>
    <cellStyle name="Normal 8 3 2 5 4 2" xfId="42485" xr:uid="{00000000-0005-0000-0000-0000E2AA0000}"/>
    <cellStyle name="Normal 8 3 2 5 4 3" xfId="27252" xr:uid="{00000000-0005-0000-0000-0000E3AA0000}"/>
    <cellStyle name="Normal 8 3 2 5 5" xfId="7133" xr:uid="{00000000-0005-0000-0000-0000E4AA0000}"/>
    <cellStyle name="Normal 8 3 2 5 5 2" xfId="37468" xr:uid="{00000000-0005-0000-0000-0000E5AA0000}"/>
    <cellStyle name="Normal 8 3 2 5 5 3" xfId="22235" xr:uid="{00000000-0005-0000-0000-0000E6AA0000}"/>
    <cellStyle name="Normal 8 3 2 5 6" xfId="32456" xr:uid="{00000000-0005-0000-0000-0000E7AA0000}"/>
    <cellStyle name="Normal 8 3 2 5 7" xfId="17222" xr:uid="{00000000-0005-0000-0000-0000E8AA0000}"/>
    <cellStyle name="Normal 8 3 2 6" xfId="2915" xr:uid="{00000000-0005-0000-0000-0000E9AA0000}"/>
    <cellStyle name="Normal 8 3 2 6 2" xfId="12989" xr:uid="{00000000-0005-0000-0000-0000EAAA0000}"/>
    <cellStyle name="Normal 8 3 2 6 2 2" xfId="43320" xr:uid="{00000000-0005-0000-0000-0000EBAA0000}"/>
    <cellStyle name="Normal 8 3 2 6 2 3" xfId="28087" xr:uid="{00000000-0005-0000-0000-0000ECAA0000}"/>
    <cellStyle name="Normal 8 3 2 6 3" xfId="7969" xr:uid="{00000000-0005-0000-0000-0000EDAA0000}"/>
    <cellStyle name="Normal 8 3 2 6 3 2" xfId="38303" xr:uid="{00000000-0005-0000-0000-0000EEAA0000}"/>
    <cellStyle name="Normal 8 3 2 6 3 3" xfId="23070" xr:uid="{00000000-0005-0000-0000-0000EFAA0000}"/>
    <cellStyle name="Normal 8 3 2 6 4" xfId="33290" xr:uid="{00000000-0005-0000-0000-0000F0AA0000}"/>
    <cellStyle name="Normal 8 3 2 6 5" xfId="18057" xr:uid="{00000000-0005-0000-0000-0000F1AA0000}"/>
    <cellStyle name="Normal 8 3 2 7" xfId="4608" xr:uid="{00000000-0005-0000-0000-0000F2AA0000}"/>
    <cellStyle name="Normal 8 3 2 7 2" xfId="14660" xr:uid="{00000000-0005-0000-0000-0000F3AA0000}"/>
    <cellStyle name="Normal 8 3 2 7 2 2" xfId="44991" xr:uid="{00000000-0005-0000-0000-0000F4AA0000}"/>
    <cellStyle name="Normal 8 3 2 7 2 3" xfId="29758" xr:uid="{00000000-0005-0000-0000-0000F5AA0000}"/>
    <cellStyle name="Normal 8 3 2 7 3" xfId="9640" xr:uid="{00000000-0005-0000-0000-0000F6AA0000}"/>
    <cellStyle name="Normal 8 3 2 7 3 2" xfId="39974" xr:uid="{00000000-0005-0000-0000-0000F7AA0000}"/>
    <cellStyle name="Normal 8 3 2 7 3 3" xfId="24741" xr:uid="{00000000-0005-0000-0000-0000F8AA0000}"/>
    <cellStyle name="Normal 8 3 2 7 4" xfId="34961" xr:uid="{00000000-0005-0000-0000-0000F9AA0000}"/>
    <cellStyle name="Normal 8 3 2 7 5" xfId="19728" xr:uid="{00000000-0005-0000-0000-0000FAAA0000}"/>
    <cellStyle name="Normal 8 3 2 8" xfId="11318" xr:uid="{00000000-0005-0000-0000-0000FBAA0000}"/>
    <cellStyle name="Normal 8 3 2 8 2" xfId="41649" xr:uid="{00000000-0005-0000-0000-0000FCAA0000}"/>
    <cellStyle name="Normal 8 3 2 8 3" xfId="26416" xr:uid="{00000000-0005-0000-0000-0000FDAA0000}"/>
    <cellStyle name="Normal 8 3 2 9" xfId="6297" xr:uid="{00000000-0005-0000-0000-0000FEAA0000}"/>
    <cellStyle name="Normal 8 3 2 9 2" xfId="36632" xr:uid="{00000000-0005-0000-0000-0000FFAA0000}"/>
    <cellStyle name="Normal 8 3 2 9 3" xfId="21399" xr:uid="{00000000-0005-0000-0000-000000AB0000}"/>
    <cellStyle name="Normal 8 3 3" xfId="1261" xr:uid="{00000000-0005-0000-0000-000001AB0000}"/>
    <cellStyle name="Normal 8 3 3 10" xfId="16438" xr:uid="{00000000-0005-0000-0000-000002AB0000}"/>
    <cellStyle name="Normal 8 3 3 2" xfId="1480" xr:uid="{00000000-0005-0000-0000-000003AB0000}"/>
    <cellStyle name="Normal 8 3 3 2 2" xfId="1901" xr:uid="{00000000-0005-0000-0000-000004AB0000}"/>
    <cellStyle name="Normal 8 3 3 2 2 2" xfId="2740" xr:uid="{00000000-0005-0000-0000-000005AB0000}"/>
    <cellStyle name="Normal 8 3 3 2 2 2 2" xfId="4430" xr:uid="{00000000-0005-0000-0000-000006AB0000}"/>
    <cellStyle name="Normal 8 3 3 2 2 2 2 2" xfId="14503" xr:uid="{00000000-0005-0000-0000-000007AB0000}"/>
    <cellStyle name="Normal 8 3 3 2 2 2 2 2 2" xfId="44834" xr:uid="{00000000-0005-0000-0000-000008AB0000}"/>
    <cellStyle name="Normal 8 3 3 2 2 2 2 2 3" xfId="29601" xr:uid="{00000000-0005-0000-0000-000009AB0000}"/>
    <cellStyle name="Normal 8 3 3 2 2 2 2 3" xfId="9483" xr:uid="{00000000-0005-0000-0000-00000AAB0000}"/>
    <cellStyle name="Normal 8 3 3 2 2 2 2 3 2" xfId="39817" xr:uid="{00000000-0005-0000-0000-00000BAB0000}"/>
    <cellStyle name="Normal 8 3 3 2 2 2 2 3 3" xfId="24584" xr:uid="{00000000-0005-0000-0000-00000CAB0000}"/>
    <cellStyle name="Normal 8 3 3 2 2 2 2 4" xfId="34804" xr:uid="{00000000-0005-0000-0000-00000DAB0000}"/>
    <cellStyle name="Normal 8 3 3 2 2 2 2 5" xfId="19571" xr:uid="{00000000-0005-0000-0000-00000EAB0000}"/>
    <cellStyle name="Normal 8 3 3 2 2 2 3" xfId="6122" xr:uid="{00000000-0005-0000-0000-00000FAB0000}"/>
    <cellStyle name="Normal 8 3 3 2 2 2 3 2" xfId="16174" xr:uid="{00000000-0005-0000-0000-000010AB0000}"/>
    <cellStyle name="Normal 8 3 3 2 2 2 3 2 2" xfId="46505" xr:uid="{00000000-0005-0000-0000-000011AB0000}"/>
    <cellStyle name="Normal 8 3 3 2 2 2 3 2 3" xfId="31272" xr:uid="{00000000-0005-0000-0000-000012AB0000}"/>
    <cellStyle name="Normal 8 3 3 2 2 2 3 3" xfId="11154" xr:uid="{00000000-0005-0000-0000-000013AB0000}"/>
    <cellStyle name="Normal 8 3 3 2 2 2 3 3 2" xfId="41488" xr:uid="{00000000-0005-0000-0000-000014AB0000}"/>
    <cellStyle name="Normal 8 3 3 2 2 2 3 3 3" xfId="26255" xr:uid="{00000000-0005-0000-0000-000015AB0000}"/>
    <cellStyle name="Normal 8 3 3 2 2 2 3 4" xfId="36475" xr:uid="{00000000-0005-0000-0000-000016AB0000}"/>
    <cellStyle name="Normal 8 3 3 2 2 2 3 5" xfId="21242" xr:uid="{00000000-0005-0000-0000-000017AB0000}"/>
    <cellStyle name="Normal 8 3 3 2 2 2 4" xfId="12832" xr:uid="{00000000-0005-0000-0000-000018AB0000}"/>
    <cellStyle name="Normal 8 3 3 2 2 2 4 2" xfId="43163" xr:uid="{00000000-0005-0000-0000-000019AB0000}"/>
    <cellStyle name="Normal 8 3 3 2 2 2 4 3" xfId="27930" xr:uid="{00000000-0005-0000-0000-00001AAB0000}"/>
    <cellStyle name="Normal 8 3 3 2 2 2 5" xfId="7811" xr:uid="{00000000-0005-0000-0000-00001BAB0000}"/>
    <cellStyle name="Normal 8 3 3 2 2 2 5 2" xfId="38146" xr:uid="{00000000-0005-0000-0000-00001CAB0000}"/>
    <cellStyle name="Normal 8 3 3 2 2 2 5 3" xfId="22913" xr:uid="{00000000-0005-0000-0000-00001DAB0000}"/>
    <cellStyle name="Normal 8 3 3 2 2 2 6" xfId="33134" xr:uid="{00000000-0005-0000-0000-00001EAB0000}"/>
    <cellStyle name="Normal 8 3 3 2 2 2 7" xfId="17900" xr:uid="{00000000-0005-0000-0000-00001FAB0000}"/>
    <cellStyle name="Normal 8 3 3 2 2 3" xfId="3593" xr:uid="{00000000-0005-0000-0000-000020AB0000}"/>
    <cellStyle name="Normal 8 3 3 2 2 3 2" xfId="13667" xr:uid="{00000000-0005-0000-0000-000021AB0000}"/>
    <cellStyle name="Normal 8 3 3 2 2 3 2 2" xfId="43998" xr:uid="{00000000-0005-0000-0000-000022AB0000}"/>
    <cellStyle name="Normal 8 3 3 2 2 3 2 3" xfId="28765" xr:uid="{00000000-0005-0000-0000-000023AB0000}"/>
    <cellStyle name="Normal 8 3 3 2 2 3 3" xfId="8647" xr:uid="{00000000-0005-0000-0000-000024AB0000}"/>
    <cellStyle name="Normal 8 3 3 2 2 3 3 2" xfId="38981" xr:uid="{00000000-0005-0000-0000-000025AB0000}"/>
    <cellStyle name="Normal 8 3 3 2 2 3 3 3" xfId="23748" xr:uid="{00000000-0005-0000-0000-000026AB0000}"/>
    <cellStyle name="Normal 8 3 3 2 2 3 4" xfId="33968" xr:uid="{00000000-0005-0000-0000-000027AB0000}"/>
    <cellStyle name="Normal 8 3 3 2 2 3 5" xfId="18735" xr:uid="{00000000-0005-0000-0000-000028AB0000}"/>
    <cellStyle name="Normal 8 3 3 2 2 4" xfId="5286" xr:uid="{00000000-0005-0000-0000-000029AB0000}"/>
    <cellStyle name="Normal 8 3 3 2 2 4 2" xfId="15338" xr:uid="{00000000-0005-0000-0000-00002AAB0000}"/>
    <cellStyle name="Normal 8 3 3 2 2 4 2 2" xfId="45669" xr:uid="{00000000-0005-0000-0000-00002BAB0000}"/>
    <cellStyle name="Normal 8 3 3 2 2 4 2 3" xfId="30436" xr:uid="{00000000-0005-0000-0000-00002CAB0000}"/>
    <cellStyle name="Normal 8 3 3 2 2 4 3" xfId="10318" xr:uid="{00000000-0005-0000-0000-00002DAB0000}"/>
    <cellStyle name="Normal 8 3 3 2 2 4 3 2" xfId="40652" xr:uid="{00000000-0005-0000-0000-00002EAB0000}"/>
    <cellStyle name="Normal 8 3 3 2 2 4 3 3" xfId="25419" xr:uid="{00000000-0005-0000-0000-00002FAB0000}"/>
    <cellStyle name="Normal 8 3 3 2 2 4 4" xfId="35639" xr:uid="{00000000-0005-0000-0000-000030AB0000}"/>
    <cellStyle name="Normal 8 3 3 2 2 4 5" xfId="20406" xr:uid="{00000000-0005-0000-0000-000031AB0000}"/>
    <cellStyle name="Normal 8 3 3 2 2 5" xfId="11996" xr:uid="{00000000-0005-0000-0000-000032AB0000}"/>
    <cellStyle name="Normal 8 3 3 2 2 5 2" xfId="42327" xr:uid="{00000000-0005-0000-0000-000033AB0000}"/>
    <cellStyle name="Normal 8 3 3 2 2 5 3" xfId="27094" xr:uid="{00000000-0005-0000-0000-000034AB0000}"/>
    <cellStyle name="Normal 8 3 3 2 2 6" xfId="6975" xr:uid="{00000000-0005-0000-0000-000035AB0000}"/>
    <cellStyle name="Normal 8 3 3 2 2 6 2" xfId="37310" xr:uid="{00000000-0005-0000-0000-000036AB0000}"/>
    <cellStyle name="Normal 8 3 3 2 2 6 3" xfId="22077" xr:uid="{00000000-0005-0000-0000-000037AB0000}"/>
    <cellStyle name="Normal 8 3 3 2 2 7" xfId="32298" xr:uid="{00000000-0005-0000-0000-000038AB0000}"/>
    <cellStyle name="Normal 8 3 3 2 2 8" xfId="17064" xr:uid="{00000000-0005-0000-0000-000039AB0000}"/>
    <cellStyle name="Normal 8 3 3 2 3" xfId="2322" xr:uid="{00000000-0005-0000-0000-00003AAB0000}"/>
    <cellStyle name="Normal 8 3 3 2 3 2" xfId="4012" xr:uid="{00000000-0005-0000-0000-00003BAB0000}"/>
    <cellStyle name="Normal 8 3 3 2 3 2 2" xfId="14085" xr:uid="{00000000-0005-0000-0000-00003CAB0000}"/>
    <cellStyle name="Normal 8 3 3 2 3 2 2 2" xfId="44416" xr:uid="{00000000-0005-0000-0000-00003DAB0000}"/>
    <cellStyle name="Normal 8 3 3 2 3 2 2 3" xfId="29183" xr:uid="{00000000-0005-0000-0000-00003EAB0000}"/>
    <cellStyle name="Normal 8 3 3 2 3 2 3" xfId="9065" xr:uid="{00000000-0005-0000-0000-00003FAB0000}"/>
    <cellStyle name="Normal 8 3 3 2 3 2 3 2" xfId="39399" xr:uid="{00000000-0005-0000-0000-000040AB0000}"/>
    <cellStyle name="Normal 8 3 3 2 3 2 3 3" xfId="24166" xr:uid="{00000000-0005-0000-0000-000041AB0000}"/>
    <cellStyle name="Normal 8 3 3 2 3 2 4" xfId="34386" xr:uid="{00000000-0005-0000-0000-000042AB0000}"/>
    <cellStyle name="Normal 8 3 3 2 3 2 5" xfId="19153" xr:uid="{00000000-0005-0000-0000-000043AB0000}"/>
    <cellStyle name="Normal 8 3 3 2 3 3" xfId="5704" xr:uid="{00000000-0005-0000-0000-000044AB0000}"/>
    <cellStyle name="Normal 8 3 3 2 3 3 2" xfId="15756" xr:uid="{00000000-0005-0000-0000-000045AB0000}"/>
    <cellStyle name="Normal 8 3 3 2 3 3 2 2" xfId="46087" xr:uid="{00000000-0005-0000-0000-000046AB0000}"/>
    <cellStyle name="Normal 8 3 3 2 3 3 2 3" xfId="30854" xr:uid="{00000000-0005-0000-0000-000047AB0000}"/>
    <cellStyle name="Normal 8 3 3 2 3 3 3" xfId="10736" xr:uid="{00000000-0005-0000-0000-000048AB0000}"/>
    <cellStyle name="Normal 8 3 3 2 3 3 3 2" xfId="41070" xr:uid="{00000000-0005-0000-0000-000049AB0000}"/>
    <cellStyle name="Normal 8 3 3 2 3 3 3 3" xfId="25837" xr:uid="{00000000-0005-0000-0000-00004AAB0000}"/>
    <cellStyle name="Normal 8 3 3 2 3 3 4" xfId="36057" xr:uid="{00000000-0005-0000-0000-00004BAB0000}"/>
    <cellStyle name="Normal 8 3 3 2 3 3 5" xfId="20824" xr:uid="{00000000-0005-0000-0000-00004CAB0000}"/>
    <cellStyle name="Normal 8 3 3 2 3 4" xfId="12414" xr:uid="{00000000-0005-0000-0000-00004DAB0000}"/>
    <cellStyle name="Normal 8 3 3 2 3 4 2" xfId="42745" xr:uid="{00000000-0005-0000-0000-00004EAB0000}"/>
    <cellStyle name="Normal 8 3 3 2 3 4 3" xfId="27512" xr:uid="{00000000-0005-0000-0000-00004FAB0000}"/>
    <cellStyle name="Normal 8 3 3 2 3 5" xfId="7393" xr:uid="{00000000-0005-0000-0000-000050AB0000}"/>
    <cellStyle name="Normal 8 3 3 2 3 5 2" xfId="37728" xr:uid="{00000000-0005-0000-0000-000051AB0000}"/>
    <cellStyle name="Normal 8 3 3 2 3 5 3" xfId="22495" xr:uid="{00000000-0005-0000-0000-000052AB0000}"/>
    <cellStyle name="Normal 8 3 3 2 3 6" xfId="32716" xr:uid="{00000000-0005-0000-0000-000053AB0000}"/>
    <cellStyle name="Normal 8 3 3 2 3 7" xfId="17482" xr:uid="{00000000-0005-0000-0000-000054AB0000}"/>
    <cellStyle name="Normal 8 3 3 2 4" xfId="3175" xr:uid="{00000000-0005-0000-0000-000055AB0000}"/>
    <cellStyle name="Normal 8 3 3 2 4 2" xfId="13249" xr:uid="{00000000-0005-0000-0000-000056AB0000}"/>
    <cellStyle name="Normal 8 3 3 2 4 2 2" xfId="43580" xr:uid="{00000000-0005-0000-0000-000057AB0000}"/>
    <cellStyle name="Normal 8 3 3 2 4 2 3" xfId="28347" xr:uid="{00000000-0005-0000-0000-000058AB0000}"/>
    <cellStyle name="Normal 8 3 3 2 4 3" xfId="8229" xr:uid="{00000000-0005-0000-0000-000059AB0000}"/>
    <cellStyle name="Normal 8 3 3 2 4 3 2" xfId="38563" xr:uid="{00000000-0005-0000-0000-00005AAB0000}"/>
    <cellStyle name="Normal 8 3 3 2 4 3 3" xfId="23330" xr:uid="{00000000-0005-0000-0000-00005BAB0000}"/>
    <cellStyle name="Normal 8 3 3 2 4 4" xfId="33550" xr:uid="{00000000-0005-0000-0000-00005CAB0000}"/>
    <cellStyle name="Normal 8 3 3 2 4 5" xfId="18317" xr:uid="{00000000-0005-0000-0000-00005DAB0000}"/>
    <cellStyle name="Normal 8 3 3 2 5" xfId="4868" xr:uid="{00000000-0005-0000-0000-00005EAB0000}"/>
    <cellStyle name="Normal 8 3 3 2 5 2" xfId="14920" xr:uid="{00000000-0005-0000-0000-00005FAB0000}"/>
    <cellStyle name="Normal 8 3 3 2 5 2 2" xfId="45251" xr:uid="{00000000-0005-0000-0000-000060AB0000}"/>
    <cellStyle name="Normal 8 3 3 2 5 2 3" xfId="30018" xr:uid="{00000000-0005-0000-0000-000061AB0000}"/>
    <cellStyle name="Normal 8 3 3 2 5 3" xfId="9900" xr:uid="{00000000-0005-0000-0000-000062AB0000}"/>
    <cellStyle name="Normal 8 3 3 2 5 3 2" xfId="40234" xr:uid="{00000000-0005-0000-0000-000063AB0000}"/>
    <cellStyle name="Normal 8 3 3 2 5 3 3" xfId="25001" xr:uid="{00000000-0005-0000-0000-000064AB0000}"/>
    <cellStyle name="Normal 8 3 3 2 5 4" xfId="35221" xr:uid="{00000000-0005-0000-0000-000065AB0000}"/>
    <cellStyle name="Normal 8 3 3 2 5 5" xfId="19988" xr:uid="{00000000-0005-0000-0000-000066AB0000}"/>
    <cellStyle name="Normal 8 3 3 2 6" xfId="11578" xr:uid="{00000000-0005-0000-0000-000067AB0000}"/>
    <cellStyle name="Normal 8 3 3 2 6 2" xfId="41909" xr:uid="{00000000-0005-0000-0000-000068AB0000}"/>
    <cellStyle name="Normal 8 3 3 2 6 3" xfId="26676" xr:uid="{00000000-0005-0000-0000-000069AB0000}"/>
    <cellStyle name="Normal 8 3 3 2 7" xfId="6557" xr:uid="{00000000-0005-0000-0000-00006AAB0000}"/>
    <cellStyle name="Normal 8 3 3 2 7 2" xfId="36892" xr:uid="{00000000-0005-0000-0000-00006BAB0000}"/>
    <cellStyle name="Normal 8 3 3 2 7 3" xfId="21659" xr:uid="{00000000-0005-0000-0000-00006CAB0000}"/>
    <cellStyle name="Normal 8 3 3 2 8" xfId="31880" xr:uid="{00000000-0005-0000-0000-00006DAB0000}"/>
    <cellStyle name="Normal 8 3 3 2 9" xfId="16646" xr:uid="{00000000-0005-0000-0000-00006EAB0000}"/>
    <cellStyle name="Normal 8 3 3 3" xfId="1693" xr:uid="{00000000-0005-0000-0000-00006FAB0000}"/>
    <cellStyle name="Normal 8 3 3 3 2" xfId="2532" xr:uid="{00000000-0005-0000-0000-000070AB0000}"/>
    <cellStyle name="Normal 8 3 3 3 2 2" xfId="4222" xr:uid="{00000000-0005-0000-0000-000071AB0000}"/>
    <cellStyle name="Normal 8 3 3 3 2 2 2" xfId="14295" xr:uid="{00000000-0005-0000-0000-000072AB0000}"/>
    <cellStyle name="Normal 8 3 3 3 2 2 2 2" xfId="44626" xr:uid="{00000000-0005-0000-0000-000073AB0000}"/>
    <cellStyle name="Normal 8 3 3 3 2 2 2 3" xfId="29393" xr:uid="{00000000-0005-0000-0000-000074AB0000}"/>
    <cellStyle name="Normal 8 3 3 3 2 2 3" xfId="9275" xr:uid="{00000000-0005-0000-0000-000075AB0000}"/>
    <cellStyle name="Normal 8 3 3 3 2 2 3 2" xfId="39609" xr:uid="{00000000-0005-0000-0000-000076AB0000}"/>
    <cellStyle name="Normal 8 3 3 3 2 2 3 3" xfId="24376" xr:uid="{00000000-0005-0000-0000-000077AB0000}"/>
    <cellStyle name="Normal 8 3 3 3 2 2 4" xfId="34596" xr:uid="{00000000-0005-0000-0000-000078AB0000}"/>
    <cellStyle name="Normal 8 3 3 3 2 2 5" xfId="19363" xr:uid="{00000000-0005-0000-0000-000079AB0000}"/>
    <cellStyle name="Normal 8 3 3 3 2 3" xfId="5914" xr:uid="{00000000-0005-0000-0000-00007AAB0000}"/>
    <cellStyle name="Normal 8 3 3 3 2 3 2" xfId="15966" xr:uid="{00000000-0005-0000-0000-00007BAB0000}"/>
    <cellStyle name="Normal 8 3 3 3 2 3 2 2" xfId="46297" xr:uid="{00000000-0005-0000-0000-00007CAB0000}"/>
    <cellStyle name="Normal 8 3 3 3 2 3 2 3" xfId="31064" xr:uid="{00000000-0005-0000-0000-00007DAB0000}"/>
    <cellStyle name="Normal 8 3 3 3 2 3 3" xfId="10946" xr:uid="{00000000-0005-0000-0000-00007EAB0000}"/>
    <cellStyle name="Normal 8 3 3 3 2 3 3 2" xfId="41280" xr:uid="{00000000-0005-0000-0000-00007FAB0000}"/>
    <cellStyle name="Normal 8 3 3 3 2 3 3 3" xfId="26047" xr:uid="{00000000-0005-0000-0000-000080AB0000}"/>
    <cellStyle name="Normal 8 3 3 3 2 3 4" xfId="36267" xr:uid="{00000000-0005-0000-0000-000081AB0000}"/>
    <cellStyle name="Normal 8 3 3 3 2 3 5" xfId="21034" xr:uid="{00000000-0005-0000-0000-000082AB0000}"/>
    <cellStyle name="Normal 8 3 3 3 2 4" xfId="12624" xr:uid="{00000000-0005-0000-0000-000083AB0000}"/>
    <cellStyle name="Normal 8 3 3 3 2 4 2" xfId="42955" xr:uid="{00000000-0005-0000-0000-000084AB0000}"/>
    <cellStyle name="Normal 8 3 3 3 2 4 3" xfId="27722" xr:uid="{00000000-0005-0000-0000-000085AB0000}"/>
    <cellStyle name="Normal 8 3 3 3 2 5" xfId="7603" xr:uid="{00000000-0005-0000-0000-000086AB0000}"/>
    <cellStyle name="Normal 8 3 3 3 2 5 2" xfId="37938" xr:uid="{00000000-0005-0000-0000-000087AB0000}"/>
    <cellStyle name="Normal 8 3 3 3 2 5 3" xfId="22705" xr:uid="{00000000-0005-0000-0000-000088AB0000}"/>
    <cellStyle name="Normal 8 3 3 3 2 6" xfId="32926" xr:uid="{00000000-0005-0000-0000-000089AB0000}"/>
    <cellStyle name="Normal 8 3 3 3 2 7" xfId="17692" xr:uid="{00000000-0005-0000-0000-00008AAB0000}"/>
    <cellStyle name="Normal 8 3 3 3 3" xfId="3385" xr:uid="{00000000-0005-0000-0000-00008BAB0000}"/>
    <cellStyle name="Normal 8 3 3 3 3 2" xfId="13459" xr:uid="{00000000-0005-0000-0000-00008CAB0000}"/>
    <cellStyle name="Normal 8 3 3 3 3 2 2" xfId="43790" xr:uid="{00000000-0005-0000-0000-00008DAB0000}"/>
    <cellStyle name="Normal 8 3 3 3 3 2 3" xfId="28557" xr:uid="{00000000-0005-0000-0000-00008EAB0000}"/>
    <cellStyle name="Normal 8 3 3 3 3 3" xfId="8439" xr:uid="{00000000-0005-0000-0000-00008FAB0000}"/>
    <cellStyle name="Normal 8 3 3 3 3 3 2" xfId="38773" xr:uid="{00000000-0005-0000-0000-000090AB0000}"/>
    <cellStyle name="Normal 8 3 3 3 3 3 3" xfId="23540" xr:uid="{00000000-0005-0000-0000-000091AB0000}"/>
    <cellStyle name="Normal 8 3 3 3 3 4" xfId="33760" xr:uid="{00000000-0005-0000-0000-000092AB0000}"/>
    <cellStyle name="Normal 8 3 3 3 3 5" xfId="18527" xr:uid="{00000000-0005-0000-0000-000093AB0000}"/>
    <cellStyle name="Normal 8 3 3 3 4" xfId="5078" xr:uid="{00000000-0005-0000-0000-000094AB0000}"/>
    <cellStyle name="Normal 8 3 3 3 4 2" xfId="15130" xr:uid="{00000000-0005-0000-0000-000095AB0000}"/>
    <cellStyle name="Normal 8 3 3 3 4 2 2" xfId="45461" xr:uid="{00000000-0005-0000-0000-000096AB0000}"/>
    <cellStyle name="Normal 8 3 3 3 4 2 3" xfId="30228" xr:uid="{00000000-0005-0000-0000-000097AB0000}"/>
    <cellStyle name="Normal 8 3 3 3 4 3" xfId="10110" xr:uid="{00000000-0005-0000-0000-000098AB0000}"/>
    <cellStyle name="Normal 8 3 3 3 4 3 2" xfId="40444" xr:uid="{00000000-0005-0000-0000-000099AB0000}"/>
    <cellStyle name="Normal 8 3 3 3 4 3 3" xfId="25211" xr:uid="{00000000-0005-0000-0000-00009AAB0000}"/>
    <cellStyle name="Normal 8 3 3 3 4 4" xfId="35431" xr:uid="{00000000-0005-0000-0000-00009BAB0000}"/>
    <cellStyle name="Normal 8 3 3 3 4 5" xfId="20198" xr:uid="{00000000-0005-0000-0000-00009CAB0000}"/>
    <cellStyle name="Normal 8 3 3 3 5" xfId="11788" xr:uid="{00000000-0005-0000-0000-00009DAB0000}"/>
    <cellStyle name="Normal 8 3 3 3 5 2" xfId="42119" xr:uid="{00000000-0005-0000-0000-00009EAB0000}"/>
    <cellStyle name="Normal 8 3 3 3 5 3" xfId="26886" xr:uid="{00000000-0005-0000-0000-00009FAB0000}"/>
    <cellStyle name="Normal 8 3 3 3 6" xfId="6767" xr:uid="{00000000-0005-0000-0000-0000A0AB0000}"/>
    <cellStyle name="Normal 8 3 3 3 6 2" xfId="37102" xr:uid="{00000000-0005-0000-0000-0000A1AB0000}"/>
    <cellStyle name="Normal 8 3 3 3 6 3" xfId="21869" xr:uid="{00000000-0005-0000-0000-0000A2AB0000}"/>
    <cellStyle name="Normal 8 3 3 3 7" xfId="32090" xr:uid="{00000000-0005-0000-0000-0000A3AB0000}"/>
    <cellStyle name="Normal 8 3 3 3 8" xfId="16856" xr:uid="{00000000-0005-0000-0000-0000A4AB0000}"/>
    <cellStyle name="Normal 8 3 3 4" xfId="2114" xr:uid="{00000000-0005-0000-0000-0000A5AB0000}"/>
    <cellStyle name="Normal 8 3 3 4 2" xfId="3804" xr:uid="{00000000-0005-0000-0000-0000A6AB0000}"/>
    <cellStyle name="Normal 8 3 3 4 2 2" xfId="13877" xr:uid="{00000000-0005-0000-0000-0000A7AB0000}"/>
    <cellStyle name="Normal 8 3 3 4 2 2 2" xfId="44208" xr:uid="{00000000-0005-0000-0000-0000A8AB0000}"/>
    <cellStyle name="Normal 8 3 3 4 2 2 3" xfId="28975" xr:uid="{00000000-0005-0000-0000-0000A9AB0000}"/>
    <cellStyle name="Normal 8 3 3 4 2 3" xfId="8857" xr:uid="{00000000-0005-0000-0000-0000AAAB0000}"/>
    <cellStyle name="Normal 8 3 3 4 2 3 2" xfId="39191" xr:uid="{00000000-0005-0000-0000-0000ABAB0000}"/>
    <cellStyle name="Normal 8 3 3 4 2 3 3" xfId="23958" xr:uid="{00000000-0005-0000-0000-0000ACAB0000}"/>
    <cellStyle name="Normal 8 3 3 4 2 4" xfId="34178" xr:uid="{00000000-0005-0000-0000-0000ADAB0000}"/>
    <cellStyle name="Normal 8 3 3 4 2 5" xfId="18945" xr:uid="{00000000-0005-0000-0000-0000AEAB0000}"/>
    <cellStyle name="Normal 8 3 3 4 3" xfId="5496" xr:uid="{00000000-0005-0000-0000-0000AFAB0000}"/>
    <cellStyle name="Normal 8 3 3 4 3 2" xfId="15548" xr:uid="{00000000-0005-0000-0000-0000B0AB0000}"/>
    <cellStyle name="Normal 8 3 3 4 3 2 2" xfId="45879" xr:uid="{00000000-0005-0000-0000-0000B1AB0000}"/>
    <cellStyle name="Normal 8 3 3 4 3 2 3" xfId="30646" xr:uid="{00000000-0005-0000-0000-0000B2AB0000}"/>
    <cellStyle name="Normal 8 3 3 4 3 3" xfId="10528" xr:uid="{00000000-0005-0000-0000-0000B3AB0000}"/>
    <cellStyle name="Normal 8 3 3 4 3 3 2" xfId="40862" xr:uid="{00000000-0005-0000-0000-0000B4AB0000}"/>
    <cellStyle name="Normal 8 3 3 4 3 3 3" xfId="25629" xr:uid="{00000000-0005-0000-0000-0000B5AB0000}"/>
    <cellStyle name="Normal 8 3 3 4 3 4" xfId="35849" xr:uid="{00000000-0005-0000-0000-0000B6AB0000}"/>
    <cellStyle name="Normal 8 3 3 4 3 5" xfId="20616" xr:uid="{00000000-0005-0000-0000-0000B7AB0000}"/>
    <cellStyle name="Normal 8 3 3 4 4" xfId="12206" xr:uid="{00000000-0005-0000-0000-0000B8AB0000}"/>
    <cellStyle name="Normal 8 3 3 4 4 2" xfId="42537" xr:uid="{00000000-0005-0000-0000-0000B9AB0000}"/>
    <cellStyle name="Normal 8 3 3 4 4 3" xfId="27304" xr:uid="{00000000-0005-0000-0000-0000BAAB0000}"/>
    <cellStyle name="Normal 8 3 3 4 5" xfId="7185" xr:uid="{00000000-0005-0000-0000-0000BBAB0000}"/>
    <cellStyle name="Normal 8 3 3 4 5 2" xfId="37520" xr:uid="{00000000-0005-0000-0000-0000BCAB0000}"/>
    <cellStyle name="Normal 8 3 3 4 5 3" xfId="22287" xr:uid="{00000000-0005-0000-0000-0000BDAB0000}"/>
    <cellStyle name="Normal 8 3 3 4 6" xfId="32508" xr:uid="{00000000-0005-0000-0000-0000BEAB0000}"/>
    <cellStyle name="Normal 8 3 3 4 7" xfId="17274" xr:uid="{00000000-0005-0000-0000-0000BFAB0000}"/>
    <cellStyle name="Normal 8 3 3 5" xfId="2967" xr:uid="{00000000-0005-0000-0000-0000C0AB0000}"/>
    <cellStyle name="Normal 8 3 3 5 2" xfId="13041" xr:uid="{00000000-0005-0000-0000-0000C1AB0000}"/>
    <cellStyle name="Normal 8 3 3 5 2 2" xfId="43372" xr:uid="{00000000-0005-0000-0000-0000C2AB0000}"/>
    <cellStyle name="Normal 8 3 3 5 2 3" xfId="28139" xr:uid="{00000000-0005-0000-0000-0000C3AB0000}"/>
    <cellStyle name="Normal 8 3 3 5 3" xfId="8021" xr:uid="{00000000-0005-0000-0000-0000C4AB0000}"/>
    <cellStyle name="Normal 8 3 3 5 3 2" xfId="38355" xr:uid="{00000000-0005-0000-0000-0000C5AB0000}"/>
    <cellStyle name="Normal 8 3 3 5 3 3" xfId="23122" xr:uid="{00000000-0005-0000-0000-0000C6AB0000}"/>
    <cellStyle name="Normal 8 3 3 5 4" xfId="33342" xr:uid="{00000000-0005-0000-0000-0000C7AB0000}"/>
    <cellStyle name="Normal 8 3 3 5 5" xfId="18109" xr:uid="{00000000-0005-0000-0000-0000C8AB0000}"/>
    <cellStyle name="Normal 8 3 3 6" xfId="4660" xr:uid="{00000000-0005-0000-0000-0000C9AB0000}"/>
    <cellStyle name="Normal 8 3 3 6 2" xfId="14712" xr:uid="{00000000-0005-0000-0000-0000CAAB0000}"/>
    <cellStyle name="Normal 8 3 3 6 2 2" xfId="45043" xr:uid="{00000000-0005-0000-0000-0000CBAB0000}"/>
    <cellStyle name="Normal 8 3 3 6 2 3" xfId="29810" xr:uid="{00000000-0005-0000-0000-0000CCAB0000}"/>
    <cellStyle name="Normal 8 3 3 6 3" xfId="9692" xr:uid="{00000000-0005-0000-0000-0000CDAB0000}"/>
    <cellStyle name="Normal 8 3 3 6 3 2" xfId="40026" xr:uid="{00000000-0005-0000-0000-0000CEAB0000}"/>
    <cellStyle name="Normal 8 3 3 6 3 3" xfId="24793" xr:uid="{00000000-0005-0000-0000-0000CFAB0000}"/>
    <cellStyle name="Normal 8 3 3 6 4" xfId="35013" xr:uid="{00000000-0005-0000-0000-0000D0AB0000}"/>
    <cellStyle name="Normal 8 3 3 6 5" xfId="19780" xr:uid="{00000000-0005-0000-0000-0000D1AB0000}"/>
    <cellStyle name="Normal 8 3 3 7" xfId="11370" xr:uid="{00000000-0005-0000-0000-0000D2AB0000}"/>
    <cellStyle name="Normal 8 3 3 7 2" xfId="41701" xr:uid="{00000000-0005-0000-0000-0000D3AB0000}"/>
    <cellStyle name="Normal 8 3 3 7 3" xfId="26468" xr:uid="{00000000-0005-0000-0000-0000D4AB0000}"/>
    <cellStyle name="Normal 8 3 3 8" xfId="6349" xr:uid="{00000000-0005-0000-0000-0000D5AB0000}"/>
    <cellStyle name="Normal 8 3 3 8 2" xfId="36684" xr:uid="{00000000-0005-0000-0000-0000D6AB0000}"/>
    <cellStyle name="Normal 8 3 3 8 3" xfId="21451" xr:uid="{00000000-0005-0000-0000-0000D7AB0000}"/>
    <cellStyle name="Normal 8 3 3 9" xfId="31673" xr:uid="{00000000-0005-0000-0000-0000D8AB0000}"/>
    <cellStyle name="Normal 8 3 4" xfId="1374" xr:uid="{00000000-0005-0000-0000-0000D9AB0000}"/>
    <cellStyle name="Normal 8 3 4 2" xfId="1797" xr:uid="{00000000-0005-0000-0000-0000DAAB0000}"/>
    <cellStyle name="Normal 8 3 4 2 2" xfId="2636" xr:uid="{00000000-0005-0000-0000-0000DBAB0000}"/>
    <cellStyle name="Normal 8 3 4 2 2 2" xfId="4326" xr:uid="{00000000-0005-0000-0000-0000DCAB0000}"/>
    <cellStyle name="Normal 8 3 4 2 2 2 2" xfId="14399" xr:uid="{00000000-0005-0000-0000-0000DDAB0000}"/>
    <cellStyle name="Normal 8 3 4 2 2 2 2 2" xfId="44730" xr:uid="{00000000-0005-0000-0000-0000DEAB0000}"/>
    <cellStyle name="Normal 8 3 4 2 2 2 2 3" xfId="29497" xr:uid="{00000000-0005-0000-0000-0000DFAB0000}"/>
    <cellStyle name="Normal 8 3 4 2 2 2 3" xfId="9379" xr:uid="{00000000-0005-0000-0000-0000E0AB0000}"/>
    <cellStyle name="Normal 8 3 4 2 2 2 3 2" xfId="39713" xr:uid="{00000000-0005-0000-0000-0000E1AB0000}"/>
    <cellStyle name="Normal 8 3 4 2 2 2 3 3" xfId="24480" xr:uid="{00000000-0005-0000-0000-0000E2AB0000}"/>
    <cellStyle name="Normal 8 3 4 2 2 2 4" xfId="34700" xr:uid="{00000000-0005-0000-0000-0000E3AB0000}"/>
    <cellStyle name="Normal 8 3 4 2 2 2 5" xfId="19467" xr:uid="{00000000-0005-0000-0000-0000E4AB0000}"/>
    <cellStyle name="Normal 8 3 4 2 2 3" xfId="6018" xr:uid="{00000000-0005-0000-0000-0000E5AB0000}"/>
    <cellStyle name="Normal 8 3 4 2 2 3 2" xfId="16070" xr:uid="{00000000-0005-0000-0000-0000E6AB0000}"/>
    <cellStyle name="Normal 8 3 4 2 2 3 2 2" xfId="46401" xr:uid="{00000000-0005-0000-0000-0000E7AB0000}"/>
    <cellStyle name="Normal 8 3 4 2 2 3 2 3" xfId="31168" xr:uid="{00000000-0005-0000-0000-0000E8AB0000}"/>
    <cellStyle name="Normal 8 3 4 2 2 3 3" xfId="11050" xr:uid="{00000000-0005-0000-0000-0000E9AB0000}"/>
    <cellStyle name="Normal 8 3 4 2 2 3 3 2" xfId="41384" xr:uid="{00000000-0005-0000-0000-0000EAAB0000}"/>
    <cellStyle name="Normal 8 3 4 2 2 3 3 3" xfId="26151" xr:uid="{00000000-0005-0000-0000-0000EBAB0000}"/>
    <cellStyle name="Normal 8 3 4 2 2 3 4" xfId="36371" xr:uid="{00000000-0005-0000-0000-0000ECAB0000}"/>
    <cellStyle name="Normal 8 3 4 2 2 3 5" xfId="21138" xr:uid="{00000000-0005-0000-0000-0000EDAB0000}"/>
    <cellStyle name="Normal 8 3 4 2 2 4" xfId="12728" xr:uid="{00000000-0005-0000-0000-0000EEAB0000}"/>
    <cellStyle name="Normal 8 3 4 2 2 4 2" xfId="43059" xr:uid="{00000000-0005-0000-0000-0000EFAB0000}"/>
    <cellStyle name="Normal 8 3 4 2 2 4 3" xfId="27826" xr:uid="{00000000-0005-0000-0000-0000F0AB0000}"/>
    <cellStyle name="Normal 8 3 4 2 2 5" xfId="7707" xr:uid="{00000000-0005-0000-0000-0000F1AB0000}"/>
    <cellStyle name="Normal 8 3 4 2 2 5 2" xfId="38042" xr:uid="{00000000-0005-0000-0000-0000F2AB0000}"/>
    <cellStyle name="Normal 8 3 4 2 2 5 3" xfId="22809" xr:uid="{00000000-0005-0000-0000-0000F3AB0000}"/>
    <cellStyle name="Normal 8 3 4 2 2 6" xfId="33030" xr:uid="{00000000-0005-0000-0000-0000F4AB0000}"/>
    <cellStyle name="Normal 8 3 4 2 2 7" xfId="17796" xr:uid="{00000000-0005-0000-0000-0000F5AB0000}"/>
    <cellStyle name="Normal 8 3 4 2 3" xfId="3489" xr:uid="{00000000-0005-0000-0000-0000F6AB0000}"/>
    <cellStyle name="Normal 8 3 4 2 3 2" xfId="13563" xr:uid="{00000000-0005-0000-0000-0000F7AB0000}"/>
    <cellStyle name="Normal 8 3 4 2 3 2 2" xfId="43894" xr:uid="{00000000-0005-0000-0000-0000F8AB0000}"/>
    <cellStyle name="Normal 8 3 4 2 3 2 3" xfId="28661" xr:uid="{00000000-0005-0000-0000-0000F9AB0000}"/>
    <cellStyle name="Normal 8 3 4 2 3 3" xfId="8543" xr:uid="{00000000-0005-0000-0000-0000FAAB0000}"/>
    <cellStyle name="Normal 8 3 4 2 3 3 2" xfId="38877" xr:uid="{00000000-0005-0000-0000-0000FBAB0000}"/>
    <cellStyle name="Normal 8 3 4 2 3 3 3" xfId="23644" xr:uid="{00000000-0005-0000-0000-0000FCAB0000}"/>
    <cellStyle name="Normal 8 3 4 2 3 4" xfId="33864" xr:uid="{00000000-0005-0000-0000-0000FDAB0000}"/>
    <cellStyle name="Normal 8 3 4 2 3 5" xfId="18631" xr:uid="{00000000-0005-0000-0000-0000FEAB0000}"/>
    <cellStyle name="Normal 8 3 4 2 4" xfId="5182" xr:uid="{00000000-0005-0000-0000-0000FFAB0000}"/>
    <cellStyle name="Normal 8 3 4 2 4 2" xfId="15234" xr:uid="{00000000-0005-0000-0000-000000AC0000}"/>
    <cellStyle name="Normal 8 3 4 2 4 2 2" xfId="45565" xr:uid="{00000000-0005-0000-0000-000001AC0000}"/>
    <cellStyle name="Normal 8 3 4 2 4 2 3" xfId="30332" xr:uid="{00000000-0005-0000-0000-000002AC0000}"/>
    <cellStyle name="Normal 8 3 4 2 4 3" xfId="10214" xr:uid="{00000000-0005-0000-0000-000003AC0000}"/>
    <cellStyle name="Normal 8 3 4 2 4 3 2" xfId="40548" xr:uid="{00000000-0005-0000-0000-000004AC0000}"/>
    <cellStyle name="Normal 8 3 4 2 4 3 3" xfId="25315" xr:uid="{00000000-0005-0000-0000-000005AC0000}"/>
    <cellStyle name="Normal 8 3 4 2 4 4" xfId="35535" xr:uid="{00000000-0005-0000-0000-000006AC0000}"/>
    <cellStyle name="Normal 8 3 4 2 4 5" xfId="20302" xr:uid="{00000000-0005-0000-0000-000007AC0000}"/>
    <cellStyle name="Normal 8 3 4 2 5" xfId="11892" xr:uid="{00000000-0005-0000-0000-000008AC0000}"/>
    <cellStyle name="Normal 8 3 4 2 5 2" xfId="42223" xr:uid="{00000000-0005-0000-0000-000009AC0000}"/>
    <cellStyle name="Normal 8 3 4 2 5 3" xfId="26990" xr:uid="{00000000-0005-0000-0000-00000AAC0000}"/>
    <cellStyle name="Normal 8 3 4 2 6" xfId="6871" xr:uid="{00000000-0005-0000-0000-00000BAC0000}"/>
    <cellStyle name="Normal 8 3 4 2 6 2" xfId="37206" xr:uid="{00000000-0005-0000-0000-00000CAC0000}"/>
    <cellStyle name="Normal 8 3 4 2 6 3" xfId="21973" xr:uid="{00000000-0005-0000-0000-00000DAC0000}"/>
    <cellStyle name="Normal 8 3 4 2 7" xfId="32194" xr:uid="{00000000-0005-0000-0000-00000EAC0000}"/>
    <cellStyle name="Normal 8 3 4 2 8" xfId="16960" xr:uid="{00000000-0005-0000-0000-00000FAC0000}"/>
    <cellStyle name="Normal 8 3 4 3" xfId="2218" xr:uid="{00000000-0005-0000-0000-000010AC0000}"/>
    <cellStyle name="Normal 8 3 4 3 2" xfId="3908" xr:uid="{00000000-0005-0000-0000-000011AC0000}"/>
    <cellStyle name="Normal 8 3 4 3 2 2" xfId="13981" xr:uid="{00000000-0005-0000-0000-000012AC0000}"/>
    <cellStyle name="Normal 8 3 4 3 2 2 2" xfId="44312" xr:uid="{00000000-0005-0000-0000-000013AC0000}"/>
    <cellStyle name="Normal 8 3 4 3 2 2 3" xfId="29079" xr:uid="{00000000-0005-0000-0000-000014AC0000}"/>
    <cellStyle name="Normal 8 3 4 3 2 3" xfId="8961" xr:uid="{00000000-0005-0000-0000-000015AC0000}"/>
    <cellStyle name="Normal 8 3 4 3 2 3 2" xfId="39295" xr:uid="{00000000-0005-0000-0000-000016AC0000}"/>
    <cellStyle name="Normal 8 3 4 3 2 3 3" xfId="24062" xr:uid="{00000000-0005-0000-0000-000017AC0000}"/>
    <cellStyle name="Normal 8 3 4 3 2 4" xfId="34282" xr:uid="{00000000-0005-0000-0000-000018AC0000}"/>
    <cellStyle name="Normal 8 3 4 3 2 5" xfId="19049" xr:uid="{00000000-0005-0000-0000-000019AC0000}"/>
    <cellStyle name="Normal 8 3 4 3 3" xfId="5600" xr:uid="{00000000-0005-0000-0000-00001AAC0000}"/>
    <cellStyle name="Normal 8 3 4 3 3 2" xfId="15652" xr:uid="{00000000-0005-0000-0000-00001BAC0000}"/>
    <cellStyle name="Normal 8 3 4 3 3 2 2" xfId="45983" xr:uid="{00000000-0005-0000-0000-00001CAC0000}"/>
    <cellStyle name="Normal 8 3 4 3 3 2 3" xfId="30750" xr:uid="{00000000-0005-0000-0000-00001DAC0000}"/>
    <cellStyle name="Normal 8 3 4 3 3 3" xfId="10632" xr:uid="{00000000-0005-0000-0000-00001EAC0000}"/>
    <cellStyle name="Normal 8 3 4 3 3 3 2" xfId="40966" xr:uid="{00000000-0005-0000-0000-00001FAC0000}"/>
    <cellStyle name="Normal 8 3 4 3 3 3 3" xfId="25733" xr:uid="{00000000-0005-0000-0000-000020AC0000}"/>
    <cellStyle name="Normal 8 3 4 3 3 4" xfId="35953" xr:uid="{00000000-0005-0000-0000-000021AC0000}"/>
    <cellStyle name="Normal 8 3 4 3 3 5" xfId="20720" xr:uid="{00000000-0005-0000-0000-000022AC0000}"/>
    <cellStyle name="Normal 8 3 4 3 4" xfId="12310" xr:uid="{00000000-0005-0000-0000-000023AC0000}"/>
    <cellStyle name="Normal 8 3 4 3 4 2" xfId="42641" xr:uid="{00000000-0005-0000-0000-000024AC0000}"/>
    <cellStyle name="Normal 8 3 4 3 4 3" xfId="27408" xr:uid="{00000000-0005-0000-0000-000025AC0000}"/>
    <cellStyle name="Normal 8 3 4 3 5" xfId="7289" xr:uid="{00000000-0005-0000-0000-000026AC0000}"/>
    <cellStyle name="Normal 8 3 4 3 5 2" xfId="37624" xr:uid="{00000000-0005-0000-0000-000027AC0000}"/>
    <cellStyle name="Normal 8 3 4 3 5 3" xfId="22391" xr:uid="{00000000-0005-0000-0000-000028AC0000}"/>
    <cellStyle name="Normal 8 3 4 3 6" xfId="32612" xr:uid="{00000000-0005-0000-0000-000029AC0000}"/>
    <cellStyle name="Normal 8 3 4 3 7" xfId="17378" xr:uid="{00000000-0005-0000-0000-00002AAC0000}"/>
    <cellStyle name="Normal 8 3 4 4" xfId="3071" xr:uid="{00000000-0005-0000-0000-00002BAC0000}"/>
    <cellStyle name="Normal 8 3 4 4 2" xfId="13145" xr:uid="{00000000-0005-0000-0000-00002CAC0000}"/>
    <cellStyle name="Normal 8 3 4 4 2 2" xfId="43476" xr:uid="{00000000-0005-0000-0000-00002DAC0000}"/>
    <cellStyle name="Normal 8 3 4 4 2 3" xfId="28243" xr:uid="{00000000-0005-0000-0000-00002EAC0000}"/>
    <cellStyle name="Normal 8 3 4 4 3" xfId="8125" xr:uid="{00000000-0005-0000-0000-00002FAC0000}"/>
    <cellStyle name="Normal 8 3 4 4 3 2" xfId="38459" xr:uid="{00000000-0005-0000-0000-000030AC0000}"/>
    <cellStyle name="Normal 8 3 4 4 3 3" xfId="23226" xr:uid="{00000000-0005-0000-0000-000031AC0000}"/>
    <cellStyle name="Normal 8 3 4 4 4" xfId="33446" xr:uid="{00000000-0005-0000-0000-000032AC0000}"/>
    <cellStyle name="Normal 8 3 4 4 5" xfId="18213" xr:uid="{00000000-0005-0000-0000-000033AC0000}"/>
    <cellStyle name="Normal 8 3 4 5" xfId="4764" xr:uid="{00000000-0005-0000-0000-000034AC0000}"/>
    <cellStyle name="Normal 8 3 4 5 2" xfId="14816" xr:uid="{00000000-0005-0000-0000-000035AC0000}"/>
    <cellStyle name="Normal 8 3 4 5 2 2" xfId="45147" xr:uid="{00000000-0005-0000-0000-000036AC0000}"/>
    <cellStyle name="Normal 8 3 4 5 2 3" xfId="29914" xr:uid="{00000000-0005-0000-0000-000037AC0000}"/>
    <cellStyle name="Normal 8 3 4 5 3" xfId="9796" xr:uid="{00000000-0005-0000-0000-000038AC0000}"/>
    <cellStyle name="Normal 8 3 4 5 3 2" xfId="40130" xr:uid="{00000000-0005-0000-0000-000039AC0000}"/>
    <cellStyle name="Normal 8 3 4 5 3 3" xfId="24897" xr:uid="{00000000-0005-0000-0000-00003AAC0000}"/>
    <cellStyle name="Normal 8 3 4 5 4" xfId="35117" xr:uid="{00000000-0005-0000-0000-00003BAC0000}"/>
    <cellStyle name="Normal 8 3 4 5 5" xfId="19884" xr:uid="{00000000-0005-0000-0000-00003CAC0000}"/>
    <cellStyle name="Normal 8 3 4 6" xfId="11474" xr:uid="{00000000-0005-0000-0000-00003DAC0000}"/>
    <cellStyle name="Normal 8 3 4 6 2" xfId="41805" xr:uid="{00000000-0005-0000-0000-00003EAC0000}"/>
    <cellStyle name="Normal 8 3 4 6 3" xfId="26572" xr:uid="{00000000-0005-0000-0000-00003FAC0000}"/>
    <cellStyle name="Normal 8 3 4 7" xfId="6453" xr:uid="{00000000-0005-0000-0000-000040AC0000}"/>
    <cellStyle name="Normal 8 3 4 7 2" xfId="36788" xr:uid="{00000000-0005-0000-0000-000041AC0000}"/>
    <cellStyle name="Normal 8 3 4 7 3" xfId="21555" xr:uid="{00000000-0005-0000-0000-000042AC0000}"/>
    <cellStyle name="Normal 8 3 4 8" xfId="31776" xr:uid="{00000000-0005-0000-0000-000043AC0000}"/>
    <cellStyle name="Normal 8 3 4 9" xfId="16542" xr:uid="{00000000-0005-0000-0000-000044AC0000}"/>
    <cellStyle name="Normal 8 3 5" xfId="1587" xr:uid="{00000000-0005-0000-0000-000045AC0000}"/>
    <cellStyle name="Normal 8 3 5 2" xfId="2428" xr:uid="{00000000-0005-0000-0000-000046AC0000}"/>
    <cellStyle name="Normal 8 3 5 2 2" xfId="4118" xr:uid="{00000000-0005-0000-0000-000047AC0000}"/>
    <cellStyle name="Normal 8 3 5 2 2 2" xfId="14191" xr:uid="{00000000-0005-0000-0000-000048AC0000}"/>
    <cellStyle name="Normal 8 3 5 2 2 2 2" xfId="44522" xr:uid="{00000000-0005-0000-0000-000049AC0000}"/>
    <cellStyle name="Normal 8 3 5 2 2 2 3" xfId="29289" xr:uid="{00000000-0005-0000-0000-00004AAC0000}"/>
    <cellStyle name="Normal 8 3 5 2 2 3" xfId="9171" xr:uid="{00000000-0005-0000-0000-00004BAC0000}"/>
    <cellStyle name="Normal 8 3 5 2 2 3 2" xfId="39505" xr:uid="{00000000-0005-0000-0000-00004CAC0000}"/>
    <cellStyle name="Normal 8 3 5 2 2 3 3" xfId="24272" xr:uid="{00000000-0005-0000-0000-00004DAC0000}"/>
    <cellStyle name="Normal 8 3 5 2 2 4" xfId="34492" xr:uid="{00000000-0005-0000-0000-00004EAC0000}"/>
    <cellStyle name="Normal 8 3 5 2 2 5" xfId="19259" xr:uid="{00000000-0005-0000-0000-00004FAC0000}"/>
    <cellStyle name="Normal 8 3 5 2 3" xfId="5810" xr:uid="{00000000-0005-0000-0000-000050AC0000}"/>
    <cellStyle name="Normal 8 3 5 2 3 2" xfId="15862" xr:uid="{00000000-0005-0000-0000-000051AC0000}"/>
    <cellStyle name="Normal 8 3 5 2 3 2 2" xfId="46193" xr:uid="{00000000-0005-0000-0000-000052AC0000}"/>
    <cellStyle name="Normal 8 3 5 2 3 2 3" xfId="30960" xr:uid="{00000000-0005-0000-0000-000053AC0000}"/>
    <cellStyle name="Normal 8 3 5 2 3 3" xfId="10842" xr:uid="{00000000-0005-0000-0000-000054AC0000}"/>
    <cellStyle name="Normal 8 3 5 2 3 3 2" xfId="41176" xr:uid="{00000000-0005-0000-0000-000055AC0000}"/>
    <cellStyle name="Normal 8 3 5 2 3 3 3" xfId="25943" xr:uid="{00000000-0005-0000-0000-000056AC0000}"/>
    <cellStyle name="Normal 8 3 5 2 3 4" xfId="36163" xr:uid="{00000000-0005-0000-0000-000057AC0000}"/>
    <cellStyle name="Normal 8 3 5 2 3 5" xfId="20930" xr:uid="{00000000-0005-0000-0000-000058AC0000}"/>
    <cellStyle name="Normal 8 3 5 2 4" xfId="12520" xr:uid="{00000000-0005-0000-0000-000059AC0000}"/>
    <cellStyle name="Normal 8 3 5 2 4 2" xfId="42851" xr:uid="{00000000-0005-0000-0000-00005AAC0000}"/>
    <cellStyle name="Normal 8 3 5 2 4 3" xfId="27618" xr:uid="{00000000-0005-0000-0000-00005BAC0000}"/>
    <cellStyle name="Normal 8 3 5 2 5" xfId="7499" xr:uid="{00000000-0005-0000-0000-00005CAC0000}"/>
    <cellStyle name="Normal 8 3 5 2 5 2" xfId="37834" xr:uid="{00000000-0005-0000-0000-00005DAC0000}"/>
    <cellStyle name="Normal 8 3 5 2 5 3" xfId="22601" xr:uid="{00000000-0005-0000-0000-00005EAC0000}"/>
    <cellStyle name="Normal 8 3 5 2 6" xfId="32822" xr:uid="{00000000-0005-0000-0000-00005FAC0000}"/>
    <cellStyle name="Normal 8 3 5 2 7" xfId="17588" xr:uid="{00000000-0005-0000-0000-000060AC0000}"/>
    <cellStyle name="Normal 8 3 5 3" xfId="3281" xr:uid="{00000000-0005-0000-0000-000061AC0000}"/>
    <cellStyle name="Normal 8 3 5 3 2" xfId="13355" xr:uid="{00000000-0005-0000-0000-000062AC0000}"/>
    <cellStyle name="Normal 8 3 5 3 2 2" xfId="43686" xr:uid="{00000000-0005-0000-0000-000063AC0000}"/>
    <cellStyle name="Normal 8 3 5 3 2 3" xfId="28453" xr:uid="{00000000-0005-0000-0000-000064AC0000}"/>
    <cellStyle name="Normal 8 3 5 3 3" xfId="8335" xr:uid="{00000000-0005-0000-0000-000065AC0000}"/>
    <cellStyle name="Normal 8 3 5 3 3 2" xfId="38669" xr:uid="{00000000-0005-0000-0000-000066AC0000}"/>
    <cellStyle name="Normal 8 3 5 3 3 3" xfId="23436" xr:uid="{00000000-0005-0000-0000-000067AC0000}"/>
    <cellStyle name="Normal 8 3 5 3 4" xfId="33656" xr:uid="{00000000-0005-0000-0000-000068AC0000}"/>
    <cellStyle name="Normal 8 3 5 3 5" xfId="18423" xr:uid="{00000000-0005-0000-0000-000069AC0000}"/>
    <cellStyle name="Normal 8 3 5 4" xfId="4974" xr:uid="{00000000-0005-0000-0000-00006AAC0000}"/>
    <cellStyle name="Normal 8 3 5 4 2" xfId="15026" xr:uid="{00000000-0005-0000-0000-00006BAC0000}"/>
    <cellStyle name="Normal 8 3 5 4 2 2" xfId="45357" xr:uid="{00000000-0005-0000-0000-00006CAC0000}"/>
    <cellStyle name="Normal 8 3 5 4 2 3" xfId="30124" xr:uid="{00000000-0005-0000-0000-00006DAC0000}"/>
    <cellStyle name="Normal 8 3 5 4 3" xfId="10006" xr:uid="{00000000-0005-0000-0000-00006EAC0000}"/>
    <cellStyle name="Normal 8 3 5 4 3 2" xfId="40340" xr:uid="{00000000-0005-0000-0000-00006FAC0000}"/>
    <cellStyle name="Normal 8 3 5 4 3 3" xfId="25107" xr:uid="{00000000-0005-0000-0000-000070AC0000}"/>
    <cellStyle name="Normal 8 3 5 4 4" xfId="35327" xr:uid="{00000000-0005-0000-0000-000071AC0000}"/>
    <cellStyle name="Normal 8 3 5 4 5" xfId="20094" xr:uid="{00000000-0005-0000-0000-000072AC0000}"/>
    <cellStyle name="Normal 8 3 5 5" xfId="11684" xr:uid="{00000000-0005-0000-0000-000073AC0000}"/>
    <cellStyle name="Normal 8 3 5 5 2" xfId="42015" xr:uid="{00000000-0005-0000-0000-000074AC0000}"/>
    <cellStyle name="Normal 8 3 5 5 3" xfId="26782" xr:uid="{00000000-0005-0000-0000-000075AC0000}"/>
    <cellStyle name="Normal 8 3 5 6" xfId="6663" xr:uid="{00000000-0005-0000-0000-000076AC0000}"/>
    <cellStyle name="Normal 8 3 5 6 2" xfId="36998" xr:uid="{00000000-0005-0000-0000-000077AC0000}"/>
    <cellStyle name="Normal 8 3 5 6 3" xfId="21765" xr:uid="{00000000-0005-0000-0000-000078AC0000}"/>
    <cellStyle name="Normal 8 3 5 7" xfId="31986" xr:uid="{00000000-0005-0000-0000-000079AC0000}"/>
    <cellStyle name="Normal 8 3 5 8" xfId="16752" xr:uid="{00000000-0005-0000-0000-00007AAC0000}"/>
    <cellStyle name="Normal 8 3 6" xfId="2008" xr:uid="{00000000-0005-0000-0000-00007BAC0000}"/>
    <cellStyle name="Normal 8 3 6 2" xfId="3700" xr:uid="{00000000-0005-0000-0000-00007CAC0000}"/>
    <cellStyle name="Normal 8 3 6 2 2" xfId="13773" xr:uid="{00000000-0005-0000-0000-00007DAC0000}"/>
    <cellStyle name="Normal 8 3 6 2 2 2" xfId="44104" xr:uid="{00000000-0005-0000-0000-00007EAC0000}"/>
    <cellStyle name="Normal 8 3 6 2 2 3" xfId="28871" xr:uid="{00000000-0005-0000-0000-00007FAC0000}"/>
    <cellStyle name="Normal 8 3 6 2 3" xfId="8753" xr:uid="{00000000-0005-0000-0000-000080AC0000}"/>
    <cellStyle name="Normal 8 3 6 2 3 2" xfId="39087" xr:uid="{00000000-0005-0000-0000-000081AC0000}"/>
    <cellStyle name="Normal 8 3 6 2 3 3" xfId="23854" xr:uid="{00000000-0005-0000-0000-000082AC0000}"/>
    <cellStyle name="Normal 8 3 6 2 4" xfId="34074" xr:uid="{00000000-0005-0000-0000-000083AC0000}"/>
    <cellStyle name="Normal 8 3 6 2 5" xfId="18841" xr:uid="{00000000-0005-0000-0000-000084AC0000}"/>
    <cellStyle name="Normal 8 3 6 3" xfId="5392" xr:uid="{00000000-0005-0000-0000-000085AC0000}"/>
    <cellStyle name="Normal 8 3 6 3 2" xfId="15444" xr:uid="{00000000-0005-0000-0000-000086AC0000}"/>
    <cellStyle name="Normal 8 3 6 3 2 2" xfId="45775" xr:uid="{00000000-0005-0000-0000-000087AC0000}"/>
    <cellStyle name="Normal 8 3 6 3 2 3" xfId="30542" xr:uid="{00000000-0005-0000-0000-000088AC0000}"/>
    <cellStyle name="Normal 8 3 6 3 3" xfId="10424" xr:uid="{00000000-0005-0000-0000-000089AC0000}"/>
    <cellStyle name="Normal 8 3 6 3 3 2" xfId="40758" xr:uid="{00000000-0005-0000-0000-00008AAC0000}"/>
    <cellStyle name="Normal 8 3 6 3 3 3" xfId="25525" xr:uid="{00000000-0005-0000-0000-00008BAC0000}"/>
    <cellStyle name="Normal 8 3 6 3 4" xfId="35745" xr:uid="{00000000-0005-0000-0000-00008CAC0000}"/>
    <cellStyle name="Normal 8 3 6 3 5" xfId="20512" xr:uid="{00000000-0005-0000-0000-00008DAC0000}"/>
    <cellStyle name="Normal 8 3 6 4" xfId="12102" xr:uid="{00000000-0005-0000-0000-00008EAC0000}"/>
    <cellStyle name="Normal 8 3 6 4 2" xfId="42433" xr:uid="{00000000-0005-0000-0000-00008FAC0000}"/>
    <cellStyle name="Normal 8 3 6 4 3" xfId="27200" xr:uid="{00000000-0005-0000-0000-000090AC0000}"/>
    <cellStyle name="Normal 8 3 6 5" xfId="7081" xr:uid="{00000000-0005-0000-0000-000091AC0000}"/>
    <cellStyle name="Normal 8 3 6 5 2" xfId="37416" xr:uid="{00000000-0005-0000-0000-000092AC0000}"/>
    <cellStyle name="Normal 8 3 6 5 3" xfId="22183" xr:uid="{00000000-0005-0000-0000-000093AC0000}"/>
    <cellStyle name="Normal 8 3 6 6" xfId="32404" xr:uid="{00000000-0005-0000-0000-000094AC0000}"/>
    <cellStyle name="Normal 8 3 6 7" xfId="17170" xr:uid="{00000000-0005-0000-0000-000095AC0000}"/>
    <cellStyle name="Normal 8 3 7" xfId="2860" xr:uid="{00000000-0005-0000-0000-000096AC0000}"/>
    <cellStyle name="Normal 8 3 7 2" xfId="12937" xr:uid="{00000000-0005-0000-0000-000097AC0000}"/>
    <cellStyle name="Normal 8 3 7 2 2" xfId="43268" xr:uid="{00000000-0005-0000-0000-000098AC0000}"/>
    <cellStyle name="Normal 8 3 7 2 3" xfId="28035" xr:uid="{00000000-0005-0000-0000-000099AC0000}"/>
    <cellStyle name="Normal 8 3 7 3" xfId="7917" xr:uid="{00000000-0005-0000-0000-00009AAC0000}"/>
    <cellStyle name="Normal 8 3 7 3 2" xfId="38251" xr:uid="{00000000-0005-0000-0000-00009BAC0000}"/>
    <cellStyle name="Normal 8 3 7 3 3" xfId="23018" xr:uid="{00000000-0005-0000-0000-00009CAC0000}"/>
    <cellStyle name="Normal 8 3 7 4" xfId="33238" xr:uid="{00000000-0005-0000-0000-00009DAC0000}"/>
    <cellStyle name="Normal 8 3 7 5" xfId="18005" xr:uid="{00000000-0005-0000-0000-00009EAC0000}"/>
    <cellStyle name="Normal 8 3 8" xfId="4554" xr:uid="{00000000-0005-0000-0000-00009FAC0000}"/>
    <cellStyle name="Normal 8 3 8 2" xfId="14608" xr:uid="{00000000-0005-0000-0000-0000A0AC0000}"/>
    <cellStyle name="Normal 8 3 8 2 2" xfId="44939" xr:uid="{00000000-0005-0000-0000-0000A1AC0000}"/>
    <cellStyle name="Normal 8 3 8 2 3" xfId="29706" xr:uid="{00000000-0005-0000-0000-0000A2AC0000}"/>
    <cellStyle name="Normal 8 3 8 3" xfId="9588" xr:uid="{00000000-0005-0000-0000-0000A3AC0000}"/>
    <cellStyle name="Normal 8 3 8 3 2" xfId="39922" xr:uid="{00000000-0005-0000-0000-0000A4AC0000}"/>
    <cellStyle name="Normal 8 3 8 3 3" xfId="24689" xr:uid="{00000000-0005-0000-0000-0000A5AC0000}"/>
    <cellStyle name="Normal 8 3 8 4" xfId="34909" xr:uid="{00000000-0005-0000-0000-0000A6AC0000}"/>
    <cellStyle name="Normal 8 3 8 5" xfId="19676" xr:uid="{00000000-0005-0000-0000-0000A7AC0000}"/>
    <cellStyle name="Normal 8 3 9" xfId="11264" xr:uid="{00000000-0005-0000-0000-0000A8AC0000}"/>
    <cellStyle name="Normal 8 3 9 2" xfId="41597" xr:uid="{00000000-0005-0000-0000-0000A9AC0000}"/>
    <cellStyle name="Normal 8 3 9 3" xfId="26364" xr:uid="{00000000-0005-0000-0000-0000AAAC0000}"/>
    <cellStyle name="Normal 8 4" xfId="426" xr:uid="{00000000-0005-0000-0000-0000ABAC0000}"/>
    <cellStyle name="Normal 8 5" xfId="31430" xr:uid="{00000000-0005-0000-0000-0000ACAC0000}"/>
    <cellStyle name="Normal 8 6" xfId="46797" xr:uid="{00000000-0005-0000-0000-0000ADAC0000}"/>
    <cellStyle name="Normal 80" xfId="416" xr:uid="{00000000-0005-0000-0000-0000AEAC0000}"/>
    <cellStyle name="Normal 80 10" xfId="6194" xr:uid="{00000000-0005-0000-0000-0000AFAC0000}"/>
    <cellStyle name="Normal 80 10 2" xfId="36532" xr:uid="{00000000-0005-0000-0000-0000B0AC0000}"/>
    <cellStyle name="Normal 80 10 3" xfId="21299" xr:uid="{00000000-0005-0000-0000-0000B1AC0000}"/>
    <cellStyle name="Normal 80 11" xfId="31523" xr:uid="{00000000-0005-0000-0000-0000B2AC0000}"/>
    <cellStyle name="Normal 80 12" xfId="16284" xr:uid="{00000000-0005-0000-0000-0000B3AC0000}"/>
    <cellStyle name="Normal 80 2" xfId="1158" xr:uid="{00000000-0005-0000-0000-0000B4AC0000}"/>
    <cellStyle name="Normal 80 2 10" xfId="31576" xr:uid="{00000000-0005-0000-0000-0000B5AC0000}"/>
    <cellStyle name="Normal 80 2 11" xfId="16338" xr:uid="{00000000-0005-0000-0000-0000B6AC0000}"/>
    <cellStyle name="Normal 80 2 2" xfId="1267" xr:uid="{00000000-0005-0000-0000-0000B7AC0000}"/>
    <cellStyle name="Normal 80 2 2 10" xfId="16442" xr:uid="{00000000-0005-0000-0000-0000B8AC0000}"/>
    <cellStyle name="Normal 80 2 2 2" xfId="1484" xr:uid="{00000000-0005-0000-0000-0000B9AC0000}"/>
    <cellStyle name="Normal 80 2 2 2 2" xfId="1905" xr:uid="{00000000-0005-0000-0000-0000BAAC0000}"/>
    <cellStyle name="Normal 80 2 2 2 2 2" xfId="2744" xr:uid="{00000000-0005-0000-0000-0000BBAC0000}"/>
    <cellStyle name="Normal 80 2 2 2 2 2 2" xfId="4434" xr:uid="{00000000-0005-0000-0000-0000BCAC0000}"/>
    <cellStyle name="Normal 80 2 2 2 2 2 2 2" xfId="14507" xr:uid="{00000000-0005-0000-0000-0000BDAC0000}"/>
    <cellStyle name="Normal 80 2 2 2 2 2 2 2 2" xfId="44838" xr:uid="{00000000-0005-0000-0000-0000BEAC0000}"/>
    <cellStyle name="Normal 80 2 2 2 2 2 2 2 3" xfId="29605" xr:uid="{00000000-0005-0000-0000-0000BFAC0000}"/>
    <cellStyle name="Normal 80 2 2 2 2 2 2 3" xfId="9487" xr:uid="{00000000-0005-0000-0000-0000C0AC0000}"/>
    <cellStyle name="Normal 80 2 2 2 2 2 2 3 2" xfId="39821" xr:uid="{00000000-0005-0000-0000-0000C1AC0000}"/>
    <cellStyle name="Normal 80 2 2 2 2 2 2 3 3" xfId="24588" xr:uid="{00000000-0005-0000-0000-0000C2AC0000}"/>
    <cellStyle name="Normal 80 2 2 2 2 2 2 4" xfId="34808" xr:uid="{00000000-0005-0000-0000-0000C3AC0000}"/>
    <cellStyle name="Normal 80 2 2 2 2 2 2 5" xfId="19575" xr:uid="{00000000-0005-0000-0000-0000C4AC0000}"/>
    <cellStyle name="Normal 80 2 2 2 2 2 3" xfId="6126" xr:uid="{00000000-0005-0000-0000-0000C5AC0000}"/>
    <cellStyle name="Normal 80 2 2 2 2 2 3 2" xfId="16178" xr:uid="{00000000-0005-0000-0000-0000C6AC0000}"/>
    <cellStyle name="Normal 80 2 2 2 2 2 3 2 2" xfId="46509" xr:uid="{00000000-0005-0000-0000-0000C7AC0000}"/>
    <cellStyle name="Normal 80 2 2 2 2 2 3 2 3" xfId="31276" xr:uid="{00000000-0005-0000-0000-0000C8AC0000}"/>
    <cellStyle name="Normal 80 2 2 2 2 2 3 3" xfId="11158" xr:uid="{00000000-0005-0000-0000-0000C9AC0000}"/>
    <cellStyle name="Normal 80 2 2 2 2 2 3 3 2" xfId="41492" xr:uid="{00000000-0005-0000-0000-0000CAAC0000}"/>
    <cellStyle name="Normal 80 2 2 2 2 2 3 3 3" xfId="26259" xr:uid="{00000000-0005-0000-0000-0000CBAC0000}"/>
    <cellStyle name="Normal 80 2 2 2 2 2 3 4" xfId="36479" xr:uid="{00000000-0005-0000-0000-0000CCAC0000}"/>
    <cellStyle name="Normal 80 2 2 2 2 2 3 5" xfId="21246" xr:uid="{00000000-0005-0000-0000-0000CDAC0000}"/>
    <cellStyle name="Normal 80 2 2 2 2 2 4" xfId="12836" xr:uid="{00000000-0005-0000-0000-0000CEAC0000}"/>
    <cellStyle name="Normal 80 2 2 2 2 2 4 2" xfId="43167" xr:uid="{00000000-0005-0000-0000-0000CFAC0000}"/>
    <cellStyle name="Normal 80 2 2 2 2 2 4 3" xfId="27934" xr:uid="{00000000-0005-0000-0000-0000D0AC0000}"/>
    <cellStyle name="Normal 80 2 2 2 2 2 5" xfId="7815" xr:uid="{00000000-0005-0000-0000-0000D1AC0000}"/>
    <cellStyle name="Normal 80 2 2 2 2 2 5 2" xfId="38150" xr:uid="{00000000-0005-0000-0000-0000D2AC0000}"/>
    <cellStyle name="Normal 80 2 2 2 2 2 5 3" xfId="22917" xr:uid="{00000000-0005-0000-0000-0000D3AC0000}"/>
    <cellStyle name="Normal 80 2 2 2 2 2 6" xfId="33138" xr:uid="{00000000-0005-0000-0000-0000D4AC0000}"/>
    <cellStyle name="Normal 80 2 2 2 2 2 7" xfId="17904" xr:uid="{00000000-0005-0000-0000-0000D5AC0000}"/>
    <cellStyle name="Normal 80 2 2 2 2 3" xfId="3597" xr:uid="{00000000-0005-0000-0000-0000D6AC0000}"/>
    <cellStyle name="Normal 80 2 2 2 2 3 2" xfId="13671" xr:uid="{00000000-0005-0000-0000-0000D7AC0000}"/>
    <cellStyle name="Normal 80 2 2 2 2 3 2 2" xfId="44002" xr:uid="{00000000-0005-0000-0000-0000D8AC0000}"/>
    <cellStyle name="Normal 80 2 2 2 2 3 2 3" xfId="28769" xr:uid="{00000000-0005-0000-0000-0000D9AC0000}"/>
    <cellStyle name="Normal 80 2 2 2 2 3 3" xfId="8651" xr:uid="{00000000-0005-0000-0000-0000DAAC0000}"/>
    <cellStyle name="Normal 80 2 2 2 2 3 3 2" xfId="38985" xr:uid="{00000000-0005-0000-0000-0000DBAC0000}"/>
    <cellStyle name="Normal 80 2 2 2 2 3 3 3" xfId="23752" xr:uid="{00000000-0005-0000-0000-0000DCAC0000}"/>
    <cellStyle name="Normal 80 2 2 2 2 3 4" xfId="33972" xr:uid="{00000000-0005-0000-0000-0000DDAC0000}"/>
    <cellStyle name="Normal 80 2 2 2 2 3 5" xfId="18739" xr:uid="{00000000-0005-0000-0000-0000DEAC0000}"/>
    <cellStyle name="Normal 80 2 2 2 2 4" xfId="5290" xr:uid="{00000000-0005-0000-0000-0000DFAC0000}"/>
    <cellStyle name="Normal 80 2 2 2 2 4 2" xfId="15342" xr:uid="{00000000-0005-0000-0000-0000E0AC0000}"/>
    <cellStyle name="Normal 80 2 2 2 2 4 2 2" xfId="45673" xr:uid="{00000000-0005-0000-0000-0000E1AC0000}"/>
    <cellStyle name="Normal 80 2 2 2 2 4 2 3" xfId="30440" xr:uid="{00000000-0005-0000-0000-0000E2AC0000}"/>
    <cellStyle name="Normal 80 2 2 2 2 4 3" xfId="10322" xr:uid="{00000000-0005-0000-0000-0000E3AC0000}"/>
    <cellStyle name="Normal 80 2 2 2 2 4 3 2" xfId="40656" xr:uid="{00000000-0005-0000-0000-0000E4AC0000}"/>
    <cellStyle name="Normal 80 2 2 2 2 4 3 3" xfId="25423" xr:uid="{00000000-0005-0000-0000-0000E5AC0000}"/>
    <cellStyle name="Normal 80 2 2 2 2 4 4" xfId="35643" xr:uid="{00000000-0005-0000-0000-0000E6AC0000}"/>
    <cellStyle name="Normal 80 2 2 2 2 4 5" xfId="20410" xr:uid="{00000000-0005-0000-0000-0000E7AC0000}"/>
    <cellStyle name="Normal 80 2 2 2 2 5" xfId="12000" xr:uid="{00000000-0005-0000-0000-0000E8AC0000}"/>
    <cellStyle name="Normal 80 2 2 2 2 5 2" xfId="42331" xr:uid="{00000000-0005-0000-0000-0000E9AC0000}"/>
    <cellStyle name="Normal 80 2 2 2 2 5 3" xfId="27098" xr:uid="{00000000-0005-0000-0000-0000EAAC0000}"/>
    <cellStyle name="Normal 80 2 2 2 2 6" xfId="6979" xr:uid="{00000000-0005-0000-0000-0000EBAC0000}"/>
    <cellStyle name="Normal 80 2 2 2 2 6 2" xfId="37314" xr:uid="{00000000-0005-0000-0000-0000ECAC0000}"/>
    <cellStyle name="Normal 80 2 2 2 2 6 3" xfId="22081" xr:uid="{00000000-0005-0000-0000-0000EDAC0000}"/>
    <cellStyle name="Normal 80 2 2 2 2 7" xfId="32302" xr:uid="{00000000-0005-0000-0000-0000EEAC0000}"/>
    <cellStyle name="Normal 80 2 2 2 2 8" xfId="17068" xr:uid="{00000000-0005-0000-0000-0000EFAC0000}"/>
    <cellStyle name="Normal 80 2 2 2 3" xfId="2326" xr:uid="{00000000-0005-0000-0000-0000F0AC0000}"/>
    <cellStyle name="Normal 80 2 2 2 3 2" xfId="4016" xr:uid="{00000000-0005-0000-0000-0000F1AC0000}"/>
    <cellStyle name="Normal 80 2 2 2 3 2 2" xfId="14089" xr:uid="{00000000-0005-0000-0000-0000F2AC0000}"/>
    <cellStyle name="Normal 80 2 2 2 3 2 2 2" xfId="44420" xr:uid="{00000000-0005-0000-0000-0000F3AC0000}"/>
    <cellStyle name="Normal 80 2 2 2 3 2 2 3" xfId="29187" xr:uid="{00000000-0005-0000-0000-0000F4AC0000}"/>
    <cellStyle name="Normal 80 2 2 2 3 2 3" xfId="9069" xr:uid="{00000000-0005-0000-0000-0000F5AC0000}"/>
    <cellStyle name="Normal 80 2 2 2 3 2 3 2" xfId="39403" xr:uid="{00000000-0005-0000-0000-0000F6AC0000}"/>
    <cellStyle name="Normal 80 2 2 2 3 2 3 3" xfId="24170" xr:uid="{00000000-0005-0000-0000-0000F7AC0000}"/>
    <cellStyle name="Normal 80 2 2 2 3 2 4" xfId="34390" xr:uid="{00000000-0005-0000-0000-0000F8AC0000}"/>
    <cellStyle name="Normal 80 2 2 2 3 2 5" xfId="19157" xr:uid="{00000000-0005-0000-0000-0000F9AC0000}"/>
    <cellStyle name="Normal 80 2 2 2 3 3" xfId="5708" xr:uid="{00000000-0005-0000-0000-0000FAAC0000}"/>
    <cellStyle name="Normal 80 2 2 2 3 3 2" xfId="15760" xr:uid="{00000000-0005-0000-0000-0000FBAC0000}"/>
    <cellStyle name="Normal 80 2 2 2 3 3 2 2" xfId="46091" xr:uid="{00000000-0005-0000-0000-0000FCAC0000}"/>
    <cellStyle name="Normal 80 2 2 2 3 3 2 3" xfId="30858" xr:uid="{00000000-0005-0000-0000-0000FDAC0000}"/>
    <cellStyle name="Normal 80 2 2 2 3 3 3" xfId="10740" xr:uid="{00000000-0005-0000-0000-0000FEAC0000}"/>
    <cellStyle name="Normal 80 2 2 2 3 3 3 2" xfId="41074" xr:uid="{00000000-0005-0000-0000-0000FFAC0000}"/>
    <cellStyle name="Normal 80 2 2 2 3 3 3 3" xfId="25841" xr:uid="{00000000-0005-0000-0000-000000AD0000}"/>
    <cellStyle name="Normal 80 2 2 2 3 3 4" xfId="36061" xr:uid="{00000000-0005-0000-0000-000001AD0000}"/>
    <cellStyle name="Normal 80 2 2 2 3 3 5" xfId="20828" xr:uid="{00000000-0005-0000-0000-000002AD0000}"/>
    <cellStyle name="Normal 80 2 2 2 3 4" xfId="12418" xr:uid="{00000000-0005-0000-0000-000003AD0000}"/>
    <cellStyle name="Normal 80 2 2 2 3 4 2" xfId="42749" xr:uid="{00000000-0005-0000-0000-000004AD0000}"/>
    <cellStyle name="Normal 80 2 2 2 3 4 3" xfId="27516" xr:uid="{00000000-0005-0000-0000-000005AD0000}"/>
    <cellStyle name="Normal 80 2 2 2 3 5" xfId="7397" xr:uid="{00000000-0005-0000-0000-000006AD0000}"/>
    <cellStyle name="Normal 80 2 2 2 3 5 2" xfId="37732" xr:uid="{00000000-0005-0000-0000-000007AD0000}"/>
    <cellStyle name="Normal 80 2 2 2 3 5 3" xfId="22499" xr:uid="{00000000-0005-0000-0000-000008AD0000}"/>
    <cellStyle name="Normal 80 2 2 2 3 6" xfId="32720" xr:uid="{00000000-0005-0000-0000-000009AD0000}"/>
    <cellStyle name="Normal 80 2 2 2 3 7" xfId="17486" xr:uid="{00000000-0005-0000-0000-00000AAD0000}"/>
    <cellStyle name="Normal 80 2 2 2 4" xfId="3179" xr:uid="{00000000-0005-0000-0000-00000BAD0000}"/>
    <cellStyle name="Normal 80 2 2 2 4 2" xfId="13253" xr:uid="{00000000-0005-0000-0000-00000CAD0000}"/>
    <cellStyle name="Normal 80 2 2 2 4 2 2" xfId="43584" xr:uid="{00000000-0005-0000-0000-00000DAD0000}"/>
    <cellStyle name="Normal 80 2 2 2 4 2 3" xfId="28351" xr:uid="{00000000-0005-0000-0000-00000EAD0000}"/>
    <cellStyle name="Normal 80 2 2 2 4 3" xfId="8233" xr:uid="{00000000-0005-0000-0000-00000FAD0000}"/>
    <cellStyle name="Normal 80 2 2 2 4 3 2" xfId="38567" xr:uid="{00000000-0005-0000-0000-000010AD0000}"/>
    <cellStyle name="Normal 80 2 2 2 4 3 3" xfId="23334" xr:uid="{00000000-0005-0000-0000-000011AD0000}"/>
    <cellStyle name="Normal 80 2 2 2 4 4" xfId="33554" xr:uid="{00000000-0005-0000-0000-000012AD0000}"/>
    <cellStyle name="Normal 80 2 2 2 4 5" xfId="18321" xr:uid="{00000000-0005-0000-0000-000013AD0000}"/>
    <cellStyle name="Normal 80 2 2 2 5" xfId="4872" xr:uid="{00000000-0005-0000-0000-000014AD0000}"/>
    <cellStyle name="Normal 80 2 2 2 5 2" xfId="14924" xr:uid="{00000000-0005-0000-0000-000015AD0000}"/>
    <cellStyle name="Normal 80 2 2 2 5 2 2" xfId="45255" xr:uid="{00000000-0005-0000-0000-000016AD0000}"/>
    <cellStyle name="Normal 80 2 2 2 5 2 3" xfId="30022" xr:uid="{00000000-0005-0000-0000-000017AD0000}"/>
    <cellStyle name="Normal 80 2 2 2 5 3" xfId="9904" xr:uid="{00000000-0005-0000-0000-000018AD0000}"/>
    <cellStyle name="Normal 80 2 2 2 5 3 2" xfId="40238" xr:uid="{00000000-0005-0000-0000-000019AD0000}"/>
    <cellStyle name="Normal 80 2 2 2 5 3 3" xfId="25005" xr:uid="{00000000-0005-0000-0000-00001AAD0000}"/>
    <cellStyle name="Normal 80 2 2 2 5 4" xfId="35225" xr:uid="{00000000-0005-0000-0000-00001BAD0000}"/>
    <cellStyle name="Normal 80 2 2 2 5 5" xfId="19992" xr:uid="{00000000-0005-0000-0000-00001CAD0000}"/>
    <cellStyle name="Normal 80 2 2 2 6" xfId="11582" xr:uid="{00000000-0005-0000-0000-00001DAD0000}"/>
    <cellStyle name="Normal 80 2 2 2 6 2" xfId="41913" xr:uid="{00000000-0005-0000-0000-00001EAD0000}"/>
    <cellStyle name="Normal 80 2 2 2 6 3" xfId="26680" xr:uid="{00000000-0005-0000-0000-00001FAD0000}"/>
    <cellStyle name="Normal 80 2 2 2 7" xfId="6561" xr:uid="{00000000-0005-0000-0000-000020AD0000}"/>
    <cellStyle name="Normal 80 2 2 2 7 2" xfId="36896" xr:uid="{00000000-0005-0000-0000-000021AD0000}"/>
    <cellStyle name="Normal 80 2 2 2 7 3" xfId="21663" xr:uid="{00000000-0005-0000-0000-000022AD0000}"/>
    <cellStyle name="Normal 80 2 2 2 8" xfId="31884" xr:uid="{00000000-0005-0000-0000-000023AD0000}"/>
    <cellStyle name="Normal 80 2 2 2 9" xfId="16650" xr:uid="{00000000-0005-0000-0000-000024AD0000}"/>
    <cellStyle name="Normal 80 2 2 3" xfId="1697" xr:uid="{00000000-0005-0000-0000-000025AD0000}"/>
    <cellStyle name="Normal 80 2 2 3 2" xfId="2536" xr:uid="{00000000-0005-0000-0000-000026AD0000}"/>
    <cellStyle name="Normal 80 2 2 3 2 2" xfId="4226" xr:uid="{00000000-0005-0000-0000-000027AD0000}"/>
    <cellStyle name="Normal 80 2 2 3 2 2 2" xfId="14299" xr:uid="{00000000-0005-0000-0000-000028AD0000}"/>
    <cellStyle name="Normal 80 2 2 3 2 2 2 2" xfId="44630" xr:uid="{00000000-0005-0000-0000-000029AD0000}"/>
    <cellStyle name="Normal 80 2 2 3 2 2 2 3" xfId="29397" xr:uid="{00000000-0005-0000-0000-00002AAD0000}"/>
    <cellStyle name="Normal 80 2 2 3 2 2 3" xfId="9279" xr:uid="{00000000-0005-0000-0000-00002BAD0000}"/>
    <cellStyle name="Normal 80 2 2 3 2 2 3 2" xfId="39613" xr:uid="{00000000-0005-0000-0000-00002CAD0000}"/>
    <cellStyle name="Normal 80 2 2 3 2 2 3 3" xfId="24380" xr:uid="{00000000-0005-0000-0000-00002DAD0000}"/>
    <cellStyle name="Normal 80 2 2 3 2 2 4" xfId="34600" xr:uid="{00000000-0005-0000-0000-00002EAD0000}"/>
    <cellStyle name="Normal 80 2 2 3 2 2 5" xfId="19367" xr:uid="{00000000-0005-0000-0000-00002FAD0000}"/>
    <cellStyle name="Normal 80 2 2 3 2 3" xfId="5918" xr:uid="{00000000-0005-0000-0000-000030AD0000}"/>
    <cellStyle name="Normal 80 2 2 3 2 3 2" xfId="15970" xr:uid="{00000000-0005-0000-0000-000031AD0000}"/>
    <cellStyle name="Normal 80 2 2 3 2 3 2 2" xfId="46301" xr:uid="{00000000-0005-0000-0000-000032AD0000}"/>
    <cellStyle name="Normal 80 2 2 3 2 3 2 3" xfId="31068" xr:uid="{00000000-0005-0000-0000-000033AD0000}"/>
    <cellStyle name="Normal 80 2 2 3 2 3 3" xfId="10950" xr:uid="{00000000-0005-0000-0000-000034AD0000}"/>
    <cellStyle name="Normal 80 2 2 3 2 3 3 2" xfId="41284" xr:uid="{00000000-0005-0000-0000-000035AD0000}"/>
    <cellStyle name="Normal 80 2 2 3 2 3 3 3" xfId="26051" xr:uid="{00000000-0005-0000-0000-000036AD0000}"/>
    <cellStyle name="Normal 80 2 2 3 2 3 4" xfId="36271" xr:uid="{00000000-0005-0000-0000-000037AD0000}"/>
    <cellStyle name="Normal 80 2 2 3 2 3 5" xfId="21038" xr:uid="{00000000-0005-0000-0000-000038AD0000}"/>
    <cellStyle name="Normal 80 2 2 3 2 4" xfId="12628" xr:uid="{00000000-0005-0000-0000-000039AD0000}"/>
    <cellStyle name="Normal 80 2 2 3 2 4 2" xfId="42959" xr:uid="{00000000-0005-0000-0000-00003AAD0000}"/>
    <cellStyle name="Normal 80 2 2 3 2 4 3" xfId="27726" xr:uid="{00000000-0005-0000-0000-00003BAD0000}"/>
    <cellStyle name="Normal 80 2 2 3 2 5" xfId="7607" xr:uid="{00000000-0005-0000-0000-00003CAD0000}"/>
    <cellStyle name="Normal 80 2 2 3 2 5 2" xfId="37942" xr:uid="{00000000-0005-0000-0000-00003DAD0000}"/>
    <cellStyle name="Normal 80 2 2 3 2 5 3" xfId="22709" xr:uid="{00000000-0005-0000-0000-00003EAD0000}"/>
    <cellStyle name="Normal 80 2 2 3 2 6" xfId="32930" xr:uid="{00000000-0005-0000-0000-00003FAD0000}"/>
    <cellStyle name="Normal 80 2 2 3 2 7" xfId="17696" xr:uid="{00000000-0005-0000-0000-000040AD0000}"/>
    <cellStyle name="Normal 80 2 2 3 3" xfId="3389" xr:uid="{00000000-0005-0000-0000-000041AD0000}"/>
    <cellStyle name="Normal 80 2 2 3 3 2" xfId="13463" xr:uid="{00000000-0005-0000-0000-000042AD0000}"/>
    <cellStyle name="Normal 80 2 2 3 3 2 2" xfId="43794" xr:uid="{00000000-0005-0000-0000-000043AD0000}"/>
    <cellStyle name="Normal 80 2 2 3 3 2 3" xfId="28561" xr:uid="{00000000-0005-0000-0000-000044AD0000}"/>
    <cellStyle name="Normal 80 2 2 3 3 3" xfId="8443" xr:uid="{00000000-0005-0000-0000-000045AD0000}"/>
    <cellStyle name="Normal 80 2 2 3 3 3 2" xfId="38777" xr:uid="{00000000-0005-0000-0000-000046AD0000}"/>
    <cellStyle name="Normal 80 2 2 3 3 3 3" xfId="23544" xr:uid="{00000000-0005-0000-0000-000047AD0000}"/>
    <cellStyle name="Normal 80 2 2 3 3 4" xfId="33764" xr:uid="{00000000-0005-0000-0000-000048AD0000}"/>
    <cellStyle name="Normal 80 2 2 3 3 5" xfId="18531" xr:uid="{00000000-0005-0000-0000-000049AD0000}"/>
    <cellStyle name="Normal 80 2 2 3 4" xfId="5082" xr:uid="{00000000-0005-0000-0000-00004AAD0000}"/>
    <cellStyle name="Normal 80 2 2 3 4 2" xfId="15134" xr:uid="{00000000-0005-0000-0000-00004BAD0000}"/>
    <cellStyle name="Normal 80 2 2 3 4 2 2" xfId="45465" xr:uid="{00000000-0005-0000-0000-00004CAD0000}"/>
    <cellStyle name="Normal 80 2 2 3 4 2 3" xfId="30232" xr:uid="{00000000-0005-0000-0000-00004DAD0000}"/>
    <cellStyle name="Normal 80 2 2 3 4 3" xfId="10114" xr:uid="{00000000-0005-0000-0000-00004EAD0000}"/>
    <cellStyle name="Normal 80 2 2 3 4 3 2" xfId="40448" xr:uid="{00000000-0005-0000-0000-00004FAD0000}"/>
    <cellStyle name="Normal 80 2 2 3 4 3 3" xfId="25215" xr:uid="{00000000-0005-0000-0000-000050AD0000}"/>
    <cellStyle name="Normal 80 2 2 3 4 4" xfId="35435" xr:uid="{00000000-0005-0000-0000-000051AD0000}"/>
    <cellStyle name="Normal 80 2 2 3 4 5" xfId="20202" xr:uid="{00000000-0005-0000-0000-000052AD0000}"/>
    <cellStyle name="Normal 80 2 2 3 5" xfId="11792" xr:uid="{00000000-0005-0000-0000-000053AD0000}"/>
    <cellStyle name="Normal 80 2 2 3 5 2" xfId="42123" xr:uid="{00000000-0005-0000-0000-000054AD0000}"/>
    <cellStyle name="Normal 80 2 2 3 5 3" xfId="26890" xr:uid="{00000000-0005-0000-0000-000055AD0000}"/>
    <cellStyle name="Normal 80 2 2 3 6" xfId="6771" xr:uid="{00000000-0005-0000-0000-000056AD0000}"/>
    <cellStyle name="Normal 80 2 2 3 6 2" xfId="37106" xr:uid="{00000000-0005-0000-0000-000057AD0000}"/>
    <cellStyle name="Normal 80 2 2 3 6 3" xfId="21873" xr:uid="{00000000-0005-0000-0000-000058AD0000}"/>
    <cellStyle name="Normal 80 2 2 3 7" xfId="32094" xr:uid="{00000000-0005-0000-0000-000059AD0000}"/>
    <cellStyle name="Normal 80 2 2 3 8" xfId="16860" xr:uid="{00000000-0005-0000-0000-00005AAD0000}"/>
    <cellStyle name="Normal 80 2 2 4" xfId="2118" xr:uid="{00000000-0005-0000-0000-00005BAD0000}"/>
    <cellStyle name="Normal 80 2 2 4 2" xfId="3808" xr:uid="{00000000-0005-0000-0000-00005CAD0000}"/>
    <cellStyle name="Normal 80 2 2 4 2 2" xfId="13881" xr:uid="{00000000-0005-0000-0000-00005DAD0000}"/>
    <cellStyle name="Normal 80 2 2 4 2 2 2" xfId="44212" xr:uid="{00000000-0005-0000-0000-00005EAD0000}"/>
    <cellStyle name="Normal 80 2 2 4 2 2 3" xfId="28979" xr:uid="{00000000-0005-0000-0000-00005FAD0000}"/>
    <cellStyle name="Normal 80 2 2 4 2 3" xfId="8861" xr:uid="{00000000-0005-0000-0000-000060AD0000}"/>
    <cellStyle name="Normal 80 2 2 4 2 3 2" xfId="39195" xr:uid="{00000000-0005-0000-0000-000061AD0000}"/>
    <cellStyle name="Normal 80 2 2 4 2 3 3" xfId="23962" xr:uid="{00000000-0005-0000-0000-000062AD0000}"/>
    <cellStyle name="Normal 80 2 2 4 2 4" xfId="34182" xr:uid="{00000000-0005-0000-0000-000063AD0000}"/>
    <cellStyle name="Normal 80 2 2 4 2 5" xfId="18949" xr:uid="{00000000-0005-0000-0000-000064AD0000}"/>
    <cellStyle name="Normal 80 2 2 4 3" xfId="5500" xr:uid="{00000000-0005-0000-0000-000065AD0000}"/>
    <cellStyle name="Normal 80 2 2 4 3 2" xfId="15552" xr:uid="{00000000-0005-0000-0000-000066AD0000}"/>
    <cellStyle name="Normal 80 2 2 4 3 2 2" xfId="45883" xr:uid="{00000000-0005-0000-0000-000067AD0000}"/>
    <cellStyle name="Normal 80 2 2 4 3 2 3" xfId="30650" xr:uid="{00000000-0005-0000-0000-000068AD0000}"/>
    <cellStyle name="Normal 80 2 2 4 3 3" xfId="10532" xr:uid="{00000000-0005-0000-0000-000069AD0000}"/>
    <cellStyle name="Normal 80 2 2 4 3 3 2" xfId="40866" xr:uid="{00000000-0005-0000-0000-00006AAD0000}"/>
    <cellStyle name="Normal 80 2 2 4 3 3 3" xfId="25633" xr:uid="{00000000-0005-0000-0000-00006BAD0000}"/>
    <cellStyle name="Normal 80 2 2 4 3 4" xfId="35853" xr:uid="{00000000-0005-0000-0000-00006CAD0000}"/>
    <cellStyle name="Normal 80 2 2 4 3 5" xfId="20620" xr:uid="{00000000-0005-0000-0000-00006DAD0000}"/>
    <cellStyle name="Normal 80 2 2 4 4" xfId="12210" xr:uid="{00000000-0005-0000-0000-00006EAD0000}"/>
    <cellStyle name="Normal 80 2 2 4 4 2" xfId="42541" xr:uid="{00000000-0005-0000-0000-00006FAD0000}"/>
    <cellStyle name="Normal 80 2 2 4 4 3" xfId="27308" xr:uid="{00000000-0005-0000-0000-000070AD0000}"/>
    <cellStyle name="Normal 80 2 2 4 5" xfId="7189" xr:uid="{00000000-0005-0000-0000-000071AD0000}"/>
    <cellStyle name="Normal 80 2 2 4 5 2" xfId="37524" xr:uid="{00000000-0005-0000-0000-000072AD0000}"/>
    <cellStyle name="Normal 80 2 2 4 5 3" xfId="22291" xr:uid="{00000000-0005-0000-0000-000073AD0000}"/>
    <cellStyle name="Normal 80 2 2 4 6" xfId="32512" xr:uid="{00000000-0005-0000-0000-000074AD0000}"/>
    <cellStyle name="Normal 80 2 2 4 7" xfId="17278" xr:uid="{00000000-0005-0000-0000-000075AD0000}"/>
    <cellStyle name="Normal 80 2 2 5" xfId="2971" xr:uid="{00000000-0005-0000-0000-000076AD0000}"/>
    <cellStyle name="Normal 80 2 2 5 2" xfId="13045" xr:uid="{00000000-0005-0000-0000-000077AD0000}"/>
    <cellStyle name="Normal 80 2 2 5 2 2" xfId="43376" xr:uid="{00000000-0005-0000-0000-000078AD0000}"/>
    <cellStyle name="Normal 80 2 2 5 2 3" xfId="28143" xr:uid="{00000000-0005-0000-0000-000079AD0000}"/>
    <cellStyle name="Normal 80 2 2 5 3" xfId="8025" xr:uid="{00000000-0005-0000-0000-00007AAD0000}"/>
    <cellStyle name="Normal 80 2 2 5 3 2" xfId="38359" xr:uid="{00000000-0005-0000-0000-00007BAD0000}"/>
    <cellStyle name="Normal 80 2 2 5 3 3" xfId="23126" xr:uid="{00000000-0005-0000-0000-00007CAD0000}"/>
    <cellStyle name="Normal 80 2 2 5 4" xfId="33346" xr:uid="{00000000-0005-0000-0000-00007DAD0000}"/>
    <cellStyle name="Normal 80 2 2 5 5" xfId="18113" xr:uid="{00000000-0005-0000-0000-00007EAD0000}"/>
    <cellStyle name="Normal 80 2 2 6" xfId="4664" xr:uid="{00000000-0005-0000-0000-00007FAD0000}"/>
    <cellStyle name="Normal 80 2 2 6 2" xfId="14716" xr:uid="{00000000-0005-0000-0000-000080AD0000}"/>
    <cellStyle name="Normal 80 2 2 6 2 2" xfId="45047" xr:uid="{00000000-0005-0000-0000-000081AD0000}"/>
    <cellStyle name="Normal 80 2 2 6 2 3" xfId="29814" xr:uid="{00000000-0005-0000-0000-000082AD0000}"/>
    <cellStyle name="Normal 80 2 2 6 3" xfId="9696" xr:uid="{00000000-0005-0000-0000-000083AD0000}"/>
    <cellStyle name="Normal 80 2 2 6 3 2" xfId="40030" xr:uid="{00000000-0005-0000-0000-000084AD0000}"/>
    <cellStyle name="Normal 80 2 2 6 3 3" xfId="24797" xr:uid="{00000000-0005-0000-0000-000085AD0000}"/>
    <cellStyle name="Normal 80 2 2 6 4" xfId="35017" xr:uid="{00000000-0005-0000-0000-000086AD0000}"/>
    <cellStyle name="Normal 80 2 2 6 5" xfId="19784" xr:uid="{00000000-0005-0000-0000-000087AD0000}"/>
    <cellStyle name="Normal 80 2 2 7" xfId="11374" xr:uid="{00000000-0005-0000-0000-000088AD0000}"/>
    <cellStyle name="Normal 80 2 2 7 2" xfId="41705" xr:uid="{00000000-0005-0000-0000-000089AD0000}"/>
    <cellStyle name="Normal 80 2 2 7 3" xfId="26472" xr:uid="{00000000-0005-0000-0000-00008AAD0000}"/>
    <cellStyle name="Normal 80 2 2 8" xfId="6353" xr:uid="{00000000-0005-0000-0000-00008BAD0000}"/>
    <cellStyle name="Normal 80 2 2 8 2" xfId="36688" xr:uid="{00000000-0005-0000-0000-00008CAD0000}"/>
    <cellStyle name="Normal 80 2 2 8 3" xfId="21455" xr:uid="{00000000-0005-0000-0000-00008DAD0000}"/>
    <cellStyle name="Normal 80 2 2 9" xfId="31677" xr:uid="{00000000-0005-0000-0000-00008EAD0000}"/>
    <cellStyle name="Normal 80 2 3" xfId="1380" xr:uid="{00000000-0005-0000-0000-00008FAD0000}"/>
    <cellStyle name="Normal 80 2 3 2" xfId="1801" xr:uid="{00000000-0005-0000-0000-000090AD0000}"/>
    <cellStyle name="Normal 80 2 3 2 2" xfId="2640" xr:uid="{00000000-0005-0000-0000-000091AD0000}"/>
    <cellStyle name="Normal 80 2 3 2 2 2" xfId="4330" xr:uid="{00000000-0005-0000-0000-000092AD0000}"/>
    <cellStyle name="Normal 80 2 3 2 2 2 2" xfId="14403" xr:uid="{00000000-0005-0000-0000-000093AD0000}"/>
    <cellStyle name="Normal 80 2 3 2 2 2 2 2" xfId="44734" xr:uid="{00000000-0005-0000-0000-000094AD0000}"/>
    <cellStyle name="Normal 80 2 3 2 2 2 2 3" xfId="29501" xr:uid="{00000000-0005-0000-0000-000095AD0000}"/>
    <cellStyle name="Normal 80 2 3 2 2 2 3" xfId="9383" xr:uid="{00000000-0005-0000-0000-000096AD0000}"/>
    <cellStyle name="Normal 80 2 3 2 2 2 3 2" xfId="39717" xr:uid="{00000000-0005-0000-0000-000097AD0000}"/>
    <cellStyle name="Normal 80 2 3 2 2 2 3 3" xfId="24484" xr:uid="{00000000-0005-0000-0000-000098AD0000}"/>
    <cellStyle name="Normal 80 2 3 2 2 2 4" xfId="34704" xr:uid="{00000000-0005-0000-0000-000099AD0000}"/>
    <cellStyle name="Normal 80 2 3 2 2 2 5" xfId="19471" xr:uid="{00000000-0005-0000-0000-00009AAD0000}"/>
    <cellStyle name="Normal 80 2 3 2 2 3" xfId="6022" xr:uid="{00000000-0005-0000-0000-00009BAD0000}"/>
    <cellStyle name="Normal 80 2 3 2 2 3 2" xfId="16074" xr:uid="{00000000-0005-0000-0000-00009CAD0000}"/>
    <cellStyle name="Normal 80 2 3 2 2 3 2 2" xfId="46405" xr:uid="{00000000-0005-0000-0000-00009DAD0000}"/>
    <cellStyle name="Normal 80 2 3 2 2 3 2 3" xfId="31172" xr:uid="{00000000-0005-0000-0000-00009EAD0000}"/>
    <cellStyle name="Normal 80 2 3 2 2 3 3" xfId="11054" xr:uid="{00000000-0005-0000-0000-00009FAD0000}"/>
    <cellStyle name="Normal 80 2 3 2 2 3 3 2" xfId="41388" xr:uid="{00000000-0005-0000-0000-0000A0AD0000}"/>
    <cellStyle name="Normal 80 2 3 2 2 3 3 3" xfId="26155" xr:uid="{00000000-0005-0000-0000-0000A1AD0000}"/>
    <cellStyle name="Normal 80 2 3 2 2 3 4" xfId="36375" xr:uid="{00000000-0005-0000-0000-0000A2AD0000}"/>
    <cellStyle name="Normal 80 2 3 2 2 3 5" xfId="21142" xr:uid="{00000000-0005-0000-0000-0000A3AD0000}"/>
    <cellStyle name="Normal 80 2 3 2 2 4" xfId="12732" xr:uid="{00000000-0005-0000-0000-0000A4AD0000}"/>
    <cellStyle name="Normal 80 2 3 2 2 4 2" xfId="43063" xr:uid="{00000000-0005-0000-0000-0000A5AD0000}"/>
    <cellStyle name="Normal 80 2 3 2 2 4 3" xfId="27830" xr:uid="{00000000-0005-0000-0000-0000A6AD0000}"/>
    <cellStyle name="Normal 80 2 3 2 2 5" xfId="7711" xr:uid="{00000000-0005-0000-0000-0000A7AD0000}"/>
    <cellStyle name="Normal 80 2 3 2 2 5 2" xfId="38046" xr:uid="{00000000-0005-0000-0000-0000A8AD0000}"/>
    <cellStyle name="Normal 80 2 3 2 2 5 3" xfId="22813" xr:uid="{00000000-0005-0000-0000-0000A9AD0000}"/>
    <cellStyle name="Normal 80 2 3 2 2 6" xfId="33034" xr:uid="{00000000-0005-0000-0000-0000AAAD0000}"/>
    <cellStyle name="Normal 80 2 3 2 2 7" xfId="17800" xr:uid="{00000000-0005-0000-0000-0000ABAD0000}"/>
    <cellStyle name="Normal 80 2 3 2 3" xfId="3493" xr:uid="{00000000-0005-0000-0000-0000ACAD0000}"/>
    <cellStyle name="Normal 80 2 3 2 3 2" xfId="13567" xr:uid="{00000000-0005-0000-0000-0000ADAD0000}"/>
    <cellStyle name="Normal 80 2 3 2 3 2 2" xfId="43898" xr:uid="{00000000-0005-0000-0000-0000AEAD0000}"/>
    <cellStyle name="Normal 80 2 3 2 3 2 3" xfId="28665" xr:uid="{00000000-0005-0000-0000-0000AFAD0000}"/>
    <cellStyle name="Normal 80 2 3 2 3 3" xfId="8547" xr:uid="{00000000-0005-0000-0000-0000B0AD0000}"/>
    <cellStyle name="Normal 80 2 3 2 3 3 2" xfId="38881" xr:uid="{00000000-0005-0000-0000-0000B1AD0000}"/>
    <cellStyle name="Normal 80 2 3 2 3 3 3" xfId="23648" xr:uid="{00000000-0005-0000-0000-0000B2AD0000}"/>
    <cellStyle name="Normal 80 2 3 2 3 4" xfId="33868" xr:uid="{00000000-0005-0000-0000-0000B3AD0000}"/>
    <cellStyle name="Normal 80 2 3 2 3 5" xfId="18635" xr:uid="{00000000-0005-0000-0000-0000B4AD0000}"/>
    <cellStyle name="Normal 80 2 3 2 4" xfId="5186" xr:uid="{00000000-0005-0000-0000-0000B5AD0000}"/>
    <cellStyle name="Normal 80 2 3 2 4 2" xfId="15238" xr:uid="{00000000-0005-0000-0000-0000B6AD0000}"/>
    <cellStyle name="Normal 80 2 3 2 4 2 2" xfId="45569" xr:uid="{00000000-0005-0000-0000-0000B7AD0000}"/>
    <cellStyle name="Normal 80 2 3 2 4 2 3" xfId="30336" xr:uid="{00000000-0005-0000-0000-0000B8AD0000}"/>
    <cellStyle name="Normal 80 2 3 2 4 3" xfId="10218" xr:uid="{00000000-0005-0000-0000-0000B9AD0000}"/>
    <cellStyle name="Normal 80 2 3 2 4 3 2" xfId="40552" xr:uid="{00000000-0005-0000-0000-0000BAAD0000}"/>
    <cellStyle name="Normal 80 2 3 2 4 3 3" xfId="25319" xr:uid="{00000000-0005-0000-0000-0000BBAD0000}"/>
    <cellStyle name="Normal 80 2 3 2 4 4" xfId="35539" xr:uid="{00000000-0005-0000-0000-0000BCAD0000}"/>
    <cellStyle name="Normal 80 2 3 2 4 5" xfId="20306" xr:uid="{00000000-0005-0000-0000-0000BDAD0000}"/>
    <cellStyle name="Normal 80 2 3 2 5" xfId="11896" xr:uid="{00000000-0005-0000-0000-0000BEAD0000}"/>
    <cellStyle name="Normal 80 2 3 2 5 2" xfId="42227" xr:uid="{00000000-0005-0000-0000-0000BFAD0000}"/>
    <cellStyle name="Normal 80 2 3 2 5 3" xfId="26994" xr:uid="{00000000-0005-0000-0000-0000C0AD0000}"/>
    <cellStyle name="Normal 80 2 3 2 6" xfId="6875" xr:uid="{00000000-0005-0000-0000-0000C1AD0000}"/>
    <cellStyle name="Normal 80 2 3 2 6 2" xfId="37210" xr:uid="{00000000-0005-0000-0000-0000C2AD0000}"/>
    <cellStyle name="Normal 80 2 3 2 6 3" xfId="21977" xr:uid="{00000000-0005-0000-0000-0000C3AD0000}"/>
    <cellStyle name="Normal 80 2 3 2 7" xfId="32198" xr:uid="{00000000-0005-0000-0000-0000C4AD0000}"/>
    <cellStyle name="Normal 80 2 3 2 8" xfId="16964" xr:uid="{00000000-0005-0000-0000-0000C5AD0000}"/>
    <cellStyle name="Normal 80 2 3 3" xfId="2222" xr:uid="{00000000-0005-0000-0000-0000C6AD0000}"/>
    <cellStyle name="Normal 80 2 3 3 2" xfId="3912" xr:uid="{00000000-0005-0000-0000-0000C7AD0000}"/>
    <cellStyle name="Normal 80 2 3 3 2 2" xfId="13985" xr:uid="{00000000-0005-0000-0000-0000C8AD0000}"/>
    <cellStyle name="Normal 80 2 3 3 2 2 2" xfId="44316" xr:uid="{00000000-0005-0000-0000-0000C9AD0000}"/>
    <cellStyle name="Normal 80 2 3 3 2 2 3" xfId="29083" xr:uid="{00000000-0005-0000-0000-0000CAAD0000}"/>
    <cellStyle name="Normal 80 2 3 3 2 3" xfId="8965" xr:uid="{00000000-0005-0000-0000-0000CBAD0000}"/>
    <cellStyle name="Normal 80 2 3 3 2 3 2" xfId="39299" xr:uid="{00000000-0005-0000-0000-0000CCAD0000}"/>
    <cellStyle name="Normal 80 2 3 3 2 3 3" xfId="24066" xr:uid="{00000000-0005-0000-0000-0000CDAD0000}"/>
    <cellStyle name="Normal 80 2 3 3 2 4" xfId="34286" xr:uid="{00000000-0005-0000-0000-0000CEAD0000}"/>
    <cellStyle name="Normal 80 2 3 3 2 5" xfId="19053" xr:uid="{00000000-0005-0000-0000-0000CFAD0000}"/>
    <cellStyle name="Normal 80 2 3 3 3" xfId="5604" xr:uid="{00000000-0005-0000-0000-0000D0AD0000}"/>
    <cellStyle name="Normal 80 2 3 3 3 2" xfId="15656" xr:uid="{00000000-0005-0000-0000-0000D1AD0000}"/>
    <cellStyle name="Normal 80 2 3 3 3 2 2" xfId="45987" xr:uid="{00000000-0005-0000-0000-0000D2AD0000}"/>
    <cellStyle name="Normal 80 2 3 3 3 2 3" xfId="30754" xr:uid="{00000000-0005-0000-0000-0000D3AD0000}"/>
    <cellStyle name="Normal 80 2 3 3 3 3" xfId="10636" xr:uid="{00000000-0005-0000-0000-0000D4AD0000}"/>
    <cellStyle name="Normal 80 2 3 3 3 3 2" xfId="40970" xr:uid="{00000000-0005-0000-0000-0000D5AD0000}"/>
    <cellStyle name="Normal 80 2 3 3 3 3 3" xfId="25737" xr:uid="{00000000-0005-0000-0000-0000D6AD0000}"/>
    <cellStyle name="Normal 80 2 3 3 3 4" xfId="35957" xr:uid="{00000000-0005-0000-0000-0000D7AD0000}"/>
    <cellStyle name="Normal 80 2 3 3 3 5" xfId="20724" xr:uid="{00000000-0005-0000-0000-0000D8AD0000}"/>
    <cellStyle name="Normal 80 2 3 3 4" xfId="12314" xr:uid="{00000000-0005-0000-0000-0000D9AD0000}"/>
    <cellStyle name="Normal 80 2 3 3 4 2" xfId="42645" xr:uid="{00000000-0005-0000-0000-0000DAAD0000}"/>
    <cellStyle name="Normal 80 2 3 3 4 3" xfId="27412" xr:uid="{00000000-0005-0000-0000-0000DBAD0000}"/>
    <cellStyle name="Normal 80 2 3 3 5" xfId="7293" xr:uid="{00000000-0005-0000-0000-0000DCAD0000}"/>
    <cellStyle name="Normal 80 2 3 3 5 2" xfId="37628" xr:uid="{00000000-0005-0000-0000-0000DDAD0000}"/>
    <cellStyle name="Normal 80 2 3 3 5 3" xfId="22395" xr:uid="{00000000-0005-0000-0000-0000DEAD0000}"/>
    <cellStyle name="Normal 80 2 3 3 6" xfId="32616" xr:uid="{00000000-0005-0000-0000-0000DFAD0000}"/>
    <cellStyle name="Normal 80 2 3 3 7" xfId="17382" xr:uid="{00000000-0005-0000-0000-0000E0AD0000}"/>
    <cellStyle name="Normal 80 2 3 4" xfId="3075" xr:uid="{00000000-0005-0000-0000-0000E1AD0000}"/>
    <cellStyle name="Normal 80 2 3 4 2" xfId="13149" xr:uid="{00000000-0005-0000-0000-0000E2AD0000}"/>
    <cellStyle name="Normal 80 2 3 4 2 2" xfId="43480" xr:uid="{00000000-0005-0000-0000-0000E3AD0000}"/>
    <cellStyle name="Normal 80 2 3 4 2 3" xfId="28247" xr:uid="{00000000-0005-0000-0000-0000E4AD0000}"/>
    <cellStyle name="Normal 80 2 3 4 3" xfId="8129" xr:uid="{00000000-0005-0000-0000-0000E5AD0000}"/>
    <cellStyle name="Normal 80 2 3 4 3 2" xfId="38463" xr:uid="{00000000-0005-0000-0000-0000E6AD0000}"/>
    <cellStyle name="Normal 80 2 3 4 3 3" xfId="23230" xr:uid="{00000000-0005-0000-0000-0000E7AD0000}"/>
    <cellStyle name="Normal 80 2 3 4 4" xfId="33450" xr:uid="{00000000-0005-0000-0000-0000E8AD0000}"/>
    <cellStyle name="Normal 80 2 3 4 5" xfId="18217" xr:uid="{00000000-0005-0000-0000-0000E9AD0000}"/>
    <cellStyle name="Normal 80 2 3 5" xfId="4768" xr:uid="{00000000-0005-0000-0000-0000EAAD0000}"/>
    <cellStyle name="Normal 80 2 3 5 2" xfId="14820" xr:uid="{00000000-0005-0000-0000-0000EBAD0000}"/>
    <cellStyle name="Normal 80 2 3 5 2 2" xfId="45151" xr:uid="{00000000-0005-0000-0000-0000ECAD0000}"/>
    <cellStyle name="Normal 80 2 3 5 2 3" xfId="29918" xr:uid="{00000000-0005-0000-0000-0000EDAD0000}"/>
    <cellStyle name="Normal 80 2 3 5 3" xfId="9800" xr:uid="{00000000-0005-0000-0000-0000EEAD0000}"/>
    <cellStyle name="Normal 80 2 3 5 3 2" xfId="40134" xr:uid="{00000000-0005-0000-0000-0000EFAD0000}"/>
    <cellStyle name="Normal 80 2 3 5 3 3" xfId="24901" xr:uid="{00000000-0005-0000-0000-0000F0AD0000}"/>
    <cellStyle name="Normal 80 2 3 5 4" xfId="35121" xr:uid="{00000000-0005-0000-0000-0000F1AD0000}"/>
    <cellStyle name="Normal 80 2 3 5 5" xfId="19888" xr:uid="{00000000-0005-0000-0000-0000F2AD0000}"/>
    <cellStyle name="Normal 80 2 3 6" xfId="11478" xr:uid="{00000000-0005-0000-0000-0000F3AD0000}"/>
    <cellStyle name="Normal 80 2 3 6 2" xfId="41809" xr:uid="{00000000-0005-0000-0000-0000F4AD0000}"/>
    <cellStyle name="Normal 80 2 3 6 3" xfId="26576" xr:uid="{00000000-0005-0000-0000-0000F5AD0000}"/>
    <cellStyle name="Normal 80 2 3 7" xfId="6457" xr:uid="{00000000-0005-0000-0000-0000F6AD0000}"/>
    <cellStyle name="Normal 80 2 3 7 2" xfId="36792" xr:uid="{00000000-0005-0000-0000-0000F7AD0000}"/>
    <cellStyle name="Normal 80 2 3 7 3" xfId="21559" xr:uid="{00000000-0005-0000-0000-0000F8AD0000}"/>
    <cellStyle name="Normal 80 2 3 8" xfId="31780" xr:uid="{00000000-0005-0000-0000-0000F9AD0000}"/>
    <cellStyle name="Normal 80 2 3 9" xfId="16546" xr:uid="{00000000-0005-0000-0000-0000FAAD0000}"/>
    <cellStyle name="Normal 80 2 4" xfId="1593" xr:uid="{00000000-0005-0000-0000-0000FBAD0000}"/>
    <cellStyle name="Normal 80 2 4 2" xfId="2432" xr:uid="{00000000-0005-0000-0000-0000FCAD0000}"/>
    <cellStyle name="Normal 80 2 4 2 2" xfId="4122" xr:uid="{00000000-0005-0000-0000-0000FDAD0000}"/>
    <cellStyle name="Normal 80 2 4 2 2 2" xfId="14195" xr:uid="{00000000-0005-0000-0000-0000FEAD0000}"/>
    <cellStyle name="Normal 80 2 4 2 2 2 2" xfId="44526" xr:uid="{00000000-0005-0000-0000-0000FFAD0000}"/>
    <cellStyle name="Normal 80 2 4 2 2 2 3" xfId="29293" xr:uid="{00000000-0005-0000-0000-000000AE0000}"/>
    <cellStyle name="Normal 80 2 4 2 2 3" xfId="9175" xr:uid="{00000000-0005-0000-0000-000001AE0000}"/>
    <cellStyle name="Normal 80 2 4 2 2 3 2" xfId="39509" xr:uid="{00000000-0005-0000-0000-000002AE0000}"/>
    <cellStyle name="Normal 80 2 4 2 2 3 3" xfId="24276" xr:uid="{00000000-0005-0000-0000-000003AE0000}"/>
    <cellStyle name="Normal 80 2 4 2 2 4" xfId="34496" xr:uid="{00000000-0005-0000-0000-000004AE0000}"/>
    <cellStyle name="Normal 80 2 4 2 2 5" xfId="19263" xr:uid="{00000000-0005-0000-0000-000005AE0000}"/>
    <cellStyle name="Normal 80 2 4 2 3" xfId="5814" xr:uid="{00000000-0005-0000-0000-000006AE0000}"/>
    <cellStyle name="Normal 80 2 4 2 3 2" xfId="15866" xr:uid="{00000000-0005-0000-0000-000007AE0000}"/>
    <cellStyle name="Normal 80 2 4 2 3 2 2" xfId="46197" xr:uid="{00000000-0005-0000-0000-000008AE0000}"/>
    <cellStyle name="Normal 80 2 4 2 3 2 3" xfId="30964" xr:uid="{00000000-0005-0000-0000-000009AE0000}"/>
    <cellStyle name="Normal 80 2 4 2 3 3" xfId="10846" xr:uid="{00000000-0005-0000-0000-00000AAE0000}"/>
    <cellStyle name="Normal 80 2 4 2 3 3 2" xfId="41180" xr:uid="{00000000-0005-0000-0000-00000BAE0000}"/>
    <cellStyle name="Normal 80 2 4 2 3 3 3" xfId="25947" xr:uid="{00000000-0005-0000-0000-00000CAE0000}"/>
    <cellStyle name="Normal 80 2 4 2 3 4" xfId="36167" xr:uid="{00000000-0005-0000-0000-00000DAE0000}"/>
    <cellStyle name="Normal 80 2 4 2 3 5" xfId="20934" xr:uid="{00000000-0005-0000-0000-00000EAE0000}"/>
    <cellStyle name="Normal 80 2 4 2 4" xfId="12524" xr:uid="{00000000-0005-0000-0000-00000FAE0000}"/>
    <cellStyle name="Normal 80 2 4 2 4 2" xfId="42855" xr:uid="{00000000-0005-0000-0000-000010AE0000}"/>
    <cellStyle name="Normal 80 2 4 2 4 3" xfId="27622" xr:uid="{00000000-0005-0000-0000-000011AE0000}"/>
    <cellStyle name="Normal 80 2 4 2 5" xfId="7503" xr:uid="{00000000-0005-0000-0000-000012AE0000}"/>
    <cellStyle name="Normal 80 2 4 2 5 2" xfId="37838" xr:uid="{00000000-0005-0000-0000-000013AE0000}"/>
    <cellStyle name="Normal 80 2 4 2 5 3" xfId="22605" xr:uid="{00000000-0005-0000-0000-000014AE0000}"/>
    <cellStyle name="Normal 80 2 4 2 6" xfId="32826" xr:uid="{00000000-0005-0000-0000-000015AE0000}"/>
    <cellStyle name="Normal 80 2 4 2 7" xfId="17592" xr:uid="{00000000-0005-0000-0000-000016AE0000}"/>
    <cellStyle name="Normal 80 2 4 3" xfId="3285" xr:uid="{00000000-0005-0000-0000-000017AE0000}"/>
    <cellStyle name="Normal 80 2 4 3 2" xfId="13359" xr:uid="{00000000-0005-0000-0000-000018AE0000}"/>
    <cellStyle name="Normal 80 2 4 3 2 2" xfId="43690" xr:uid="{00000000-0005-0000-0000-000019AE0000}"/>
    <cellStyle name="Normal 80 2 4 3 2 3" xfId="28457" xr:uid="{00000000-0005-0000-0000-00001AAE0000}"/>
    <cellStyle name="Normal 80 2 4 3 3" xfId="8339" xr:uid="{00000000-0005-0000-0000-00001BAE0000}"/>
    <cellStyle name="Normal 80 2 4 3 3 2" xfId="38673" xr:uid="{00000000-0005-0000-0000-00001CAE0000}"/>
    <cellStyle name="Normal 80 2 4 3 3 3" xfId="23440" xr:uid="{00000000-0005-0000-0000-00001DAE0000}"/>
    <cellStyle name="Normal 80 2 4 3 4" xfId="33660" xr:uid="{00000000-0005-0000-0000-00001EAE0000}"/>
    <cellStyle name="Normal 80 2 4 3 5" xfId="18427" xr:uid="{00000000-0005-0000-0000-00001FAE0000}"/>
    <cellStyle name="Normal 80 2 4 4" xfId="4978" xr:uid="{00000000-0005-0000-0000-000020AE0000}"/>
    <cellStyle name="Normal 80 2 4 4 2" xfId="15030" xr:uid="{00000000-0005-0000-0000-000021AE0000}"/>
    <cellStyle name="Normal 80 2 4 4 2 2" xfId="45361" xr:uid="{00000000-0005-0000-0000-000022AE0000}"/>
    <cellStyle name="Normal 80 2 4 4 2 3" xfId="30128" xr:uid="{00000000-0005-0000-0000-000023AE0000}"/>
    <cellStyle name="Normal 80 2 4 4 3" xfId="10010" xr:uid="{00000000-0005-0000-0000-000024AE0000}"/>
    <cellStyle name="Normal 80 2 4 4 3 2" xfId="40344" xr:uid="{00000000-0005-0000-0000-000025AE0000}"/>
    <cellStyle name="Normal 80 2 4 4 3 3" xfId="25111" xr:uid="{00000000-0005-0000-0000-000026AE0000}"/>
    <cellStyle name="Normal 80 2 4 4 4" xfId="35331" xr:uid="{00000000-0005-0000-0000-000027AE0000}"/>
    <cellStyle name="Normal 80 2 4 4 5" xfId="20098" xr:uid="{00000000-0005-0000-0000-000028AE0000}"/>
    <cellStyle name="Normal 80 2 4 5" xfId="11688" xr:uid="{00000000-0005-0000-0000-000029AE0000}"/>
    <cellStyle name="Normal 80 2 4 5 2" xfId="42019" xr:uid="{00000000-0005-0000-0000-00002AAE0000}"/>
    <cellStyle name="Normal 80 2 4 5 3" xfId="26786" xr:uid="{00000000-0005-0000-0000-00002BAE0000}"/>
    <cellStyle name="Normal 80 2 4 6" xfId="6667" xr:uid="{00000000-0005-0000-0000-00002CAE0000}"/>
    <cellStyle name="Normal 80 2 4 6 2" xfId="37002" xr:uid="{00000000-0005-0000-0000-00002DAE0000}"/>
    <cellStyle name="Normal 80 2 4 6 3" xfId="21769" xr:uid="{00000000-0005-0000-0000-00002EAE0000}"/>
    <cellStyle name="Normal 80 2 4 7" xfId="31990" xr:uid="{00000000-0005-0000-0000-00002FAE0000}"/>
    <cellStyle name="Normal 80 2 4 8" xfId="16756" xr:uid="{00000000-0005-0000-0000-000030AE0000}"/>
    <cellStyle name="Normal 80 2 5" xfId="2014" xr:uid="{00000000-0005-0000-0000-000031AE0000}"/>
    <cellStyle name="Normal 80 2 5 2" xfId="3704" xr:uid="{00000000-0005-0000-0000-000032AE0000}"/>
    <cellStyle name="Normal 80 2 5 2 2" xfId="13777" xr:uid="{00000000-0005-0000-0000-000033AE0000}"/>
    <cellStyle name="Normal 80 2 5 2 2 2" xfId="44108" xr:uid="{00000000-0005-0000-0000-000034AE0000}"/>
    <cellStyle name="Normal 80 2 5 2 2 3" xfId="28875" xr:uid="{00000000-0005-0000-0000-000035AE0000}"/>
    <cellStyle name="Normal 80 2 5 2 3" xfId="8757" xr:uid="{00000000-0005-0000-0000-000036AE0000}"/>
    <cellStyle name="Normal 80 2 5 2 3 2" xfId="39091" xr:uid="{00000000-0005-0000-0000-000037AE0000}"/>
    <cellStyle name="Normal 80 2 5 2 3 3" xfId="23858" xr:uid="{00000000-0005-0000-0000-000038AE0000}"/>
    <cellStyle name="Normal 80 2 5 2 4" xfId="34078" xr:uid="{00000000-0005-0000-0000-000039AE0000}"/>
    <cellStyle name="Normal 80 2 5 2 5" xfId="18845" xr:uid="{00000000-0005-0000-0000-00003AAE0000}"/>
    <cellStyle name="Normal 80 2 5 3" xfId="5396" xr:uid="{00000000-0005-0000-0000-00003BAE0000}"/>
    <cellStyle name="Normal 80 2 5 3 2" xfId="15448" xr:uid="{00000000-0005-0000-0000-00003CAE0000}"/>
    <cellStyle name="Normal 80 2 5 3 2 2" xfId="45779" xr:uid="{00000000-0005-0000-0000-00003DAE0000}"/>
    <cellStyle name="Normal 80 2 5 3 2 3" xfId="30546" xr:uid="{00000000-0005-0000-0000-00003EAE0000}"/>
    <cellStyle name="Normal 80 2 5 3 3" xfId="10428" xr:uid="{00000000-0005-0000-0000-00003FAE0000}"/>
    <cellStyle name="Normal 80 2 5 3 3 2" xfId="40762" xr:uid="{00000000-0005-0000-0000-000040AE0000}"/>
    <cellStyle name="Normal 80 2 5 3 3 3" xfId="25529" xr:uid="{00000000-0005-0000-0000-000041AE0000}"/>
    <cellStyle name="Normal 80 2 5 3 4" xfId="35749" xr:uid="{00000000-0005-0000-0000-000042AE0000}"/>
    <cellStyle name="Normal 80 2 5 3 5" xfId="20516" xr:uid="{00000000-0005-0000-0000-000043AE0000}"/>
    <cellStyle name="Normal 80 2 5 4" xfId="12106" xr:uid="{00000000-0005-0000-0000-000044AE0000}"/>
    <cellStyle name="Normal 80 2 5 4 2" xfId="42437" xr:uid="{00000000-0005-0000-0000-000045AE0000}"/>
    <cellStyle name="Normal 80 2 5 4 3" xfId="27204" xr:uid="{00000000-0005-0000-0000-000046AE0000}"/>
    <cellStyle name="Normal 80 2 5 5" xfId="7085" xr:uid="{00000000-0005-0000-0000-000047AE0000}"/>
    <cellStyle name="Normal 80 2 5 5 2" xfId="37420" xr:uid="{00000000-0005-0000-0000-000048AE0000}"/>
    <cellStyle name="Normal 80 2 5 5 3" xfId="22187" xr:uid="{00000000-0005-0000-0000-000049AE0000}"/>
    <cellStyle name="Normal 80 2 5 6" xfId="32408" xr:uid="{00000000-0005-0000-0000-00004AAE0000}"/>
    <cellStyle name="Normal 80 2 5 7" xfId="17174" xr:uid="{00000000-0005-0000-0000-00004BAE0000}"/>
    <cellStyle name="Normal 80 2 6" xfId="2867" xr:uid="{00000000-0005-0000-0000-00004CAE0000}"/>
    <cellStyle name="Normal 80 2 6 2" xfId="12941" xr:uid="{00000000-0005-0000-0000-00004DAE0000}"/>
    <cellStyle name="Normal 80 2 6 2 2" xfId="43272" xr:uid="{00000000-0005-0000-0000-00004EAE0000}"/>
    <cellStyle name="Normal 80 2 6 2 3" xfId="28039" xr:uid="{00000000-0005-0000-0000-00004FAE0000}"/>
    <cellStyle name="Normal 80 2 6 3" xfId="7921" xr:uid="{00000000-0005-0000-0000-000050AE0000}"/>
    <cellStyle name="Normal 80 2 6 3 2" xfId="38255" xr:uid="{00000000-0005-0000-0000-000051AE0000}"/>
    <cellStyle name="Normal 80 2 6 3 3" xfId="23022" xr:uid="{00000000-0005-0000-0000-000052AE0000}"/>
    <cellStyle name="Normal 80 2 6 4" xfId="33242" xr:uid="{00000000-0005-0000-0000-000053AE0000}"/>
    <cellStyle name="Normal 80 2 6 5" xfId="18009" xr:uid="{00000000-0005-0000-0000-000054AE0000}"/>
    <cellStyle name="Normal 80 2 7" xfId="4560" xr:uid="{00000000-0005-0000-0000-000055AE0000}"/>
    <cellStyle name="Normal 80 2 7 2" xfId="14612" xr:uid="{00000000-0005-0000-0000-000056AE0000}"/>
    <cellStyle name="Normal 80 2 7 2 2" xfId="44943" xr:uid="{00000000-0005-0000-0000-000057AE0000}"/>
    <cellStyle name="Normal 80 2 7 2 3" xfId="29710" xr:uid="{00000000-0005-0000-0000-000058AE0000}"/>
    <cellStyle name="Normal 80 2 7 3" xfId="9592" xr:uid="{00000000-0005-0000-0000-000059AE0000}"/>
    <cellStyle name="Normal 80 2 7 3 2" xfId="39926" xr:uid="{00000000-0005-0000-0000-00005AAE0000}"/>
    <cellStyle name="Normal 80 2 7 3 3" xfId="24693" xr:uid="{00000000-0005-0000-0000-00005BAE0000}"/>
    <cellStyle name="Normal 80 2 7 4" xfId="34913" xr:uid="{00000000-0005-0000-0000-00005CAE0000}"/>
    <cellStyle name="Normal 80 2 7 5" xfId="19680" xr:uid="{00000000-0005-0000-0000-00005DAE0000}"/>
    <cellStyle name="Normal 80 2 8" xfId="11270" xr:uid="{00000000-0005-0000-0000-00005EAE0000}"/>
    <cellStyle name="Normal 80 2 8 2" xfId="41601" xr:uid="{00000000-0005-0000-0000-00005FAE0000}"/>
    <cellStyle name="Normal 80 2 8 3" xfId="26368" xr:uid="{00000000-0005-0000-0000-000060AE0000}"/>
    <cellStyle name="Normal 80 2 9" xfId="6249" xr:uid="{00000000-0005-0000-0000-000061AE0000}"/>
    <cellStyle name="Normal 80 2 9 2" xfId="36584" xr:uid="{00000000-0005-0000-0000-000062AE0000}"/>
    <cellStyle name="Normal 80 2 9 3" xfId="21351" xr:uid="{00000000-0005-0000-0000-000063AE0000}"/>
    <cellStyle name="Normal 80 3" xfId="1213" xr:uid="{00000000-0005-0000-0000-000064AE0000}"/>
    <cellStyle name="Normal 80 3 10" xfId="16390" xr:uid="{00000000-0005-0000-0000-000065AE0000}"/>
    <cellStyle name="Normal 80 3 2" xfId="1432" xr:uid="{00000000-0005-0000-0000-000066AE0000}"/>
    <cellStyle name="Normal 80 3 2 2" xfId="1853" xr:uid="{00000000-0005-0000-0000-000067AE0000}"/>
    <cellStyle name="Normal 80 3 2 2 2" xfId="2692" xr:uid="{00000000-0005-0000-0000-000068AE0000}"/>
    <cellStyle name="Normal 80 3 2 2 2 2" xfId="4382" xr:uid="{00000000-0005-0000-0000-000069AE0000}"/>
    <cellStyle name="Normal 80 3 2 2 2 2 2" xfId="14455" xr:uid="{00000000-0005-0000-0000-00006AAE0000}"/>
    <cellStyle name="Normal 80 3 2 2 2 2 2 2" xfId="44786" xr:uid="{00000000-0005-0000-0000-00006BAE0000}"/>
    <cellStyle name="Normal 80 3 2 2 2 2 2 3" xfId="29553" xr:uid="{00000000-0005-0000-0000-00006CAE0000}"/>
    <cellStyle name="Normal 80 3 2 2 2 2 3" xfId="9435" xr:uid="{00000000-0005-0000-0000-00006DAE0000}"/>
    <cellStyle name="Normal 80 3 2 2 2 2 3 2" xfId="39769" xr:uid="{00000000-0005-0000-0000-00006EAE0000}"/>
    <cellStyle name="Normal 80 3 2 2 2 2 3 3" xfId="24536" xr:uid="{00000000-0005-0000-0000-00006FAE0000}"/>
    <cellStyle name="Normal 80 3 2 2 2 2 4" xfId="34756" xr:uid="{00000000-0005-0000-0000-000070AE0000}"/>
    <cellStyle name="Normal 80 3 2 2 2 2 5" xfId="19523" xr:uid="{00000000-0005-0000-0000-000071AE0000}"/>
    <cellStyle name="Normal 80 3 2 2 2 3" xfId="6074" xr:uid="{00000000-0005-0000-0000-000072AE0000}"/>
    <cellStyle name="Normal 80 3 2 2 2 3 2" xfId="16126" xr:uid="{00000000-0005-0000-0000-000073AE0000}"/>
    <cellStyle name="Normal 80 3 2 2 2 3 2 2" xfId="46457" xr:uid="{00000000-0005-0000-0000-000074AE0000}"/>
    <cellStyle name="Normal 80 3 2 2 2 3 2 3" xfId="31224" xr:uid="{00000000-0005-0000-0000-000075AE0000}"/>
    <cellStyle name="Normal 80 3 2 2 2 3 3" xfId="11106" xr:uid="{00000000-0005-0000-0000-000076AE0000}"/>
    <cellStyle name="Normal 80 3 2 2 2 3 3 2" xfId="41440" xr:uid="{00000000-0005-0000-0000-000077AE0000}"/>
    <cellStyle name="Normal 80 3 2 2 2 3 3 3" xfId="26207" xr:uid="{00000000-0005-0000-0000-000078AE0000}"/>
    <cellStyle name="Normal 80 3 2 2 2 3 4" xfId="36427" xr:uid="{00000000-0005-0000-0000-000079AE0000}"/>
    <cellStyle name="Normal 80 3 2 2 2 3 5" xfId="21194" xr:uid="{00000000-0005-0000-0000-00007AAE0000}"/>
    <cellStyle name="Normal 80 3 2 2 2 4" xfId="12784" xr:uid="{00000000-0005-0000-0000-00007BAE0000}"/>
    <cellStyle name="Normal 80 3 2 2 2 4 2" xfId="43115" xr:uid="{00000000-0005-0000-0000-00007CAE0000}"/>
    <cellStyle name="Normal 80 3 2 2 2 4 3" xfId="27882" xr:uid="{00000000-0005-0000-0000-00007DAE0000}"/>
    <cellStyle name="Normal 80 3 2 2 2 5" xfId="7763" xr:uid="{00000000-0005-0000-0000-00007EAE0000}"/>
    <cellStyle name="Normal 80 3 2 2 2 5 2" xfId="38098" xr:uid="{00000000-0005-0000-0000-00007FAE0000}"/>
    <cellStyle name="Normal 80 3 2 2 2 5 3" xfId="22865" xr:uid="{00000000-0005-0000-0000-000080AE0000}"/>
    <cellStyle name="Normal 80 3 2 2 2 6" xfId="33086" xr:uid="{00000000-0005-0000-0000-000081AE0000}"/>
    <cellStyle name="Normal 80 3 2 2 2 7" xfId="17852" xr:uid="{00000000-0005-0000-0000-000082AE0000}"/>
    <cellStyle name="Normal 80 3 2 2 3" xfId="3545" xr:uid="{00000000-0005-0000-0000-000083AE0000}"/>
    <cellStyle name="Normal 80 3 2 2 3 2" xfId="13619" xr:uid="{00000000-0005-0000-0000-000084AE0000}"/>
    <cellStyle name="Normal 80 3 2 2 3 2 2" xfId="43950" xr:uid="{00000000-0005-0000-0000-000085AE0000}"/>
    <cellStyle name="Normal 80 3 2 2 3 2 3" xfId="28717" xr:uid="{00000000-0005-0000-0000-000086AE0000}"/>
    <cellStyle name="Normal 80 3 2 2 3 3" xfId="8599" xr:uid="{00000000-0005-0000-0000-000087AE0000}"/>
    <cellStyle name="Normal 80 3 2 2 3 3 2" xfId="38933" xr:uid="{00000000-0005-0000-0000-000088AE0000}"/>
    <cellStyle name="Normal 80 3 2 2 3 3 3" xfId="23700" xr:uid="{00000000-0005-0000-0000-000089AE0000}"/>
    <cellStyle name="Normal 80 3 2 2 3 4" xfId="33920" xr:uid="{00000000-0005-0000-0000-00008AAE0000}"/>
    <cellStyle name="Normal 80 3 2 2 3 5" xfId="18687" xr:uid="{00000000-0005-0000-0000-00008BAE0000}"/>
    <cellStyle name="Normal 80 3 2 2 4" xfId="5238" xr:uid="{00000000-0005-0000-0000-00008CAE0000}"/>
    <cellStyle name="Normal 80 3 2 2 4 2" xfId="15290" xr:uid="{00000000-0005-0000-0000-00008DAE0000}"/>
    <cellStyle name="Normal 80 3 2 2 4 2 2" xfId="45621" xr:uid="{00000000-0005-0000-0000-00008EAE0000}"/>
    <cellStyle name="Normal 80 3 2 2 4 2 3" xfId="30388" xr:uid="{00000000-0005-0000-0000-00008FAE0000}"/>
    <cellStyle name="Normal 80 3 2 2 4 3" xfId="10270" xr:uid="{00000000-0005-0000-0000-000090AE0000}"/>
    <cellStyle name="Normal 80 3 2 2 4 3 2" xfId="40604" xr:uid="{00000000-0005-0000-0000-000091AE0000}"/>
    <cellStyle name="Normal 80 3 2 2 4 3 3" xfId="25371" xr:uid="{00000000-0005-0000-0000-000092AE0000}"/>
    <cellStyle name="Normal 80 3 2 2 4 4" xfId="35591" xr:uid="{00000000-0005-0000-0000-000093AE0000}"/>
    <cellStyle name="Normal 80 3 2 2 4 5" xfId="20358" xr:uid="{00000000-0005-0000-0000-000094AE0000}"/>
    <cellStyle name="Normal 80 3 2 2 5" xfId="11948" xr:uid="{00000000-0005-0000-0000-000095AE0000}"/>
    <cellStyle name="Normal 80 3 2 2 5 2" xfId="42279" xr:uid="{00000000-0005-0000-0000-000096AE0000}"/>
    <cellStyle name="Normal 80 3 2 2 5 3" xfId="27046" xr:uid="{00000000-0005-0000-0000-000097AE0000}"/>
    <cellStyle name="Normal 80 3 2 2 6" xfId="6927" xr:uid="{00000000-0005-0000-0000-000098AE0000}"/>
    <cellStyle name="Normal 80 3 2 2 6 2" xfId="37262" xr:uid="{00000000-0005-0000-0000-000099AE0000}"/>
    <cellStyle name="Normal 80 3 2 2 6 3" xfId="22029" xr:uid="{00000000-0005-0000-0000-00009AAE0000}"/>
    <cellStyle name="Normal 80 3 2 2 7" xfId="32250" xr:uid="{00000000-0005-0000-0000-00009BAE0000}"/>
    <cellStyle name="Normal 80 3 2 2 8" xfId="17016" xr:uid="{00000000-0005-0000-0000-00009CAE0000}"/>
    <cellStyle name="Normal 80 3 2 3" xfId="2274" xr:uid="{00000000-0005-0000-0000-00009DAE0000}"/>
    <cellStyle name="Normal 80 3 2 3 2" xfId="3964" xr:uid="{00000000-0005-0000-0000-00009EAE0000}"/>
    <cellStyle name="Normal 80 3 2 3 2 2" xfId="14037" xr:uid="{00000000-0005-0000-0000-00009FAE0000}"/>
    <cellStyle name="Normal 80 3 2 3 2 2 2" xfId="44368" xr:uid="{00000000-0005-0000-0000-0000A0AE0000}"/>
    <cellStyle name="Normal 80 3 2 3 2 2 3" xfId="29135" xr:uid="{00000000-0005-0000-0000-0000A1AE0000}"/>
    <cellStyle name="Normal 80 3 2 3 2 3" xfId="9017" xr:uid="{00000000-0005-0000-0000-0000A2AE0000}"/>
    <cellStyle name="Normal 80 3 2 3 2 3 2" xfId="39351" xr:uid="{00000000-0005-0000-0000-0000A3AE0000}"/>
    <cellStyle name="Normal 80 3 2 3 2 3 3" xfId="24118" xr:uid="{00000000-0005-0000-0000-0000A4AE0000}"/>
    <cellStyle name="Normal 80 3 2 3 2 4" xfId="34338" xr:uid="{00000000-0005-0000-0000-0000A5AE0000}"/>
    <cellStyle name="Normal 80 3 2 3 2 5" xfId="19105" xr:uid="{00000000-0005-0000-0000-0000A6AE0000}"/>
    <cellStyle name="Normal 80 3 2 3 3" xfId="5656" xr:uid="{00000000-0005-0000-0000-0000A7AE0000}"/>
    <cellStyle name="Normal 80 3 2 3 3 2" xfId="15708" xr:uid="{00000000-0005-0000-0000-0000A8AE0000}"/>
    <cellStyle name="Normal 80 3 2 3 3 2 2" xfId="46039" xr:uid="{00000000-0005-0000-0000-0000A9AE0000}"/>
    <cellStyle name="Normal 80 3 2 3 3 2 3" xfId="30806" xr:uid="{00000000-0005-0000-0000-0000AAAE0000}"/>
    <cellStyle name="Normal 80 3 2 3 3 3" xfId="10688" xr:uid="{00000000-0005-0000-0000-0000ABAE0000}"/>
    <cellStyle name="Normal 80 3 2 3 3 3 2" xfId="41022" xr:uid="{00000000-0005-0000-0000-0000ACAE0000}"/>
    <cellStyle name="Normal 80 3 2 3 3 3 3" xfId="25789" xr:uid="{00000000-0005-0000-0000-0000ADAE0000}"/>
    <cellStyle name="Normal 80 3 2 3 3 4" xfId="36009" xr:uid="{00000000-0005-0000-0000-0000AEAE0000}"/>
    <cellStyle name="Normal 80 3 2 3 3 5" xfId="20776" xr:uid="{00000000-0005-0000-0000-0000AFAE0000}"/>
    <cellStyle name="Normal 80 3 2 3 4" xfId="12366" xr:uid="{00000000-0005-0000-0000-0000B0AE0000}"/>
    <cellStyle name="Normal 80 3 2 3 4 2" xfId="42697" xr:uid="{00000000-0005-0000-0000-0000B1AE0000}"/>
    <cellStyle name="Normal 80 3 2 3 4 3" xfId="27464" xr:uid="{00000000-0005-0000-0000-0000B2AE0000}"/>
    <cellStyle name="Normal 80 3 2 3 5" xfId="7345" xr:uid="{00000000-0005-0000-0000-0000B3AE0000}"/>
    <cellStyle name="Normal 80 3 2 3 5 2" xfId="37680" xr:uid="{00000000-0005-0000-0000-0000B4AE0000}"/>
    <cellStyle name="Normal 80 3 2 3 5 3" xfId="22447" xr:uid="{00000000-0005-0000-0000-0000B5AE0000}"/>
    <cellStyle name="Normal 80 3 2 3 6" xfId="32668" xr:uid="{00000000-0005-0000-0000-0000B6AE0000}"/>
    <cellStyle name="Normal 80 3 2 3 7" xfId="17434" xr:uid="{00000000-0005-0000-0000-0000B7AE0000}"/>
    <cellStyle name="Normal 80 3 2 4" xfId="3127" xr:uid="{00000000-0005-0000-0000-0000B8AE0000}"/>
    <cellStyle name="Normal 80 3 2 4 2" xfId="13201" xr:uid="{00000000-0005-0000-0000-0000B9AE0000}"/>
    <cellStyle name="Normal 80 3 2 4 2 2" xfId="43532" xr:uid="{00000000-0005-0000-0000-0000BAAE0000}"/>
    <cellStyle name="Normal 80 3 2 4 2 3" xfId="28299" xr:uid="{00000000-0005-0000-0000-0000BBAE0000}"/>
    <cellStyle name="Normal 80 3 2 4 3" xfId="8181" xr:uid="{00000000-0005-0000-0000-0000BCAE0000}"/>
    <cellStyle name="Normal 80 3 2 4 3 2" xfId="38515" xr:uid="{00000000-0005-0000-0000-0000BDAE0000}"/>
    <cellStyle name="Normal 80 3 2 4 3 3" xfId="23282" xr:uid="{00000000-0005-0000-0000-0000BEAE0000}"/>
    <cellStyle name="Normal 80 3 2 4 4" xfId="33502" xr:uid="{00000000-0005-0000-0000-0000BFAE0000}"/>
    <cellStyle name="Normal 80 3 2 4 5" xfId="18269" xr:uid="{00000000-0005-0000-0000-0000C0AE0000}"/>
    <cellStyle name="Normal 80 3 2 5" xfId="4820" xr:uid="{00000000-0005-0000-0000-0000C1AE0000}"/>
    <cellStyle name="Normal 80 3 2 5 2" xfId="14872" xr:uid="{00000000-0005-0000-0000-0000C2AE0000}"/>
    <cellStyle name="Normal 80 3 2 5 2 2" xfId="45203" xr:uid="{00000000-0005-0000-0000-0000C3AE0000}"/>
    <cellStyle name="Normal 80 3 2 5 2 3" xfId="29970" xr:uid="{00000000-0005-0000-0000-0000C4AE0000}"/>
    <cellStyle name="Normal 80 3 2 5 3" xfId="9852" xr:uid="{00000000-0005-0000-0000-0000C5AE0000}"/>
    <cellStyle name="Normal 80 3 2 5 3 2" xfId="40186" xr:uid="{00000000-0005-0000-0000-0000C6AE0000}"/>
    <cellStyle name="Normal 80 3 2 5 3 3" xfId="24953" xr:uid="{00000000-0005-0000-0000-0000C7AE0000}"/>
    <cellStyle name="Normal 80 3 2 5 4" xfId="35173" xr:uid="{00000000-0005-0000-0000-0000C8AE0000}"/>
    <cellStyle name="Normal 80 3 2 5 5" xfId="19940" xr:uid="{00000000-0005-0000-0000-0000C9AE0000}"/>
    <cellStyle name="Normal 80 3 2 6" xfId="11530" xr:uid="{00000000-0005-0000-0000-0000CAAE0000}"/>
    <cellStyle name="Normal 80 3 2 6 2" xfId="41861" xr:uid="{00000000-0005-0000-0000-0000CBAE0000}"/>
    <cellStyle name="Normal 80 3 2 6 3" xfId="26628" xr:uid="{00000000-0005-0000-0000-0000CCAE0000}"/>
    <cellStyle name="Normal 80 3 2 7" xfId="6509" xr:uid="{00000000-0005-0000-0000-0000CDAE0000}"/>
    <cellStyle name="Normal 80 3 2 7 2" xfId="36844" xr:uid="{00000000-0005-0000-0000-0000CEAE0000}"/>
    <cellStyle name="Normal 80 3 2 7 3" xfId="21611" xr:uid="{00000000-0005-0000-0000-0000CFAE0000}"/>
    <cellStyle name="Normal 80 3 2 8" xfId="31832" xr:uid="{00000000-0005-0000-0000-0000D0AE0000}"/>
    <cellStyle name="Normal 80 3 2 9" xfId="16598" xr:uid="{00000000-0005-0000-0000-0000D1AE0000}"/>
    <cellStyle name="Normal 80 3 3" xfId="1645" xr:uid="{00000000-0005-0000-0000-0000D2AE0000}"/>
    <cellStyle name="Normal 80 3 3 2" xfId="2484" xr:uid="{00000000-0005-0000-0000-0000D3AE0000}"/>
    <cellStyle name="Normal 80 3 3 2 2" xfId="4174" xr:uid="{00000000-0005-0000-0000-0000D4AE0000}"/>
    <cellStyle name="Normal 80 3 3 2 2 2" xfId="14247" xr:uid="{00000000-0005-0000-0000-0000D5AE0000}"/>
    <cellStyle name="Normal 80 3 3 2 2 2 2" xfId="44578" xr:uid="{00000000-0005-0000-0000-0000D6AE0000}"/>
    <cellStyle name="Normal 80 3 3 2 2 2 3" xfId="29345" xr:uid="{00000000-0005-0000-0000-0000D7AE0000}"/>
    <cellStyle name="Normal 80 3 3 2 2 3" xfId="9227" xr:uid="{00000000-0005-0000-0000-0000D8AE0000}"/>
    <cellStyle name="Normal 80 3 3 2 2 3 2" xfId="39561" xr:uid="{00000000-0005-0000-0000-0000D9AE0000}"/>
    <cellStyle name="Normal 80 3 3 2 2 3 3" xfId="24328" xr:uid="{00000000-0005-0000-0000-0000DAAE0000}"/>
    <cellStyle name="Normal 80 3 3 2 2 4" xfId="34548" xr:uid="{00000000-0005-0000-0000-0000DBAE0000}"/>
    <cellStyle name="Normal 80 3 3 2 2 5" xfId="19315" xr:uid="{00000000-0005-0000-0000-0000DCAE0000}"/>
    <cellStyle name="Normal 80 3 3 2 3" xfId="5866" xr:uid="{00000000-0005-0000-0000-0000DDAE0000}"/>
    <cellStyle name="Normal 80 3 3 2 3 2" xfId="15918" xr:uid="{00000000-0005-0000-0000-0000DEAE0000}"/>
    <cellStyle name="Normal 80 3 3 2 3 2 2" xfId="46249" xr:uid="{00000000-0005-0000-0000-0000DFAE0000}"/>
    <cellStyle name="Normal 80 3 3 2 3 2 3" xfId="31016" xr:uid="{00000000-0005-0000-0000-0000E0AE0000}"/>
    <cellStyle name="Normal 80 3 3 2 3 3" xfId="10898" xr:uid="{00000000-0005-0000-0000-0000E1AE0000}"/>
    <cellStyle name="Normal 80 3 3 2 3 3 2" xfId="41232" xr:uid="{00000000-0005-0000-0000-0000E2AE0000}"/>
    <cellStyle name="Normal 80 3 3 2 3 3 3" xfId="25999" xr:uid="{00000000-0005-0000-0000-0000E3AE0000}"/>
    <cellStyle name="Normal 80 3 3 2 3 4" xfId="36219" xr:uid="{00000000-0005-0000-0000-0000E4AE0000}"/>
    <cellStyle name="Normal 80 3 3 2 3 5" xfId="20986" xr:uid="{00000000-0005-0000-0000-0000E5AE0000}"/>
    <cellStyle name="Normal 80 3 3 2 4" xfId="12576" xr:uid="{00000000-0005-0000-0000-0000E6AE0000}"/>
    <cellStyle name="Normal 80 3 3 2 4 2" xfId="42907" xr:uid="{00000000-0005-0000-0000-0000E7AE0000}"/>
    <cellStyle name="Normal 80 3 3 2 4 3" xfId="27674" xr:uid="{00000000-0005-0000-0000-0000E8AE0000}"/>
    <cellStyle name="Normal 80 3 3 2 5" xfId="7555" xr:uid="{00000000-0005-0000-0000-0000E9AE0000}"/>
    <cellStyle name="Normal 80 3 3 2 5 2" xfId="37890" xr:uid="{00000000-0005-0000-0000-0000EAAE0000}"/>
    <cellStyle name="Normal 80 3 3 2 5 3" xfId="22657" xr:uid="{00000000-0005-0000-0000-0000EBAE0000}"/>
    <cellStyle name="Normal 80 3 3 2 6" xfId="32878" xr:uid="{00000000-0005-0000-0000-0000ECAE0000}"/>
    <cellStyle name="Normal 80 3 3 2 7" xfId="17644" xr:uid="{00000000-0005-0000-0000-0000EDAE0000}"/>
    <cellStyle name="Normal 80 3 3 3" xfId="3337" xr:uid="{00000000-0005-0000-0000-0000EEAE0000}"/>
    <cellStyle name="Normal 80 3 3 3 2" xfId="13411" xr:uid="{00000000-0005-0000-0000-0000EFAE0000}"/>
    <cellStyle name="Normal 80 3 3 3 2 2" xfId="43742" xr:uid="{00000000-0005-0000-0000-0000F0AE0000}"/>
    <cellStyle name="Normal 80 3 3 3 2 3" xfId="28509" xr:uid="{00000000-0005-0000-0000-0000F1AE0000}"/>
    <cellStyle name="Normal 80 3 3 3 3" xfId="8391" xr:uid="{00000000-0005-0000-0000-0000F2AE0000}"/>
    <cellStyle name="Normal 80 3 3 3 3 2" xfId="38725" xr:uid="{00000000-0005-0000-0000-0000F3AE0000}"/>
    <cellStyle name="Normal 80 3 3 3 3 3" xfId="23492" xr:uid="{00000000-0005-0000-0000-0000F4AE0000}"/>
    <cellStyle name="Normal 80 3 3 3 4" xfId="33712" xr:uid="{00000000-0005-0000-0000-0000F5AE0000}"/>
    <cellStyle name="Normal 80 3 3 3 5" xfId="18479" xr:uid="{00000000-0005-0000-0000-0000F6AE0000}"/>
    <cellStyle name="Normal 80 3 3 4" xfId="5030" xr:uid="{00000000-0005-0000-0000-0000F7AE0000}"/>
    <cellStyle name="Normal 80 3 3 4 2" xfId="15082" xr:uid="{00000000-0005-0000-0000-0000F8AE0000}"/>
    <cellStyle name="Normal 80 3 3 4 2 2" xfId="45413" xr:uid="{00000000-0005-0000-0000-0000F9AE0000}"/>
    <cellStyle name="Normal 80 3 3 4 2 3" xfId="30180" xr:uid="{00000000-0005-0000-0000-0000FAAE0000}"/>
    <cellStyle name="Normal 80 3 3 4 3" xfId="10062" xr:uid="{00000000-0005-0000-0000-0000FBAE0000}"/>
    <cellStyle name="Normal 80 3 3 4 3 2" xfId="40396" xr:uid="{00000000-0005-0000-0000-0000FCAE0000}"/>
    <cellStyle name="Normal 80 3 3 4 3 3" xfId="25163" xr:uid="{00000000-0005-0000-0000-0000FDAE0000}"/>
    <cellStyle name="Normal 80 3 3 4 4" xfId="35383" xr:uid="{00000000-0005-0000-0000-0000FEAE0000}"/>
    <cellStyle name="Normal 80 3 3 4 5" xfId="20150" xr:uid="{00000000-0005-0000-0000-0000FFAE0000}"/>
    <cellStyle name="Normal 80 3 3 5" xfId="11740" xr:uid="{00000000-0005-0000-0000-000000AF0000}"/>
    <cellStyle name="Normal 80 3 3 5 2" xfId="42071" xr:uid="{00000000-0005-0000-0000-000001AF0000}"/>
    <cellStyle name="Normal 80 3 3 5 3" xfId="26838" xr:uid="{00000000-0005-0000-0000-000002AF0000}"/>
    <cellStyle name="Normal 80 3 3 6" xfId="6719" xr:uid="{00000000-0005-0000-0000-000003AF0000}"/>
    <cellStyle name="Normal 80 3 3 6 2" xfId="37054" xr:uid="{00000000-0005-0000-0000-000004AF0000}"/>
    <cellStyle name="Normal 80 3 3 6 3" xfId="21821" xr:uid="{00000000-0005-0000-0000-000005AF0000}"/>
    <cellStyle name="Normal 80 3 3 7" xfId="32042" xr:uid="{00000000-0005-0000-0000-000006AF0000}"/>
    <cellStyle name="Normal 80 3 3 8" xfId="16808" xr:uid="{00000000-0005-0000-0000-000007AF0000}"/>
    <cellStyle name="Normal 80 3 4" xfId="2066" xr:uid="{00000000-0005-0000-0000-000008AF0000}"/>
    <cellStyle name="Normal 80 3 4 2" xfId="3756" xr:uid="{00000000-0005-0000-0000-000009AF0000}"/>
    <cellStyle name="Normal 80 3 4 2 2" xfId="13829" xr:uid="{00000000-0005-0000-0000-00000AAF0000}"/>
    <cellStyle name="Normal 80 3 4 2 2 2" xfId="44160" xr:uid="{00000000-0005-0000-0000-00000BAF0000}"/>
    <cellStyle name="Normal 80 3 4 2 2 3" xfId="28927" xr:uid="{00000000-0005-0000-0000-00000CAF0000}"/>
    <cellStyle name="Normal 80 3 4 2 3" xfId="8809" xr:uid="{00000000-0005-0000-0000-00000DAF0000}"/>
    <cellStyle name="Normal 80 3 4 2 3 2" xfId="39143" xr:uid="{00000000-0005-0000-0000-00000EAF0000}"/>
    <cellStyle name="Normal 80 3 4 2 3 3" xfId="23910" xr:uid="{00000000-0005-0000-0000-00000FAF0000}"/>
    <cellStyle name="Normal 80 3 4 2 4" xfId="34130" xr:uid="{00000000-0005-0000-0000-000010AF0000}"/>
    <cellStyle name="Normal 80 3 4 2 5" xfId="18897" xr:uid="{00000000-0005-0000-0000-000011AF0000}"/>
    <cellStyle name="Normal 80 3 4 3" xfId="5448" xr:uid="{00000000-0005-0000-0000-000012AF0000}"/>
    <cellStyle name="Normal 80 3 4 3 2" xfId="15500" xr:uid="{00000000-0005-0000-0000-000013AF0000}"/>
    <cellStyle name="Normal 80 3 4 3 2 2" xfId="45831" xr:uid="{00000000-0005-0000-0000-000014AF0000}"/>
    <cellStyle name="Normal 80 3 4 3 2 3" xfId="30598" xr:uid="{00000000-0005-0000-0000-000015AF0000}"/>
    <cellStyle name="Normal 80 3 4 3 3" xfId="10480" xr:uid="{00000000-0005-0000-0000-000016AF0000}"/>
    <cellStyle name="Normal 80 3 4 3 3 2" xfId="40814" xr:uid="{00000000-0005-0000-0000-000017AF0000}"/>
    <cellStyle name="Normal 80 3 4 3 3 3" xfId="25581" xr:uid="{00000000-0005-0000-0000-000018AF0000}"/>
    <cellStyle name="Normal 80 3 4 3 4" xfId="35801" xr:uid="{00000000-0005-0000-0000-000019AF0000}"/>
    <cellStyle name="Normal 80 3 4 3 5" xfId="20568" xr:uid="{00000000-0005-0000-0000-00001AAF0000}"/>
    <cellStyle name="Normal 80 3 4 4" xfId="12158" xr:uid="{00000000-0005-0000-0000-00001BAF0000}"/>
    <cellStyle name="Normal 80 3 4 4 2" xfId="42489" xr:uid="{00000000-0005-0000-0000-00001CAF0000}"/>
    <cellStyle name="Normal 80 3 4 4 3" xfId="27256" xr:uid="{00000000-0005-0000-0000-00001DAF0000}"/>
    <cellStyle name="Normal 80 3 4 5" xfId="7137" xr:uid="{00000000-0005-0000-0000-00001EAF0000}"/>
    <cellStyle name="Normal 80 3 4 5 2" xfId="37472" xr:uid="{00000000-0005-0000-0000-00001FAF0000}"/>
    <cellStyle name="Normal 80 3 4 5 3" xfId="22239" xr:uid="{00000000-0005-0000-0000-000020AF0000}"/>
    <cellStyle name="Normal 80 3 4 6" xfId="32460" xr:uid="{00000000-0005-0000-0000-000021AF0000}"/>
    <cellStyle name="Normal 80 3 4 7" xfId="17226" xr:uid="{00000000-0005-0000-0000-000022AF0000}"/>
    <cellStyle name="Normal 80 3 5" xfId="2919" xr:uid="{00000000-0005-0000-0000-000023AF0000}"/>
    <cellStyle name="Normal 80 3 5 2" xfId="12993" xr:uid="{00000000-0005-0000-0000-000024AF0000}"/>
    <cellStyle name="Normal 80 3 5 2 2" xfId="43324" xr:uid="{00000000-0005-0000-0000-000025AF0000}"/>
    <cellStyle name="Normal 80 3 5 2 3" xfId="28091" xr:uid="{00000000-0005-0000-0000-000026AF0000}"/>
    <cellStyle name="Normal 80 3 5 3" xfId="7973" xr:uid="{00000000-0005-0000-0000-000027AF0000}"/>
    <cellStyle name="Normal 80 3 5 3 2" xfId="38307" xr:uid="{00000000-0005-0000-0000-000028AF0000}"/>
    <cellStyle name="Normal 80 3 5 3 3" xfId="23074" xr:uid="{00000000-0005-0000-0000-000029AF0000}"/>
    <cellStyle name="Normal 80 3 5 4" xfId="33294" xr:uid="{00000000-0005-0000-0000-00002AAF0000}"/>
    <cellStyle name="Normal 80 3 5 5" xfId="18061" xr:uid="{00000000-0005-0000-0000-00002BAF0000}"/>
    <cellStyle name="Normal 80 3 6" xfId="4612" xr:uid="{00000000-0005-0000-0000-00002CAF0000}"/>
    <cellStyle name="Normal 80 3 6 2" xfId="14664" xr:uid="{00000000-0005-0000-0000-00002DAF0000}"/>
    <cellStyle name="Normal 80 3 6 2 2" xfId="44995" xr:uid="{00000000-0005-0000-0000-00002EAF0000}"/>
    <cellStyle name="Normal 80 3 6 2 3" xfId="29762" xr:uid="{00000000-0005-0000-0000-00002FAF0000}"/>
    <cellStyle name="Normal 80 3 6 3" xfId="9644" xr:uid="{00000000-0005-0000-0000-000030AF0000}"/>
    <cellStyle name="Normal 80 3 6 3 2" xfId="39978" xr:uid="{00000000-0005-0000-0000-000031AF0000}"/>
    <cellStyle name="Normal 80 3 6 3 3" xfId="24745" xr:uid="{00000000-0005-0000-0000-000032AF0000}"/>
    <cellStyle name="Normal 80 3 6 4" xfId="34965" xr:uid="{00000000-0005-0000-0000-000033AF0000}"/>
    <cellStyle name="Normal 80 3 6 5" xfId="19732" xr:uid="{00000000-0005-0000-0000-000034AF0000}"/>
    <cellStyle name="Normal 80 3 7" xfId="11322" xr:uid="{00000000-0005-0000-0000-000035AF0000}"/>
    <cellStyle name="Normal 80 3 7 2" xfId="41653" xr:uid="{00000000-0005-0000-0000-000036AF0000}"/>
    <cellStyle name="Normal 80 3 7 3" xfId="26420" xr:uid="{00000000-0005-0000-0000-000037AF0000}"/>
    <cellStyle name="Normal 80 3 8" xfId="6301" xr:uid="{00000000-0005-0000-0000-000038AF0000}"/>
    <cellStyle name="Normal 80 3 8 2" xfId="36636" xr:uid="{00000000-0005-0000-0000-000039AF0000}"/>
    <cellStyle name="Normal 80 3 8 3" xfId="21403" xr:uid="{00000000-0005-0000-0000-00003AAF0000}"/>
    <cellStyle name="Normal 80 3 9" xfId="31626" xr:uid="{00000000-0005-0000-0000-00003BAF0000}"/>
    <cellStyle name="Normal 80 4" xfId="1326" xr:uid="{00000000-0005-0000-0000-00003CAF0000}"/>
    <cellStyle name="Normal 80 4 2" xfId="1749" xr:uid="{00000000-0005-0000-0000-00003DAF0000}"/>
    <cellStyle name="Normal 80 4 2 2" xfId="2588" xr:uid="{00000000-0005-0000-0000-00003EAF0000}"/>
    <cellStyle name="Normal 80 4 2 2 2" xfId="4278" xr:uid="{00000000-0005-0000-0000-00003FAF0000}"/>
    <cellStyle name="Normal 80 4 2 2 2 2" xfId="14351" xr:uid="{00000000-0005-0000-0000-000040AF0000}"/>
    <cellStyle name="Normal 80 4 2 2 2 2 2" xfId="44682" xr:uid="{00000000-0005-0000-0000-000041AF0000}"/>
    <cellStyle name="Normal 80 4 2 2 2 2 3" xfId="29449" xr:uid="{00000000-0005-0000-0000-000042AF0000}"/>
    <cellStyle name="Normal 80 4 2 2 2 3" xfId="9331" xr:uid="{00000000-0005-0000-0000-000043AF0000}"/>
    <cellStyle name="Normal 80 4 2 2 2 3 2" xfId="39665" xr:uid="{00000000-0005-0000-0000-000044AF0000}"/>
    <cellStyle name="Normal 80 4 2 2 2 3 3" xfId="24432" xr:uid="{00000000-0005-0000-0000-000045AF0000}"/>
    <cellStyle name="Normal 80 4 2 2 2 4" xfId="34652" xr:uid="{00000000-0005-0000-0000-000046AF0000}"/>
    <cellStyle name="Normal 80 4 2 2 2 5" xfId="19419" xr:uid="{00000000-0005-0000-0000-000047AF0000}"/>
    <cellStyle name="Normal 80 4 2 2 3" xfId="5970" xr:uid="{00000000-0005-0000-0000-000048AF0000}"/>
    <cellStyle name="Normal 80 4 2 2 3 2" xfId="16022" xr:uid="{00000000-0005-0000-0000-000049AF0000}"/>
    <cellStyle name="Normal 80 4 2 2 3 2 2" xfId="46353" xr:uid="{00000000-0005-0000-0000-00004AAF0000}"/>
    <cellStyle name="Normal 80 4 2 2 3 2 3" xfId="31120" xr:uid="{00000000-0005-0000-0000-00004BAF0000}"/>
    <cellStyle name="Normal 80 4 2 2 3 3" xfId="11002" xr:uid="{00000000-0005-0000-0000-00004CAF0000}"/>
    <cellStyle name="Normal 80 4 2 2 3 3 2" xfId="41336" xr:uid="{00000000-0005-0000-0000-00004DAF0000}"/>
    <cellStyle name="Normal 80 4 2 2 3 3 3" xfId="26103" xr:uid="{00000000-0005-0000-0000-00004EAF0000}"/>
    <cellStyle name="Normal 80 4 2 2 3 4" xfId="36323" xr:uid="{00000000-0005-0000-0000-00004FAF0000}"/>
    <cellStyle name="Normal 80 4 2 2 3 5" xfId="21090" xr:uid="{00000000-0005-0000-0000-000050AF0000}"/>
    <cellStyle name="Normal 80 4 2 2 4" xfId="12680" xr:uid="{00000000-0005-0000-0000-000051AF0000}"/>
    <cellStyle name="Normal 80 4 2 2 4 2" xfId="43011" xr:uid="{00000000-0005-0000-0000-000052AF0000}"/>
    <cellStyle name="Normal 80 4 2 2 4 3" xfId="27778" xr:uid="{00000000-0005-0000-0000-000053AF0000}"/>
    <cellStyle name="Normal 80 4 2 2 5" xfId="7659" xr:uid="{00000000-0005-0000-0000-000054AF0000}"/>
    <cellStyle name="Normal 80 4 2 2 5 2" xfId="37994" xr:uid="{00000000-0005-0000-0000-000055AF0000}"/>
    <cellStyle name="Normal 80 4 2 2 5 3" xfId="22761" xr:uid="{00000000-0005-0000-0000-000056AF0000}"/>
    <cellStyle name="Normal 80 4 2 2 6" xfId="32982" xr:uid="{00000000-0005-0000-0000-000057AF0000}"/>
    <cellStyle name="Normal 80 4 2 2 7" xfId="17748" xr:uid="{00000000-0005-0000-0000-000058AF0000}"/>
    <cellStyle name="Normal 80 4 2 3" xfId="3441" xr:uid="{00000000-0005-0000-0000-000059AF0000}"/>
    <cellStyle name="Normal 80 4 2 3 2" xfId="13515" xr:uid="{00000000-0005-0000-0000-00005AAF0000}"/>
    <cellStyle name="Normal 80 4 2 3 2 2" xfId="43846" xr:uid="{00000000-0005-0000-0000-00005BAF0000}"/>
    <cellStyle name="Normal 80 4 2 3 2 3" xfId="28613" xr:uid="{00000000-0005-0000-0000-00005CAF0000}"/>
    <cellStyle name="Normal 80 4 2 3 3" xfId="8495" xr:uid="{00000000-0005-0000-0000-00005DAF0000}"/>
    <cellStyle name="Normal 80 4 2 3 3 2" xfId="38829" xr:uid="{00000000-0005-0000-0000-00005EAF0000}"/>
    <cellStyle name="Normal 80 4 2 3 3 3" xfId="23596" xr:uid="{00000000-0005-0000-0000-00005FAF0000}"/>
    <cellStyle name="Normal 80 4 2 3 4" xfId="33816" xr:uid="{00000000-0005-0000-0000-000060AF0000}"/>
    <cellStyle name="Normal 80 4 2 3 5" xfId="18583" xr:uid="{00000000-0005-0000-0000-000061AF0000}"/>
    <cellStyle name="Normal 80 4 2 4" xfId="5134" xr:uid="{00000000-0005-0000-0000-000062AF0000}"/>
    <cellStyle name="Normal 80 4 2 4 2" xfId="15186" xr:uid="{00000000-0005-0000-0000-000063AF0000}"/>
    <cellStyle name="Normal 80 4 2 4 2 2" xfId="45517" xr:uid="{00000000-0005-0000-0000-000064AF0000}"/>
    <cellStyle name="Normal 80 4 2 4 2 3" xfId="30284" xr:uid="{00000000-0005-0000-0000-000065AF0000}"/>
    <cellStyle name="Normal 80 4 2 4 3" xfId="10166" xr:uid="{00000000-0005-0000-0000-000066AF0000}"/>
    <cellStyle name="Normal 80 4 2 4 3 2" xfId="40500" xr:uid="{00000000-0005-0000-0000-000067AF0000}"/>
    <cellStyle name="Normal 80 4 2 4 3 3" xfId="25267" xr:uid="{00000000-0005-0000-0000-000068AF0000}"/>
    <cellStyle name="Normal 80 4 2 4 4" xfId="35487" xr:uid="{00000000-0005-0000-0000-000069AF0000}"/>
    <cellStyle name="Normal 80 4 2 4 5" xfId="20254" xr:uid="{00000000-0005-0000-0000-00006AAF0000}"/>
    <cellStyle name="Normal 80 4 2 5" xfId="11844" xr:uid="{00000000-0005-0000-0000-00006BAF0000}"/>
    <cellStyle name="Normal 80 4 2 5 2" xfId="42175" xr:uid="{00000000-0005-0000-0000-00006CAF0000}"/>
    <cellStyle name="Normal 80 4 2 5 3" xfId="26942" xr:uid="{00000000-0005-0000-0000-00006DAF0000}"/>
    <cellStyle name="Normal 80 4 2 6" xfId="6823" xr:uid="{00000000-0005-0000-0000-00006EAF0000}"/>
    <cellStyle name="Normal 80 4 2 6 2" xfId="37158" xr:uid="{00000000-0005-0000-0000-00006FAF0000}"/>
    <cellStyle name="Normal 80 4 2 6 3" xfId="21925" xr:uid="{00000000-0005-0000-0000-000070AF0000}"/>
    <cellStyle name="Normal 80 4 2 7" xfId="32146" xr:uid="{00000000-0005-0000-0000-000071AF0000}"/>
    <cellStyle name="Normal 80 4 2 8" xfId="16912" xr:uid="{00000000-0005-0000-0000-000072AF0000}"/>
    <cellStyle name="Normal 80 4 3" xfId="2170" xr:uid="{00000000-0005-0000-0000-000073AF0000}"/>
    <cellStyle name="Normal 80 4 3 2" xfId="3860" xr:uid="{00000000-0005-0000-0000-000074AF0000}"/>
    <cellStyle name="Normal 80 4 3 2 2" xfId="13933" xr:uid="{00000000-0005-0000-0000-000075AF0000}"/>
    <cellStyle name="Normal 80 4 3 2 2 2" xfId="44264" xr:uid="{00000000-0005-0000-0000-000076AF0000}"/>
    <cellStyle name="Normal 80 4 3 2 2 3" xfId="29031" xr:uid="{00000000-0005-0000-0000-000077AF0000}"/>
    <cellStyle name="Normal 80 4 3 2 3" xfId="8913" xr:uid="{00000000-0005-0000-0000-000078AF0000}"/>
    <cellStyle name="Normal 80 4 3 2 3 2" xfId="39247" xr:uid="{00000000-0005-0000-0000-000079AF0000}"/>
    <cellStyle name="Normal 80 4 3 2 3 3" xfId="24014" xr:uid="{00000000-0005-0000-0000-00007AAF0000}"/>
    <cellStyle name="Normal 80 4 3 2 4" xfId="34234" xr:uid="{00000000-0005-0000-0000-00007BAF0000}"/>
    <cellStyle name="Normal 80 4 3 2 5" xfId="19001" xr:uid="{00000000-0005-0000-0000-00007CAF0000}"/>
    <cellStyle name="Normal 80 4 3 3" xfId="5552" xr:uid="{00000000-0005-0000-0000-00007DAF0000}"/>
    <cellStyle name="Normal 80 4 3 3 2" xfId="15604" xr:uid="{00000000-0005-0000-0000-00007EAF0000}"/>
    <cellStyle name="Normal 80 4 3 3 2 2" xfId="45935" xr:uid="{00000000-0005-0000-0000-00007FAF0000}"/>
    <cellStyle name="Normal 80 4 3 3 2 3" xfId="30702" xr:uid="{00000000-0005-0000-0000-000080AF0000}"/>
    <cellStyle name="Normal 80 4 3 3 3" xfId="10584" xr:uid="{00000000-0005-0000-0000-000081AF0000}"/>
    <cellStyle name="Normal 80 4 3 3 3 2" xfId="40918" xr:uid="{00000000-0005-0000-0000-000082AF0000}"/>
    <cellStyle name="Normal 80 4 3 3 3 3" xfId="25685" xr:uid="{00000000-0005-0000-0000-000083AF0000}"/>
    <cellStyle name="Normal 80 4 3 3 4" xfId="35905" xr:uid="{00000000-0005-0000-0000-000084AF0000}"/>
    <cellStyle name="Normal 80 4 3 3 5" xfId="20672" xr:uid="{00000000-0005-0000-0000-000085AF0000}"/>
    <cellStyle name="Normal 80 4 3 4" xfId="12262" xr:uid="{00000000-0005-0000-0000-000086AF0000}"/>
    <cellStyle name="Normal 80 4 3 4 2" xfId="42593" xr:uid="{00000000-0005-0000-0000-000087AF0000}"/>
    <cellStyle name="Normal 80 4 3 4 3" xfId="27360" xr:uid="{00000000-0005-0000-0000-000088AF0000}"/>
    <cellStyle name="Normal 80 4 3 5" xfId="7241" xr:uid="{00000000-0005-0000-0000-000089AF0000}"/>
    <cellStyle name="Normal 80 4 3 5 2" xfId="37576" xr:uid="{00000000-0005-0000-0000-00008AAF0000}"/>
    <cellStyle name="Normal 80 4 3 5 3" xfId="22343" xr:uid="{00000000-0005-0000-0000-00008BAF0000}"/>
    <cellStyle name="Normal 80 4 3 6" xfId="32564" xr:uid="{00000000-0005-0000-0000-00008CAF0000}"/>
    <cellStyle name="Normal 80 4 3 7" xfId="17330" xr:uid="{00000000-0005-0000-0000-00008DAF0000}"/>
    <cellStyle name="Normal 80 4 4" xfId="3023" xr:uid="{00000000-0005-0000-0000-00008EAF0000}"/>
    <cellStyle name="Normal 80 4 4 2" xfId="13097" xr:uid="{00000000-0005-0000-0000-00008FAF0000}"/>
    <cellStyle name="Normal 80 4 4 2 2" xfId="43428" xr:uid="{00000000-0005-0000-0000-000090AF0000}"/>
    <cellStyle name="Normal 80 4 4 2 3" xfId="28195" xr:uid="{00000000-0005-0000-0000-000091AF0000}"/>
    <cellStyle name="Normal 80 4 4 3" xfId="8077" xr:uid="{00000000-0005-0000-0000-000092AF0000}"/>
    <cellStyle name="Normal 80 4 4 3 2" xfId="38411" xr:uid="{00000000-0005-0000-0000-000093AF0000}"/>
    <cellStyle name="Normal 80 4 4 3 3" xfId="23178" xr:uid="{00000000-0005-0000-0000-000094AF0000}"/>
    <cellStyle name="Normal 80 4 4 4" xfId="33398" xr:uid="{00000000-0005-0000-0000-000095AF0000}"/>
    <cellStyle name="Normal 80 4 4 5" xfId="18165" xr:uid="{00000000-0005-0000-0000-000096AF0000}"/>
    <cellStyle name="Normal 80 4 5" xfId="4716" xr:uid="{00000000-0005-0000-0000-000097AF0000}"/>
    <cellStyle name="Normal 80 4 5 2" xfId="14768" xr:uid="{00000000-0005-0000-0000-000098AF0000}"/>
    <cellStyle name="Normal 80 4 5 2 2" xfId="45099" xr:uid="{00000000-0005-0000-0000-000099AF0000}"/>
    <cellStyle name="Normal 80 4 5 2 3" xfId="29866" xr:uid="{00000000-0005-0000-0000-00009AAF0000}"/>
    <cellStyle name="Normal 80 4 5 3" xfId="9748" xr:uid="{00000000-0005-0000-0000-00009BAF0000}"/>
    <cellStyle name="Normal 80 4 5 3 2" xfId="40082" xr:uid="{00000000-0005-0000-0000-00009CAF0000}"/>
    <cellStyle name="Normal 80 4 5 3 3" xfId="24849" xr:uid="{00000000-0005-0000-0000-00009DAF0000}"/>
    <cellStyle name="Normal 80 4 5 4" xfId="35069" xr:uid="{00000000-0005-0000-0000-00009EAF0000}"/>
    <cellStyle name="Normal 80 4 5 5" xfId="19836" xr:uid="{00000000-0005-0000-0000-00009FAF0000}"/>
    <cellStyle name="Normal 80 4 6" xfId="11426" xr:uid="{00000000-0005-0000-0000-0000A0AF0000}"/>
    <cellStyle name="Normal 80 4 6 2" xfId="41757" xr:uid="{00000000-0005-0000-0000-0000A1AF0000}"/>
    <cellStyle name="Normal 80 4 6 3" xfId="26524" xr:uid="{00000000-0005-0000-0000-0000A2AF0000}"/>
    <cellStyle name="Normal 80 4 7" xfId="6405" xr:uid="{00000000-0005-0000-0000-0000A3AF0000}"/>
    <cellStyle name="Normal 80 4 7 2" xfId="36740" xr:uid="{00000000-0005-0000-0000-0000A4AF0000}"/>
    <cellStyle name="Normal 80 4 7 3" xfId="21507" xr:uid="{00000000-0005-0000-0000-0000A5AF0000}"/>
    <cellStyle name="Normal 80 4 8" xfId="31728" xr:uid="{00000000-0005-0000-0000-0000A6AF0000}"/>
    <cellStyle name="Normal 80 4 9" xfId="16494" xr:uid="{00000000-0005-0000-0000-0000A7AF0000}"/>
    <cellStyle name="Normal 80 5" xfId="1539" xr:uid="{00000000-0005-0000-0000-0000A8AF0000}"/>
    <cellStyle name="Normal 80 5 2" xfId="2380" xr:uid="{00000000-0005-0000-0000-0000A9AF0000}"/>
    <cellStyle name="Normal 80 5 2 2" xfId="4070" xr:uid="{00000000-0005-0000-0000-0000AAAF0000}"/>
    <cellStyle name="Normal 80 5 2 2 2" xfId="14143" xr:uid="{00000000-0005-0000-0000-0000ABAF0000}"/>
    <cellStyle name="Normal 80 5 2 2 2 2" xfId="44474" xr:uid="{00000000-0005-0000-0000-0000ACAF0000}"/>
    <cellStyle name="Normal 80 5 2 2 2 3" xfId="29241" xr:uid="{00000000-0005-0000-0000-0000ADAF0000}"/>
    <cellStyle name="Normal 80 5 2 2 3" xfId="9123" xr:uid="{00000000-0005-0000-0000-0000AEAF0000}"/>
    <cellStyle name="Normal 80 5 2 2 3 2" xfId="39457" xr:uid="{00000000-0005-0000-0000-0000AFAF0000}"/>
    <cellStyle name="Normal 80 5 2 2 3 3" xfId="24224" xr:uid="{00000000-0005-0000-0000-0000B0AF0000}"/>
    <cellStyle name="Normal 80 5 2 2 4" xfId="34444" xr:uid="{00000000-0005-0000-0000-0000B1AF0000}"/>
    <cellStyle name="Normal 80 5 2 2 5" xfId="19211" xr:uid="{00000000-0005-0000-0000-0000B2AF0000}"/>
    <cellStyle name="Normal 80 5 2 3" xfId="5762" xr:uid="{00000000-0005-0000-0000-0000B3AF0000}"/>
    <cellStyle name="Normal 80 5 2 3 2" xfId="15814" xr:uid="{00000000-0005-0000-0000-0000B4AF0000}"/>
    <cellStyle name="Normal 80 5 2 3 2 2" xfId="46145" xr:uid="{00000000-0005-0000-0000-0000B5AF0000}"/>
    <cellStyle name="Normal 80 5 2 3 2 3" xfId="30912" xr:uid="{00000000-0005-0000-0000-0000B6AF0000}"/>
    <cellStyle name="Normal 80 5 2 3 3" xfId="10794" xr:uid="{00000000-0005-0000-0000-0000B7AF0000}"/>
    <cellStyle name="Normal 80 5 2 3 3 2" xfId="41128" xr:uid="{00000000-0005-0000-0000-0000B8AF0000}"/>
    <cellStyle name="Normal 80 5 2 3 3 3" xfId="25895" xr:uid="{00000000-0005-0000-0000-0000B9AF0000}"/>
    <cellStyle name="Normal 80 5 2 3 4" xfId="36115" xr:uid="{00000000-0005-0000-0000-0000BAAF0000}"/>
    <cellStyle name="Normal 80 5 2 3 5" xfId="20882" xr:uid="{00000000-0005-0000-0000-0000BBAF0000}"/>
    <cellStyle name="Normal 80 5 2 4" xfId="12472" xr:uid="{00000000-0005-0000-0000-0000BCAF0000}"/>
    <cellStyle name="Normal 80 5 2 4 2" xfId="42803" xr:uid="{00000000-0005-0000-0000-0000BDAF0000}"/>
    <cellStyle name="Normal 80 5 2 4 3" xfId="27570" xr:uid="{00000000-0005-0000-0000-0000BEAF0000}"/>
    <cellStyle name="Normal 80 5 2 5" xfId="7451" xr:uid="{00000000-0005-0000-0000-0000BFAF0000}"/>
    <cellStyle name="Normal 80 5 2 5 2" xfId="37786" xr:uid="{00000000-0005-0000-0000-0000C0AF0000}"/>
    <cellStyle name="Normal 80 5 2 5 3" xfId="22553" xr:uid="{00000000-0005-0000-0000-0000C1AF0000}"/>
    <cellStyle name="Normal 80 5 2 6" xfId="32774" xr:uid="{00000000-0005-0000-0000-0000C2AF0000}"/>
    <cellStyle name="Normal 80 5 2 7" xfId="17540" xr:uid="{00000000-0005-0000-0000-0000C3AF0000}"/>
    <cellStyle name="Normal 80 5 3" xfId="3233" xr:uid="{00000000-0005-0000-0000-0000C4AF0000}"/>
    <cellStyle name="Normal 80 5 3 2" xfId="13307" xr:uid="{00000000-0005-0000-0000-0000C5AF0000}"/>
    <cellStyle name="Normal 80 5 3 2 2" xfId="43638" xr:uid="{00000000-0005-0000-0000-0000C6AF0000}"/>
    <cellStyle name="Normal 80 5 3 2 3" xfId="28405" xr:uid="{00000000-0005-0000-0000-0000C7AF0000}"/>
    <cellStyle name="Normal 80 5 3 3" xfId="8287" xr:uid="{00000000-0005-0000-0000-0000C8AF0000}"/>
    <cellStyle name="Normal 80 5 3 3 2" xfId="38621" xr:uid="{00000000-0005-0000-0000-0000C9AF0000}"/>
    <cellStyle name="Normal 80 5 3 3 3" xfId="23388" xr:uid="{00000000-0005-0000-0000-0000CAAF0000}"/>
    <cellStyle name="Normal 80 5 3 4" xfId="33608" xr:uid="{00000000-0005-0000-0000-0000CBAF0000}"/>
    <cellStyle name="Normal 80 5 3 5" xfId="18375" xr:uid="{00000000-0005-0000-0000-0000CCAF0000}"/>
    <cellStyle name="Normal 80 5 4" xfId="4926" xr:uid="{00000000-0005-0000-0000-0000CDAF0000}"/>
    <cellStyle name="Normal 80 5 4 2" xfId="14978" xr:uid="{00000000-0005-0000-0000-0000CEAF0000}"/>
    <cellStyle name="Normal 80 5 4 2 2" xfId="45309" xr:uid="{00000000-0005-0000-0000-0000CFAF0000}"/>
    <cellStyle name="Normal 80 5 4 2 3" xfId="30076" xr:uid="{00000000-0005-0000-0000-0000D0AF0000}"/>
    <cellStyle name="Normal 80 5 4 3" xfId="9958" xr:uid="{00000000-0005-0000-0000-0000D1AF0000}"/>
    <cellStyle name="Normal 80 5 4 3 2" xfId="40292" xr:uid="{00000000-0005-0000-0000-0000D2AF0000}"/>
    <cellStyle name="Normal 80 5 4 3 3" xfId="25059" xr:uid="{00000000-0005-0000-0000-0000D3AF0000}"/>
    <cellStyle name="Normal 80 5 4 4" xfId="35279" xr:uid="{00000000-0005-0000-0000-0000D4AF0000}"/>
    <cellStyle name="Normal 80 5 4 5" xfId="20046" xr:uid="{00000000-0005-0000-0000-0000D5AF0000}"/>
    <cellStyle name="Normal 80 5 5" xfId="11636" xr:uid="{00000000-0005-0000-0000-0000D6AF0000}"/>
    <cellStyle name="Normal 80 5 5 2" xfId="41967" xr:uid="{00000000-0005-0000-0000-0000D7AF0000}"/>
    <cellStyle name="Normal 80 5 5 3" xfId="26734" xr:uid="{00000000-0005-0000-0000-0000D8AF0000}"/>
    <cellStyle name="Normal 80 5 6" xfId="6615" xr:uid="{00000000-0005-0000-0000-0000D9AF0000}"/>
    <cellStyle name="Normal 80 5 6 2" xfId="36950" xr:uid="{00000000-0005-0000-0000-0000DAAF0000}"/>
    <cellStyle name="Normal 80 5 6 3" xfId="21717" xr:uid="{00000000-0005-0000-0000-0000DBAF0000}"/>
    <cellStyle name="Normal 80 5 7" xfId="31938" xr:uid="{00000000-0005-0000-0000-0000DCAF0000}"/>
    <cellStyle name="Normal 80 5 8" xfId="16704" xr:uid="{00000000-0005-0000-0000-0000DDAF0000}"/>
    <cellStyle name="Normal 80 6" xfId="1960" xr:uid="{00000000-0005-0000-0000-0000DEAF0000}"/>
    <cellStyle name="Normal 80 6 2" xfId="3652" xr:uid="{00000000-0005-0000-0000-0000DFAF0000}"/>
    <cellStyle name="Normal 80 6 2 2" xfId="13725" xr:uid="{00000000-0005-0000-0000-0000E0AF0000}"/>
    <cellStyle name="Normal 80 6 2 2 2" xfId="44056" xr:uid="{00000000-0005-0000-0000-0000E1AF0000}"/>
    <cellStyle name="Normal 80 6 2 2 3" xfId="28823" xr:uid="{00000000-0005-0000-0000-0000E2AF0000}"/>
    <cellStyle name="Normal 80 6 2 3" xfId="8705" xr:uid="{00000000-0005-0000-0000-0000E3AF0000}"/>
    <cellStyle name="Normal 80 6 2 3 2" xfId="39039" xr:uid="{00000000-0005-0000-0000-0000E4AF0000}"/>
    <cellStyle name="Normal 80 6 2 3 3" xfId="23806" xr:uid="{00000000-0005-0000-0000-0000E5AF0000}"/>
    <cellStyle name="Normal 80 6 2 4" xfId="34026" xr:uid="{00000000-0005-0000-0000-0000E6AF0000}"/>
    <cellStyle name="Normal 80 6 2 5" xfId="18793" xr:uid="{00000000-0005-0000-0000-0000E7AF0000}"/>
    <cellStyle name="Normal 80 6 3" xfId="5344" xr:uid="{00000000-0005-0000-0000-0000E8AF0000}"/>
    <cellStyle name="Normal 80 6 3 2" xfId="15396" xr:uid="{00000000-0005-0000-0000-0000E9AF0000}"/>
    <cellStyle name="Normal 80 6 3 2 2" xfId="45727" xr:uid="{00000000-0005-0000-0000-0000EAAF0000}"/>
    <cellStyle name="Normal 80 6 3 2 3" xfId="30494" xr:uid="{00000000-0005-0000-0000-0000EBAF0000}"/>
    <cellStyle name="Normal 80 6 3 3" xfId="10376" xr:uid="{00000000-0005-0000-0000-0000ECAF0000}"/>
    <cellStyle name="Normal 80 6 3 3 2" xfId="40710" xr:uid="{00000000-0005-0000-0000-0000EDAF0000}"/>
    <cellStyle name="Normal 80 6 3 3 3" xfId="25477" xr:uid="{00000000-0005-0000-0000-0000EEAF0000}"/>
    <cellStyle name="Normal 80 6 3 4" xfId="35697" xr:uid="{00000000-0005-0000-0000-0000EFAF0000}"/>
    <cellStyle name="Normal 80 6 3 5" xfId="20464" xr:uid="{00000000-0005-0000-0000-0000F0AF0000}"/>
    <cellStyle name="Normal 80 6 4" xfId="12054" xr:uid="{00000000-0005-0000-0000-0000F1AF0000}"/>
    <cellStyle name="Normal 80 6 4 2" xfId="42385" xr:uid="{00000000-0005-0000-0000-0000F2AF0000}"/>
    <cellStyle name="Normal 80 6 4 3" xfId="27152" xr:uid="{00000000-0005-0000-0000-0000F3AF0000}"/>
    <cellStyle name="Normal 80 6 5" xfId="7033" xr:uid="{00000000-0005-0000-0000-0000F4AF0000}"/>
    <cellStyle name="Normal 80 6 5 2" xfId="37368" xr:uid="{00000000-0005-0000-0000-0000F5AF0000}"/>
    <cellStyle name="Normal 80 6 5 3" xfId="22135" xr:uid="{00000000-0005-0000-0000-0000F6AF0000}"/>
    <cellStyle name="Normal 80 6 6" xfId="32356" xr:uid="{00000000-0005-0000-0000-0000F7AF0000}"/>
    <cellStyle name="Normal 80 6 7" xfId="17122" xr:uid="{00000000-0005-0000-0000-0000F8AF0000}"/>
    <cellStyle name="Normal 80 7" xfId="2806" xr:uid="{00000000-0005-0000-0000-0000F9AF0000}"/>
    <cellStyle name="Normal 80 7 2" xfId="12889" xr:uid="{00000000-0005-0000-0000-0000FAAF0000}"/>
    <cellStyle name="Normal 80 7 2 2" xfId="43220" xr:uid="{00000000-0005-0000-0000-0000FBAF0000}"/>
    <cellStyle name="Normal 80 7 2 3" xfId="27987" xr:uid="{00000000-0005-0000-0000-0000FCAF0000}"/>
    <cellStyle name="Normal 80 7 3" xfId="7868" xr:uid="{00000000-0005-0000-0000-0000FDAF0000}"/>
    <cellStyle name="Normal 80 7 3 2" xfId="38203" xr:uid="{00000000-0005-0000-0000-0000FEAF0000}"/>
    <cellStyle name="Normal 80 7 3 3" xfId="22970" xr:uid="{00000000-0005-0000-0000-0000FFAF0000}"/>
    <cellStyle name="Normal 80 7 4" xfId="33190" xr:uid="{00000000-0005-0000-0000-000000B00000}"/>
    <cellStyle name="Normal 80 7 5" xfId="17957" xr:uid="{00000000-0005-0000-0000-000001B00000}"/>
    <cellStyle name="Normal 80 8" xfId="4504" xr:uid="{00000000-0005-0000-0000-000002B00000}"/>
    <cellStyle name="Normal 80 8 2" xfId="14560" xr:uid="{00000000-0005-0000-0000-000003B00000}"/>
    <cellStyle name="Normal 80 8 2 2" xfId="44891" xr:uid="{00000000-0005-0000-0000-000004B00000}"/>
    <cellStyle name="Normal 80 8 2 3" xfId="29658" xr:uid="{00000000-0005-0000-0000-000005B00000}"/>
    <cellStyle name="Normal 80 8 3" xfId="9540" xr:uid="{00000000-0005-0000-0000-000006B00000}"/>
    <cellStyle name="Normal 80 8 3 2" xfId="39874" xr:uid="{00000000-0005-0000-0000-000007B00000}"/>
    <cellStyle name="Normal 80 8 3 3" xfId="24641" xr:uid="{00000000-0005-0000-0000-000008B00000}"/>
    <cellStyle name="Normal 80 8 4" xfId="34861" xr:uid="{00000000-0005-0000-0000-000009B00000}"/>
    <cellStyle name="Normal 80 8 5" xfId="19628" xr:uid="{00000000-0005-0000-0000-00000AB00000}"/>
    <cellStyle name="Normal 80 9" xfId="11216" xr:uid="{00000000-0005-0000-0000-00000BB00000}"/>
    <cellStyle name="Normal 80 9 2" xfId="41549" xr:uid="{00000000-0005-0000-0000-00000CB00000}"/>
    <cellStyle name="Normal 80 9 3" xfId="26316" xr:uid="{00000000-0005-0000-0000-00000DB00000}"/>
    <cellStyle name="Normal 81" xfId="1154" xr:uid="{00000000-0005-0000-0000-00000EB00000}"/>
    <cellStyle name="Normal 81 10" xfId="6244" xr:uid="{00000000-0005-0000-0000-00000FB00000}"/>
    <cellStyle name="Normal 81 10 2" xfId="36581" xr:uid="{00000000-0005-0000-0000-000010B00000}"/>
    <cellStyle name="Normal 81 10 3" xfId="21348" xr:uid="{00000000-0005-0000-0000-000011B00000}"/>
    <cellStyle name="Normal 81 11" xfId="31573" xr:uid="{00000000-0005-0000-0000-000012B00000}"/>
    <cellStyle name="Normal 81 12" xfId="16333" xr:uid="{00000000-0005-0000-0000-000013B00000}"/>
    <cellStyle name="Normal 81 2" xfId="1208" xr:uid="{00000000-0005-0000-0000-000014B00000}"/>
    <cellStyle name="Normal 81 2 10" xfId="31623" xr:uid="{00000000-0005-0000-0000-000015B00000}"/>
    <cellStyle name="Normal 81 2 11" xfId="16387" xr:uid="{00000000-0005-0000-0000-000016B00000}"/>
    <cellStyle name="Normal 81 2 2" xfId="1316" xr:uid="{00000000-0005-0000-0000-000017B00000}"/>
    <cellStyle name="Normal 81 2 2 10" xfId="16491" xr:uid="{00000000-0005-0000-0000-000018B00000}"/>
    <cellStyle name="Normal 81 2 2 2" xfId="1533" xr:uid="{00000000-0005-0000-0000-000019B00000}"/>
    <cellStyle name="Normal 81 2 2 2 2" xfId="1954" xr:uid="{00000000-0005-0000-0000-00001AB00000}"/>
    <cellStyle name="Normal 81 2 2 2 2 2" xfId="2793" xr:uid="{00000000-0005-0000-0000-00001BB00000}"/>
    <cellStyle name="Normal 81 2 2 2 2 2 2" xfId="4483" xr:uid="{00000000-0005-0000-0000-00001CB00000}"/>
    <cellStyle name="Normal 81 2 2 2 2 2 2 2" xfId="14556" xr:uid="{00000000-0005-0000-0000-00001DB00000}"/>
    <cellStyle name="Normal 81 2 2 2 2 2 2 2 2" xfId="44887" xr:uid="{00000000-0005-0000-0000-00001EB00000}"/>
    <cellStyle name="Normal 81 2 2 2 2 2 2 2 3" xfId="29654" xr:uid="{00000000-0005-0000-0000-00001FB00000}"/>
    <cellStyle name="Normal 81 2 2 2 2 2 2 3" xfId="9536" xr:uid="{00000000-0005-0000-0000-000020B00000}"/>
    <cellStyle name="Normal 81 2 2 2 2 2 2 3 2" xfId="39870" xr:uid="{00000000-0005-0000-0000-000021B00000}"/>
    <cellStyle name="Normal 81 2 2 2 2 2 2 3 3" xfId="24637" xr:uid="{00000000-0005-0000-0000-000022B00000}"/>
    <cellStyle name="Normal 81 2 2 2 2 2 2 4" xfId="34857" xr:uid="{00000000-0005-0000-0000-000023B00000}"/>
    <cellStyle name="Normal 81 2 2 2 2 2 2 5" xfId="19624" xr:uid="{00000000-0005-0000-0000-000024B00000}"/>
    <cellStyle name="Normal 81 2 2 2 2 2 3" xfId="6175" xr:uid="{00000000-0005-0000-0000-000025B00000}"/>
    <cellStyle name="Normal 81 2 2 2 2 2 3 2" xfId="16227" xr:uid="{00000000-0005-0000-0000-000026B00000}"/>
    <cellStyle name="Normal 81 2 2 2 2 2 3 2 2" xfId="46558" xr:uid="{00000000-0005-0000-0000-000027B00000}"/>
    <cellStyle name="Normal 81 2 2 2 2 2 3 2 3" xfId="31325" xr:uid="{00000000-0005-0000-0000-000028B00000}"/>
    <cellStyle name="Normal 81 2 2 2 2 2 3 3" xfId="11207" xr:uid="{00000000-0005-0000-0000-000029B00000}"/>
    <cellStyle name="Normal 81 2 2 2 2 2 3 3 2" xfId="41541" xr:uid="{00000000-0005-0000-0000-00002AB00000}"/>
    <cellStyle name="Normal 81 2 2 2 2 2 3 3 3" xfId="26308" xr:uid="{00000000-0005-0000-0000-00002BB00000}"/>
    <cellStyle name="Normal 81 2 2 2 2 2 3 4" xfId="36528" xr:uid="{00000000-0005-0000-0000-00002CB00000}"/>
    <cellStyle name="Normal 81 2 2 2 2 2 3 5" xfId="21295" xr:uid="{00000000-0005-0000-0000-00002DB00000}"/>
    <cellStyle name="Normal 81 2 2 2 2 2 4" xfId="12885" xr:uid="{00000000-0005-0000-0000-00002EB00000}"/>
    <cellStyle name="Normal 81 2 2 2 2 2 4 2" xfId="43216" xr:uid="{00000000-0005-0000-0000-00002FB00000}"/>
    <cellStyle name="Normal 81 2 2 2 2 2 4 3" xfId="27983" xr:uid="{00000000-0005-0000-0000-000030B00000}"/>
    <cellStyle name="Normal 81 2 2 2 2 2 5" xfId="7864" xr:uid="{00000000-0005-0000-0000-000031B00000}"/>
    <cellStyle name="Normal 81 2 2 2 2 2 5 2" xfId="38199" xr:uid="{00000000-0005-0000-0000-000032B00000}"/>
    <cellStyle name="Normal 81 2 2 2 2 2 5 3" xfId="22966" xr:uid="{00000000-0005-0000-0000-000033B00000}"/>
    <cellStyle name="Normal 81 2 2 2 2 2 6" xfId="33187" xr:uid="{00000000-0005-0000-0000-000034B00000}"/>
    <cellStyle name="Normal 81 2 2 2 2 2 7" xfId="17953" xr:uid="{00000000-0005-0000-0000-000035B00000}"/>
    <cellStyle name="Normal 81 2 2 2 2 3" xfId="3646" xr:uid="{00000000-0005-0000-0000-000036B00000}"/>
    <cellStyle name="Normal 81 2 2 2 2 3 2" xfId="13720" xr:uid="{00000000-0005-0000-0000-000037B00000}"/>
    <cellStyle name="Normal 81 2 2 2 2 3 2 2" xfId="44051" xr:uid="{00000000-0005-0000-0000-000038B00000}"/>
    <cellStyle name="Normal 81 2 2 2 2 3 2 3" xfId="28818" xr:uid="{00000000-0005-0000-0000-000039B00000}"/>
    <cellStyle name="Normal 81 2 2 2 2 3 3" xfId="8700" xr:uid="{00000000-0005-0000-0000-00003AB00000}"/>
    <cellStyle name="Normal 81 2 2 2 2 3 3 2" xfId="39034" xr:uid="{00000000-0005-0000-0000-00003BB00000}"/>
    <cellStyle name="Normal 81 2 2 2 2 3 3 3" xfId="23801" xr:uid="{00000000-0005-0000-0000-00003CB00000}"/>
    <cellStyle name="Normal 81 2 2 2 2 3 4" xfId="34021" xr:uid="{00000000-0005-0000-0000-00003DB00000}"/>
    <cellStyle name="Normal 81 2 2 2 2 3 5" xfId="18788" xr:uid="{00000000-0005-0000-0000-00003EB00000}"/>
    <cellStyle name="Normal 81 2 2 2 2 4" xfId="5339" xr:uid="{00000000-0005-0000-0000-00003FB00000}"/>
    <cellStyle name="Normal 81 2 2 2 2 4 2" xfId="15391" xr:uid="{00000000-0005-0000-0000-000040B00000}"/>
    <cellStyle name="Normal 81 2 2 2 2 4 2 2" xfId="45722" xr:uid="{00000000-0005-0000-0000-000041B00000}"/>
    <cellStyle name="Normal 81 2 2 2 2 4 2 3" xfId="30489" xr:uid="{00000000-0005-0000-0000-000042B00000}"/>
    <cellStyle name="Normal 81 2 2 2 2 4 3" xfId="10371" xr:uid="{00000000-0005-0000-0000-000043B00000}"/>
    <cellStyle name="Normal 81 2 2 2 2 4 3 2" xfId="40705" xr:uid="{00000000-0005-0000-0000-000044B00000}"/>
    <cellStyle name="Normal 81 2 2 2 2 4 3 3" xfId="25472" xr:uid="{00000000-0005-0000-0000-000045B00000}"/>
    <cellStyle name="Normal 81 2 2 2 2 4 4" xfId="35692" xr:uid="{00000000-0005-0000-0000-000046B00000}"/>
    <cellStyle name="Normal 81 2 2 2 2 4 5" xfId="20459" xr:uid="{00000000-0005-0000-0000-000047B00000}"/>
    <cellStyle name="Normal 81 2 2 2 2 5" xfId="12049" xr:uid="{00000000-0005-0000-0000-000048B00000}"/>
    <cellStyle name="Normal 81 2 2 2 2 5 2" xfId="42380" xr:uid="{00000000-0005-0000-0000-000049B00000}"/>
    <cellStyle name="Normal 81 2 2 2 2 5 3" xfId="27147" xr:uid="{00000000-0005-0000-0000-00004AB00000}"/>
    <cellStyle name="Normal 81 2 2 2 2 6" xfId="7028" xr:uid="{00000000-0005-0000-0000-00004BB00000}"/>
    <cellStyle name="Normal 81 2 2 2 2 6 2" xfId="37363" xr:uid="{00000000-0005-0000-0000-00004CB00000}"/>
    <cellStyle name="Normal 81 2 2 2 2 6 3" xfId="22130" xr:uid="{00000000-0005-0000-0000-00004DB00000}"/>
    <cellStyle name="Normal 81 2 2 2 2 7" xfId="32351" xr:uid="{00000000-0005-0000-0000-00004EB00000}"/>
    <cellStyle name="Normal 81 2 2 2 2 8" xfId="17117" xr:uid="{00000000-0005-0000-0000-00004FB00000}"/>
    <cellStyle name="Normal 81 2 2 2 3" xfId="2375" xr:uid="{00000000-0005-0000-0000-000050B00000}"/>
    <cellStyle name="Normal 81 2 2 2 3 2" xfId="4065" xr:uid="{00000000-0005-0000-0000-000051B00000}"/>
    <cellStyle name="Normal 81 2 2 2 3 2 2" xfId="14138" xr:uid="{00000000-0005-0000-0000-000052B00000}"/>
    <cellStyle name="Normal 81 2 2 2 3 2 2 2" xfId="44469" xr:uid="{00000000-0005-0000-0000-000053B00000}"/>
    <cellStyle name="Normal 81 2 2 2 3 2 2 3" xfId="29236" xr:uid="{00000000-0005-0000-0000-000054B00000}"/>
    <cellStyle name="Normal 81 2 2 2 3 2 3" xfId="9118" xr:uid="{00000000-0005-0000-0000-000055B00000}"/>
    <cellStyle name="Normal 81 2 2 2 3 2 3 2" xfId="39452" xr:uid="{00000000-0005-0000-0000-000056B00000}"/>
    <cellStyle name="Normal 81 2 2 2 3 2 3 3" xfId="24219" xr:uid="{00000000-0005-0000-0000-000057B00000}"/>
    <cellStyle name="Normal 81 2 2 2 3 2 4" xfId="34439" xr:uid="{00000000-0005-0000-0000-000058B00000}"/>
    <cellStyle name="Normal 81 2 2 2 3 2 5" xfId="19206" xr:uid="{00000000-0005-0000-0000-000059B00000}"/>
    <cellStyle name="Normal 81 2 2 2 3 3" xfId="5757" xr:uid="{00000000-0005-0000-0000-00005AB00000}"/>
    <cellStyle name="Normal 81 2 2 2 3 3 2" xfId="15809" xr:uid="{00000000-0005-0000-0000-00005BB00000}"/>
    <cellStyle name="Normal 81 2 2 2 3 3 2 2" xfId="46140" xr:uid="{00000000-0005-0000-0000-00005CB00000}"/>
    <cellStyle name="Normal 81 2 2 2 3 3 2 3" xfId="30907" xr:uid="{00000000-0005-0000-0000-00005DB00000}"/>
    <cellStyle name="Normal 81 2 2 2 3 3 3" xfId="10789" xr:uid="{00000000-0005-0000-0000-00005EB00000}"/>
    <cellStyle name="Normal 81 2 2 2 3 3 3 2" xfId="41123" xr:uid="{00000000-0005-0000-0000-00005FB00000}"/>
    <cellStyle name="Normal 81 2 2 2 3 3 3 3" xfId="25890" xr:uid="{00000000-0005-0000-0000-000060B00000}"/>
    <cellStyle name="Normal 81 2 2 2 3 3 4" xfId="36110" xr:uid="{00000000-0005-0000-0000-000061B00000}"/>
    <cellStyle name="Normal 81 2 2 2 3 3 5" xfId="20877" xr:uid="{00000000-0005-0000-0000-000062B00000}"/>
    <cellStyle name="Normal 81 2 2 2 3 4" xfId="12467" xr:uid="{00000000-0005-0000-0000-000063B00000}"/>
    <cellStyle name="Normal 81 2 2 2 3 4 2" xfId="42798" xr:uid="{00000000-0005-0000-0000-000064B00000}"/>
    <cellStyle name="Normal 81 2 2 2 3 4 3" xfId="27565" xr:uid="{00000000-0005-0000-0000-000065B00000}"/>
    <cellStyle name="Normal 81 2 2 2 3 5" xfId="7446" xr:uid="{00000000-0005-0000-0000-000066B00000}"/>
    <cellStyle name="Normal 81 2 2 2 3 5 2" xfId="37781" xr:uid="{00000000-0005-0000-0000-000067B00000}"/>
    <cellStyle name="Normal 81 2 2 2 3 5 3" xfId="22548" xr:uid="{00000000-0005-0000-0000-000068B00000}"/>
    <cellStyle name="Normal 81 2 2 2 3 6" xfId="32769" xr:uid="{00000000-0005-0000-0000-000069B00000}"/>
    <cellStyle name="Normal 81 2 2 2 3 7" xfId="17535" xr:uid="{00000000-0005-0000-0000-00006AB00000}"/>
    <cellStyle name="Normal 81 2 2 2 4" xfId="3228" xr:uid="{00000000-0005-0000-0000-00006BB00000}"/>
    <cellStyle name="Normal 81 2 2 2 4 2" xfId="13302" xr:uid="{00000000-0005-0000-0000-00006CB00000}"/>
    <cellStyle name="Normal 81 2 2 2 4 2 2" xfId="43633" xr:uid="{00000000-0005-0000-0000-00006DB00000}"/>
    <cellStyle name="Normal 81 2 2 2 4 2 3" xfId="28400" xr:uid="{00000000-0005-0000-0000-00006EB00000}"/>
    <cellStyle name="Normal 81 2 2 2 4 3" xfId="8282" xr:uid="{00000000-0005-0000-0000-00006FB00000}"/>
    <cellStyle name="Normal 81 2 2 2 4 3 2" xfId="38616" xr:uid="{00000000-0005-0000-0000-000070B00000}"/>
    <cellStyle name="Normal 81 2 2 2 4 3 3" xfId="23383" xr:uid="{00000000-0005-0000-0000-000071B00000}"/>
    <cellStyle name="Normal 81 2 2 2 4 4" xfId="33603" xr:uid="{00000000-0005-0000-0000-000072B00000}"/>
    <cellStyle name="Normal 81 2 2 2 4 5" xfId="18370" xr:uid="{00000000-0005-0000-0000-000073B00000}"/>
    <cellStyle name="Normal 81 2 2 2 5" xfId="4921" xr:uid="{00000000-0005-0000-0000-000074B00000}"/>
    <cellStyle name="Normal 81 2 2 2 5 2" xfId="14973" xr:uid="{00000000-0005-0000-0000-000075B00000}"/>
    <cellStyle name="Normal 81 2 2 2 5 2 2" xfId="45304" xr:uid="{00000000-0005-0000-0000-000076B00000}"/>
    <cellStyle name="Normal 81 2 2 2 5 2 3" xfId="30071" xr:uid="{00000000-0005-0000-0000-000077B00000}"/>
    <cellStyle name="Normal 81 2 2 2 5 3" xfId="9953" xr:uid="{00000000-0005-0000-0000-000078B00000}"/>
    <cellStyle name="Normal 81 2 2 2 5 3 2" xfId="40287" xr:uid="{00000000-0005-0000-0000-000079B00000}"/>
    <cellStyle name="Normal 81 2 2 2 5 3 3" xfId="25054" xr:uid="{00000000-0005-0000-0000-00007AB00000}"/>
    <cellStyle name="Normal 81 2 2 2 5 4" xfId="35274" xr:uid="{00000000-0005-0000-0000-00007BB00000}"/>
    <cellStyle name="Normal 81 2 2 2 5 5" xfId="20041" xr:uid="{00000000-0005-0000-0000-00007CB00000}"/>
    <cellStyle name="Normal 81 2 2 2 6" xfId="11631" xr:uid="{00000000-0005-0000-0000-00007DB00000}"/>
    <cellStyle name="Normal 81 2 2 2 6 2" xfId="41962" xr:uid="{00000000-0005-0000-0000-00007EB00000}"/>
    <cellStyle name="Normal 81 2 2 2 6 3" xfId="26729" xr:uid="{00000000-0005-0000-0000-00007FB00000}"/>
    <cellStyle name="Normal 81 2 2 2 7" xfId="6610" xr:uid="{00000000-0005-0000-0000-000080B00000}"/>
    <cellStyle name="Normal 81 2 2 2 7 2" xfId="36945" xr:uid="{00000000-0005-0000-0000-000081B00000}"/>
    <cellStyle name="Normal 81 2 2 2 7 3" xfId="21712" xr:uid="{00000000-0005-0000-0000-000082B00000}"/>
    <cellStyle name="Normal 81 2 2 2 8" xfId="31933" xr:uid="{00000000-0005-0000-0000-000083B00000}"/>
    <cellStyle name="Normal 81 2 2 2 9" xfId="16699" xr:uid="{00000000-0005-0000-0000-000084B00000}"/>
    <cellStyle name="Normal 81 2 2 3" xfId="1746" xr:uid="{00000000-0005-0000-0000-000085B00000}"/>
    <cellStyle name="Normal 81 2 2 3 2" xfId="2585" xr:uid="{00000000-0005-0000-0000-000086B00000}"/>
    <cellStyle name="Normal 81 2 2 3 2 2" xfId="4275" xr:uid="{00000000-0005-0000-0000-000087B00000}"/>
    <cellStyle name="Normal 81 2 2 3 2 2 2" xfId="14348" xr:uid="{00000000-0005-0000-0000-000088B00000}"/>
    <cellStyle name="Normal 81 2 2 3 2 2 2 2" xfId="44679" xr:uid="{00000000-0005-0000-0000-000089B00000}"/>
    <cellStyle name="Normal 81 2 2 3 2 2 2 3" xfId="29446" xr:uid="{00000000-0005-0000-0000-00008AB00000}"/>
    <cellStyle name="Normal 81 2 2 3 2 2 3" xfId="9328" xr:uid="{00000000-0005-0000-0000-00008BB00000}"/>
    <cellStyle name="Normal 81 2 2 3 2 2 3 2" xfId="39662" xr:uid="{00000000-0005-0000-0000-00008CB00000}"/>
    <cellStyle name="Normal 81 2 2 3 2 2 3 3" xfId="24429" xr:uid="{00000000-0005-0000-0000-00008DB00000}"/>
    <cellStyle name="Normal 81 2 2 3 2 2 4" xfId="34649" xr:uid="{00000000-0005-0000-0000-00008EB00000}"/>
    <cellStyle name="Normal 81 2 2 3 2 2 5" xfId="19416" xr:uid="{00000000-0005-0000-0000-00008FB00000}"/>
    <cellStyle name="Normal 81 2 2 3 2 3" xfId="5967" xr:uid="{00000000-0005-0000-0000-000090B00000}"/>
    <cellStyle name="Normal 81 2 2 3 2 3 2" xfId="16019" xr:uid="{00000000-0005-0000-0000-000091B00000}"/>
    <cellStyle name="Normal 81 2 2 3 2 3 2 2" xfId="46350" xr:uid="{00000000-0005-0000-0000-000092B00000}"/>
    <cellStyle name="Normal 81 2 2 3 2 3 2 3" xfId="31117" xr:uid="{00000000-0005-0000-0000-000093B00000}"/>
    <cellStyle name="Normal 81 2 2 3 2 3 3" xfId="10999" xr:uid="{00000000-0005-0000-0000-000094B00000}"/>
    <cellStyle name="Normal 81 2 2 3 2 3 3 2" xfId="41333" xr:uid="{00000000-0005-0000-0000-000095B00000}"/>
    <cellStyle name="Normal 81 2 2 3 2 3 3 3" xfId="26100" xr:uid="{00000000-0005-0000-0000-000096B00000}"/>
    <cellStyle name="Normal 81 2 2 3 2 3 4" xfId="36320" xr:uid="{00000000-0005-0000-0000-000097B00000}"/>
    <cellStyle name="Normal 81 2 2 3 2 3 5" xfId="21087" xr:uid="{00000000-0005-0000-0000-000098B00000}"/>
    <cellStyle name="Normal 81 2 2 3 2 4" xfId="12677" xr:uid="{00000000-0005-0000-0000-000099B00000}"/>
    <cellStyle name="Normal 81 2 2 3 2 4 2" xfId="43008" xr:uid="{00000000-0005-0000-0000-00009AB00000}"/>
    <cellStyle name="Normal 81 2 2 3 2 4 3" xfId="27775" xr:uid="{00000000-0005-0000-0000-00009BB00000}"/>
    <cellStyle name="Normal 81 2 2 3 2 5" xfId="7656" xr:uid="{00000000-0005-0000-0000-00009CB00000}"/>
    <cellStyle name="Normal 81 2 2 3 2 5 2" xfId="37991" xr:uid="{00000000-0005-0000-0000-00009DB00000}"/>
    <cellStyle name="Normal 81 2 2 3 2 5 3" xfId="22758" xr:uid="{00000000-0005-0000-0000-00009EB00000}"/>
    <cellStyle name="Normal 81 2 2 3 2 6" xfId="32979" xr:uid="{00000000-0005-0000-0000-00009FB00000}"/>
    <cellStyle name="Normal 81 2 2 3 2 7" xfId="17745" xr:uid="{00000000-0005-0000-0000-0000A0B00000}"/>
    <cellStyle name="Normal 81 2 2 3 3" xfId="3438" xr:uid="{00000000-0005-0000-0000-0000A1B00000}"/>
    <cellStyle name="Normal 81 2 2 3 3 2" xfId="13512" xr:uid="{00000000-0005-0000-0000-0000A2B00000}"/>
    <cellStyle name="Normal 81 2 2 3 3 2 2" xfId="43843" xr:uid="{00000000-0005-0000-0000-0000A3B00000}"/>
    <cellStyle name="Normal 81 2 2 3 3 2 3" xfId="28610" xr:uid="{00000000-0005-0000-0000-0000A4B00000}"/>
    <cellStyle name="Normal 81 2 2 3 3 3" xfId="8492" xr:uid="{00000000-0005-0000-0000-0000A5B00000}"/>
    <cellStyle name="Normal 81 2 2 3 3 3 2" xfId="38826" xr:uid="{00000000-0005-0000-0000-0000A6B00000}"/>
    <cellStyle name="Normal 81 2 2 3 3 3 3" xfId="23593" xr:uid="{00000000-0005-0000-0000-0000A7B00000}"/>
    <cellStyle name="Normal 81 2 2 3 3 4" xfId="33813" xr:uid="{00000000-0005-0000-0000-0000A8B00000}"/>
    <cellStyle name="Normal 81 2 2 3 3 5" xfId="18580" xr:uid="{00000000-0005-0000-0000-0000A9B00000}"/>
    <cellStyle name="Normal 81 2 2 3 4" xfId="5131" xr:uid="{00000000-0005-0000-0000-0000AAB00000}"/>
    <cellStyle name="Normal 81 2 2 3 4 2" xfId="15183" xr:uid="{00000000-0005-0000-0000-0000ABB00000}"/>
    <cellStyle name="Normal 81 2 2 3 4 2 2" xfId="45514" xr:uid="{00000000-0005-0000-0000-0000ACB00000}"/>
    <cellStyle name="Normal 81 2 2 3 4 2 3" xfId="30281" xr:uid="{00000000-0005-0000-0000-0000ADB00000}"/>
    <cellStyle name="Normal 81 2 2 3 4 3" xfId="10163" xr:uid="{00000000-0005-0000-0000-0000AEB00000}"/>
    <cellStyle name="Normal 81 2 2 3 4 3 2" xfId="40497" xr:uid="{00000000-0005-0000-0000-0000AFB00000}"/>
    <cellStyle name="Normal 81 2 2 3 4 3 3" xfId="25264" xr:uid="{00000000-0005-0000-0000-0000B0B00000}"/>
    <cellStyle name="Normal 81 2 2 3 4 4" xfId="35484" xr:uid="{00000000-0005-0000-0000-0000B1B00000}"/>
    <cellStyle name="Normal 81 2 2 3 4 5" xfId="20251" xr:uid="{00000000-0005-0000-0000-0000B2B00000}"/>
    <cellStyle name="Normal 81 2 2 3 5" xfId="11841" xr:uid="{00000000-0005-0000-0000-0000B3B00000}"/>
    <cellStyle name="Normal 81 2 2 3 5 2" xfId="42172" xr:uid="{00000000-0005-0000-0000-0000B4B00000}"/>
    <cellStyle name="Normal 81 2 2 3 5 3" xfId="26939" xr:uid="{00000000-0005-0000-0000-0000B5B00000}"/>
    <cellStyle name="Normal 81 2 2 3 6" xfId="6820" xr:uid="{00000000-0005-0000-0000-0000B6B00000}"/>
    <cellStyle name="Normal 81 2 2 3 6 2" xfId="37155" xr:uid="{00000000-0005-0000-0000-0000B7B00000}"/>
    <cellStyle name="Normal 81 2 2 3 6 3" xfId="21922" xr:uid="{00000000-0005-0000-0000-0000B8B00000}"/>
    <cellStyle name="Normal 81 2 2 3 7" xfId="32143" xr:uid="{00000000-0005-0000-0000-0000B9B00000}"/>
    <cellStyle name="Normal 81 2 2 3 8" xfId="16909" xr:uid="{00000000-0005-0000-0000-0000BAB00000}"/>
    <cellStyle name="Normal 81 2 2 4" xfId="2167" xr:uid="{00000000-0005-0000-0000-0000BBB00000}"/>
    <cellStyle name="Normal 81 2 2 4 2" xfId="3857" xr:uid="{00000000-0005-0000-0000-0000BCB00000}"/>
    <cellStyle name="Normal 81 2 2 4 2 2" xfId="13930" xr:uid="{00000000-0005-0000-0000-0000BDB00000}"/>
    <cellStyle name="Normal 81 2 2 4 2 2 2" xfId="44261" xr:uid="{00000000-0005-0000-0000-0000BEB00000}"/>
    <cellStyle name="Normal 81 2 2 4 2 2 3" xfId="29028" xr:uid="{00000000-0005-0000-0000-0000BFB00000}"/>
    <cellStyle name="Normal 81 2 2 4 2 3" xfId="8910" xr:uid="{00000000-0005-0000-0000-0000C0B00000}"/>
    <cellStyle name="Normal 81 2 2 4 2 3 2" xfId="39244" xr:uid="{00000000-0005-0000-0000-0000C1B00000}"/>
    <cellStyle name="Normal 81 2 2 4 2 3 3" xfId="24011" xr:uid="{00000000-0005-0000-0000-0000C2B00000}"/>
    <cellStyle name="Normal 81 2 2 4 2 4" xfId="34231" xr:uid="{00000000-0005-0000-0000-0000C3B00000}"/>
    <cellStyle name="Normal 81 2 2 4 2 5" xfId="18998" xr:uid="{00000000-0005-0000-0000-0000C4B00000}"/>
    <cellStyle name="Normal 81 2 2 4 3" xfId="5549" xr:uid="{00000000-0005-0000-0000-0000C5B00000}"/>
    <cellStyle name="Normal 81 2 2 4 3 2" xfId="15601" xr:uid="{00000000-0005-0000-0000-0000C6B00000}"/>
    <cellStyle name="Normal 81 2 2 4 3 2 2" xfId="45932" xr:uid="{00000000-0005-0000-0000-0000C7B00000}"/>
    <cellStyle name="Normal 81 2 2 4 3 2 3" xfId="30699" xr:uid="{00000000-0005-0000-0000-0000C8B00000}"/>
    <cellStyle name="Normal 81 2 2 4 3 3" xfId="10581" xr:uid="{00000000-0005-0000-0000-0000C9B00000}"/>
    <cellStyle name="Normal 81 2 2 4 3 3 2" xfId="40915" xr:uid="{00000000-0005-0000-0000-0000CAB00000}"/>
    <cellStyle name="Normal 81 2 2 4 3 3 3" xfId="25682" xr:uid="{00000000-0005-0000-0000-0000CBB00000}"/>
    <cellStyle name="Normal 81 2 2 4 3 4" xfId="35902" xr:uid="{00000000-0005-0000-0000-0000CCB00000}"/>
    <cellStyle name="Normal 81 2 2 4 3 5" xfId="20669" xr:uid="{00000000-0005-0000-0000-0000CDB00000}"/>
    <cellStyle name="Normal 81 2 2 4 4" xfId="12259" xr:uid="{00000000-0005-0000-0000-0000CEB00000}"/>
    <cellStyle name="Normal 81 2 2 4 4 2" xfId="42590" xr:uid="{00000000-0005-0000-0000-0000CFB00000}"/>
    <cellStyle name="Normal 81 2 2 4 4 3" xfId="27357" xr:uid="{00000000-0005-0000-0000-0000D0B00000}"/>
    <cellStyle name="Normal 81 2 2 4 5" xfId="7238" xr:uid="{00000000-0005-0000-0000-0000D1B00000}"/>
    <cellStyle name="Normal 81 2 2 4 5 2" xfId="37573" xr:uid="{00000000-0005-0000-0000-0000D2B00000}"/>
    <cellStyle name="Normal 81 2 2 4 5 3" xfId="22340" xr:uid="{00000000-0005-0000-0000-0000D3B00000}"/>
    <cellStyle name="Normal 81 2 2 4 6" xfId="32561" xr:uid="{00000000-0005-0000-0000-0000D4B00000}"/>
    <cellStyle name="Normal 81 2 2 4 7" xfId="17327" xr:uid="{00000000-0005-0000-0000-0000D5B00000}"/>
    <cellStyle name="Normal 81 2 2 5" xfId="3020" xr:uid="{00000000-0005-0000-0000-0000D6B00000}"/>
    <cellStyle name="Normal 81 2 2 5 2" xfId="13094" xr:uid="{00000000-0005-0000-0000-0000D7B00000}"/>
    <cellStyle name="Normal 81 2 2 5 2 2" xfId="43425" xr:uid="{00000000-0005-0000-0000-0000D8B00000}"/>
    <cellStyle name="Normal 81 2 2 5 2 3" xfId="28192" xr:uid="{00000000-0005-0000-0000-0000D9B00000}"/>
    <cellStyle name="Normal 81 2 2 5 3" xfId="8074" xr:uid="{00000000-0005-0000-0000-0000DAB00000}"/>
    <cellStyle name="Normal 81 2 2 5 3 2" xfId="38408" xr:uid="{00000000-0005-0000-0000-0000DBB00000}"/>
    <cellStyle name="Normal 81 2 2 5 3 3" xfId="23175" xr:uid="{00000000-0005-0000-0000-0000DCB00000}"/>
    <cellStyle name="Normal 81 2 2 5 4" xfId="33395" xr:uid="{00000000-0005-0000-0000-0000DDB00000}"/>
    <cellStyle name="Normal 81 2 2 5 5" xfId="18162" xr:uid="{00000000-0005-0000-0000-0000DEB00000}"/>
    <cellStyle name="Normal 81 2 2 6" xfId="4713" xr:uid="{00000000-0005-0000-0000-0000DFB00000}"/>
    <cellStyle name="Normal 81 2 2 6 2" xfId="14765" xr:uid="{00000000-0005-0000-0000-0000E0B00000}"/>
    <cellStyle name="Normal 81 2 2 6 2 2" xfId="45096" xr:uid="{00000000-0005-0000-0000-0000E1B00000}"/>
    <cellStyle name="Normal 81 2 2 6 2 3" xfId="29863" xr:uid="{00000000-0005-0000-0000-0000E2B00000}"/>
    <cellStyle name="Normal 81 2 2 6 3" xfId="9745" xr:uid="{00000000-0005-0000-0000-0000E3B00000}"/>
    <cellStyle name="Normal 81 2 2 6 3 2" xfId="40079" xr:uid="{00000000-0005-0000-0000-0000E4B00000}"/>
    <cellStyle name="Normal 81 2 2 6 3 3" xfId="24846" xr:uid="{00000000-0005-0000-0000-0000E5B00000}"/>
    <cellStyle name="Normal 81 2 2 6 4" xfId="35066" xr:uid="{00000000-0005-0000-0000-0000E6B00000}"/>
    <cellStyle name="Normal 81 2 2 6 5" xfId="19833" xr:uid="{00000000-0005-0000-0000-0000E7B00000}"/>
    <cellStyle name="Normal 81 2 2 7" xfId="11423" xr:uid="{00000000-0005-0000-0000-0000E8B00000}"/>
    <cellStyle name="Normal 81 2 2 7 2" xfId="41754" xr:uid="{00000000-0005-0000-0000-0000E9B00000}"/>
    <cellStyle name="Normal 81 2 2 7 3" xfId="26521" xr:uid="{00000000-0005-0000-0000-0000EAB00000}"/>
    <cellStyle name="Normal 81 2 2 8" xfId="6402" xr:uid="{00000000-0005-0000-0000-0000EBB00000}"/>
    <cellStyle name="Normal 81 2 2 8 2" xfId="36737" xr:uid="{00000000-0005-0000-0000-0000ECB00000}"/>
    <cellStyle name="Normal 81 2 2 8 3" xfId="21504" xr:uid="{00000000-0005-0000-0000-0000EDB00000}"/>
    <cellStyle name="Normal 81 2 2 9" xfId="31725" xr:uid="{00000000-0005-0000-0000-0000EEB00000}"/>
    <cellStyle name="Normal 81 2 3" xfId="1429" xr:uid="{00000000-0005-0000-0000-0000EFB00000}"/>
    <cellStyle name="Normal 81 2 3 2" xfId="1850" xr:uid="{00000000-0005-0000-0000-0000F0B00000}"/>
    <cellStyle name="Normal 81 2 3 2 2" xfId="2689" xr:uid="{00000000-0005-0000-0000-0000F1B00000}"/>
    <cellStyle name="Normal 81 2 3 2 2 2" xfId="4379" xr:uid="{00000000-0005-0000-0000-0000F2B00000}"/>
    <cellStyle name="Normal 81 2 3 2 2 2 2" xfId="14452" xr:uid="{00000000-0005-0000-0000-0000F3B00000}"/>
    <cellStyle name="Normal 81 2 3 2 2 2 2 2" xfId="44783" xr:uid="{00000000-0005-0000-0000-0000F4B00000}"/>
    <cellStyle name="Normal 81 2 3 2 2 2 2 3" xfId="29550" xr:uid="{00000000-0005-0000-0000-0000F5B00000}"/>
    <cellStyle name="Normal 81 2 3 2 2 2 3" xfId="9432" xr:uid="{00000000-0005-0000-0000-0000F6B00000}"/>
    <cellStyle name="Normal 81 2 3 2 2 2 3 2" xfId="39766" xr:uid="{00000000-0005-0000-0000-0000F7B00000}"/>
    <cellStyle name="Normal 81 2 3 2 2 2 3 3" xfId="24533" xr:uid="{00000000-0005-0000-0000-0000F8B00000}"/>
    <cellStyle name="Normal 81 2 3 2 2 2 4" xfId="34753" xr:uid="{00000000-0005-0000-0000-0000F9B00000}"/>
    <cellStyle name="Normal 81 2 3 2 2 2 5" xfId="19520" xr:uid="{00000000-0005-0000-0000-0000FAB00000}"/>
    <cellStyle name="Normal 81 2 3 2 2 3" xfId="6071" xr:uid="{00000000-0005-0000-0000-0000FBB00000}"/>
    <cellStyle name="Normal 81 2 3 2 2 3 2" xfId="16123" xr:uid="{00000000-0005-0000-0000-0000FCB00000}"/>
    <cellStyle name="Normal 81 2 3 2 2 3 2 2" xfId="46454" xr:uid="{00000000-0005-0000-0000-0000FDB00000}"/>
    <cellStyle name="Normal 81 2 3 2 2 3 2 3" xfId="31221" xr:uid="{00000000-0005-0000-0000-0000FEB00000}"/>
    <cellStyle name="Normal 81 2 3 2 2 3 3" xfId="11103" xr:uid="{00000000-0005-0000-0000-0000FFB00000}"/>
    <cellStyle name="Normal 81 2 3 2 2 3 3 2" xfId="41437" xr:uid="{00000000-0005-0000-0000-000000B10000}"/>
    <cellStyle name="Normal 81 2 3 2 2 3 3 3" xfId="26204" xr:uid="{00000000-0005-0000-0000-000001B10000}"/>
    <cellStyle name="Normal 81 2 3 2 2 3 4" xfId="36424" xr:uid="{00000000-0005-0000-0000-000002B10000}"/>
    <cellStyle name="Normal 81 2 3 2 2 3 5" xfId="21191" xr:uid="{00000000-0005-0000-0000-000003B10000}"/>
    <cellStyle name="Normal 81 2 3 2 2 4" xfId="12781" xr:uid="{00000000-0005-0000-0000-000004B10000}"/>
    <cellStyle name="Normal 81 2 3 2 2 4 2" xfId="43112" xr:uid="{00000000-0005-0000-0000-000005B10000}"/>
    <cellStyle name="Normal 81 2 3 2 2 4 3" xfId="27879" xr:uid="{00000000-0005-0000-0000-000006B10000}"/>
    <cellStyle name="Normal 81 2 3 2 2 5" xfId="7760" xr:uid="{00000000-0005-0000-0000-000007B10000}"/>
    <cellStyle name="Normal 81 2 3 2 2 5 2" xfId="38095" xr:uid="{00000000-0005-0000-0000-000008B10000}"/>
    <cellStyle name="Normal 81 2 3 2 2 5 3" xfId="22862" xr:uid="{00000000-0005-0000-0000-000009B10000}"/>
    <cellStyle name="Normal 81 2 3 2 2 6" xfId="33083" xr:uid="{00000000-0005-0000-0000-00000AB10000}"/>
    <cellStyle name="Normal 81 2 3 2 2 7" xfId="17849" xr:uid="{00000000-0005-0000-0000-00000BB10000}"/>
    <cellStyle name="Normal 81 2 3 2 3" xfId="3542" xr:uid="{00000000-0005-0000-0000-00000CB10000}"/>
    <cellStyle name="Normal 81 2 3 2 3 2" xfId="13616" xr:uid="{00000000-0005-0000-0000-00000DB10000}"/>
    <cellStyle name="Normal 81 2 3 2 3 2 2" xfId="43947" xr:uid="{00000000-0005-0000-0000-00000EB10000}"/>
    <cellStyle name="Normal 81 2 3 2 3 2 3" xfId="28714" xr:uid="{00000000-0005-0000-0000-00000FB10000}"/>
    <cellStyle name="Normal 81 2 3 2 3 3" xfId="8596" xr:uid="{00000000-0005-0000-0000-000010B10000}"/>
    <cellStyle name="Normal 81 2 3 2 3 3 2" xfId="38930" xr:uid="{00000000-0005-0000-0000-000011B10000}"/>
    <cellStyle name="Normal 81 2 3 2 3 3 3" xfId="23697" xr:uid="{00000000-0005-0000-0000-000012B10000}"/>
    <cellStyle name="Normal 81 2 3 2 3 4" xfId="33917" xr:uid="{00000000-0005-0000-0000-000013B10000}"/>
    <cellStyle name="Normal 81 2 3 2 3 5" xfId="18684" xr:uid="{00000000-0005-0000-0000-000014B10000}"/>
    <cellStyle name="Normal 81 2 3 2 4" xfId="5235" xr:uid="{00000000-0005-0000-0000-000015B10000}"/>
    <cellStyle name="Normal 81 2 3 2 4 2" xfId="15287" xr:uid="{00000000-0005-0000-0000-000016B10000}"/>
    <cellStyle name="Normal 81 2 3 2 4 2 2" xfId="45618" xr:uid="{00000000-0005-0000-0000-000017B10000}"/>
    <cellStyle name="Normal 81 2 3 2 4 2 3" xfId="30385" xr:uid="{00000000-0005-0000-0000-000018B10000}"/>
    <cellStyle name="Normal 81 2 3 2 4 3" xfId="10267" xr:uid="{00000000-0005-0000-0000-000019B10000}"/>
    <cellStyle name="Normal 81 2 3 2 4 3 2" xfId="40601" xr:uid="{00000000-0005-0000-0000-00001AB10000}"/>
    <cellStyle name="Normal 81 2 3 2 4 3 3" xfId="25368" xr:uid="{00000000-0005-0000-0000-00001BB10000}"/>
    <cellStyle name="Normal 81 2 3 2 4 4" xfId="35588" xr:uid="{00000000-0005-0000-0000-00001CB10000}"/>
    <cellStyle name="Normal 81 2 3 2 4 5" xfId="20355" xr:uid="{00000000-0005-0000-0000-00001DB10000}"/>
    <cellStyle name="Normal 81 2 3 2 5" xfId="11945" xr:uid="{00000000-0005-0000-0000-00001EB10000}"/>
    <cellStyle name="Normal 81 2 3 2 5 2" xfId="42276" xr:uid="{00000000-0005-0000-0000-00001FB10000}"/>
    <cellStyle name="Normal 81 2 3 2 5 3" xfId="27043" xr:uid="{00000000-0005-0000-0000-000020B10000}"/>
    <cellStyle name="Normal 81 2 3 2 6" xfId="6924" xr:uid="{00000000-0005-0000-0000-000021B10000}"/>
    <cellStyle name="Normal 81 2 3 2 6 2" xfId="37259" xr:uid="{00000000-0005-0000-0000-000022B10000}"/>
    <cellStyle name="Normal 81 2 3 2 6 3" xfId="22026" xr:uid="{00000000-0005-0000-0000-000023B10000}"/>
    <cellStyle name="Normal 81 2 3 2 7" xfId="32247" xr:uid="{00000000-0005-0000-0000-000024B10000}"/>
    <cellStyle name="Normal 81 2 3 2 8" xfId="17013" xr:uid="{00000000-0005-0000-0000-000025B10000}"/>
    <cellStyle name="Normal 81 2 3 3" xfId="2271" xr:uid="{00000000-0005-0000-0000-000026B10000}"/>
    <cellStyle name="Normal 81 2 3 3 2" xfId="3961" xr:uid="{00000000-0005-0000-0000-000027B10000}"/>
    <cellStyle name="Normal 81 2 3 3 2 2" xfId="14034" xr:uid="{00000000-0005-0000-0000-000028B10000}"/>
    <cellStyle name="Normal 81 2 3 3 2 2 2" xfId="44365" xr:uid="{00000000-0005-0000-0000-000029B10000}"/>
    <cellStyle name="Normal 81 2 3 3 2 2 3" xfId="29132" xr:uid="{00000000-0005-0000-0000-00002AB10000}"/>
    <cellStyle name="Normal 81 2 3 3 2 3" xfId="9014" xr:uid="{00000000-0005-0000-0000-00002BB10000}"/>
    <cellStyle name="Normal 81 2 3 3 2 3 2" xfId="39348" xr:uid="{00000000-0005-0000-0000-00002CB10000}"/>
    <cellStyle name="Normal 81 2 3 3 2 3 3" xfId="24115" xr:uid="{00000000-0005-0000-0000-00002DB10000}"/>
    <cellStyle name="Normal 81 2 3 3 2 4" xfId="34335" xr:uid="{00000000-0005-0000-0000-00002EB10000}"/>
    <cellStyle name="Normal 81 2 3 3 2 5" xfId="19102" xr:uid="{00000000-0005-0000-0000-00002FB10000}"/>
    <cellStyle name="Normal 81 2 3 3 3" xfId="5653" xr:uid="{00000000-0005-0000-0000-000030B10000}"/>
    <cellStyle name="Normal 81 2 3 3 3 2" xfId="15705" xr:uid="{00000000-0005-0000-0000-000031B10000}"/>
    <cellStyle name="Normal 81 2 3 3 3 2 2" xfId="46036" xr:uid="{00000000-0005-0000-0000-000032B10000}"/>
    <cellStyle name="Normal 81 2 3 3 3 2 3" xfId="30803" xr:uid="{00000000-0005-0000-0000-000033B10000}"/>
    <cellStyle name="Normal 81 2 3 3 3 3" xfId="10685" xr:uid="{00000000-0005-0000-0000-000034B10000}"/>
    <cellStyle name="Normal 81 2 3 3 3 3 2" xfId="41019" xr:uid="{00000000-0005-0000-0000-000035B10000}"/>
    <cellStyle name="Normal 81 2 3 3 3 3 3" xfId="25786" xr:uid="{00000000-0005-0000-0000-000036B10000}"/>
    <cellStyle name="Normal 81 2 3 3 3 4" xfId="36006" xr:uid="{00000000-0005-0000-0000-000037B10000}"/>
    <cellStyle name="Normal 81 2 3 3 3 5" xfId="20773" xr:uid="{00000000-0005-0000-0000-000038B10000}"/>
    <cellStyle name="Normal 81 2 3 3 4" xfId="12363" xr:uid="{00000000-0005-0000-0000-000039B10000}"/>
    <cellStyle name="Normal 81 2 3 3 4 2" xfId="42694" xr:uid="{00000000-0005-0000-0000-00003AB10000}"/>
    <cellStyle name="Normal 81 2 3 3 4 3" xfId="27461" xr:uid="{00000000-0005-0000-0000-00003BB10000}"/>
    <cellStyle name="Normal 81 2 3 3 5" xfId="7342" xr:uid="{00000000-0005-0000-0000-00003CB10000}"/>
    <cellStyle name="Normal 81 2 3 3 5 2" xfId="37677" xr:uid="{00000000-0005-0000-0000-00003DB10000}"/>
    <cellStyle name="Normal 81 2 3 3 5 3" xfId="22444" xr:uid="{00000000-0005-0000-0000-00003EB10000}"/>
    <cellStyle name="Normal 81 2 3 3 6" xfId="32665" xr:uid="{00000000-0005-0000-0000-00003FB10000}"/>
    <cellStyle name="Normal 81 2 3 3 7" xfId="17431" xr:uid="{00000000-0005-0000-0000-000040B10000}"/>
    <cellStyle name="Normal 81 2 3 4" xfId="3124" xr:uid="{00000000-0005-0000-0000-000041B10000}"/>
    <cellStyle name="Normal 81 2 3 4 2" xfId="13198" xr:uid="{00000000-0005-0000-0000-000042B10000}"/>
    <cellStyle name="Normal 81 2 3 4 2 2" xfId="43529" xr:uid="{00000000-0005-0000-0000-000043B10000}"/>
    <cellStyle name="Normal 81 2 3 4 2 3" xfId="28296" xr:uid="{00000000-0005-0000-0000-000044B10000}"/>
    <cellStyle name="Normal 81 2 3 4 3" xfId="8178" xr:uid="{00000000-0005-0000-0000-000045B10000}"/>
    <cellStyle name="Normal 81 2 3 4 3 2" xfId="38512" xr:uid="{00000000-0005-0000-0000-000046B10000}"/>
    <cellStyle name="Normal 81 2 3 4 3 3" xfId="23279" xr:uid="{00000000-0005-0000-0000-000047B10000}"/>
    <cellStyle name="Normal 81 2 3 4 4" xfId="33499" xr:uid="{00000000-0005-0000-0000-000048B10000}"/>
    <cellStyle name="Normal 81 2 3 4 5" xfId="18266" xr:uid="{00000000-0005-0000-0000-000049B10000}"/>
    <cellStyle name="Normal 81 2 3 5" xfId="4817" xr:uid="{00000000-0005-0000-0000-00004AB10000}"/>
    <cellStyle name="Normal 81 2 3 5 2" xfId="14869" xr:uid="{00000000-0005-0000-0000-00004BB10000}"/>
    <cellStyle name="Normal 81 2 3 5 2 2" xfId="45200" xr:uid="{00000000-0005-0000-0000-00004CB10000}"/>
    <cellStyle name="Normal 81 2 3 5 2 3" xfId="29967" xr:uid="{00000000-0005-0000-0000-00004DB10000}"/>
    <cellStyle name="Normal 81 2 3 5 3" xfId="9849" xr:uid="{00000000-0005-0000-0000-00004EB10000}"/>
    <cellStyle name="Normal 81 2 3 5 3 2" xfId="40183" xr:uid="{00000000-0005-0000-0000-00004FB10000}"/>
    <cellStyle name="Normal 81 2 3 5 3 3" xfId="24950" xr:uid="{00000000-0005-0000-0000-000050B10000}"/>
    <cellStyle name="Normal 81 2 3 5 4" xfId="35170" xr:uid="{00000000-0005-0000-0000-000051B10000}"/>
    <cellStyle name="Normal 81 2 3 5 5" xfId="19937" xr:uid="{00000000-0005-0000-0000-000052B10000}"/>
    <cellStyle name="Normal 81 2 3 6" xfId="11527" xr:uid="{00000000-0005-0000-0000-000053B10000}"/>
    <cellStyle name="Normal 81 2 3 6 2" xfId="41858" xr:uid="{00000000-0005-0000-0000-000054B10000}"/>
    <cellStyle name="Normal 81 2 3 6 3" xfId="26625" xr:uid="{00000000-0005-0000-0000-000055B10000}"/>
    <cellStyle name="Normal 81 2 3 7" xfId="6506" xr:uid="{00000000-0005-0000-0000-000056B10000}"/>
    <cellStyle name="Normal 81 2 3 7 2" xfId="36841" xr:uid="{00000000-0005-0000-0000-000057B10000}"/>
    <cellStyle name="Normal 81 2 3 7 3" xfId="21608" xr:uid="{00000000-0005-0000-0000-000058B10000}"/>
    <cellStyle name="Normal 81 2 3 8" xfId="31829" xr:uid="{00000000-0005-0000-0000-000059B10000}"/>
    <cellStyle name="Normal 81 2 3 9" xfId="16595" xr:uid="{00000000-0005-0000-0000-00005AB10000}"/>
    <cellStyle name="Normal 81 2 4" xfId="1642" xr:uid="{00000000-0005-0000-0000-00005BB10000}"/>
    <cellStyle name="Normal 81 2 4 2" xfId="2481" xr:uid="{00000000-0005-0000-0000-00005CB10000}"/>
    <cellStyle name="Normal 81 2 4 2 2" xfId="4171" xr:uid="{00000000-0005-0000-0000-00005DB10000}"/>
    <cellStyle name="Normal 81 2 4 2 2 2" xfId="14244" xr:uid="{00000000-0005-0000-0000-00005EB10000}"/>
    <cellStyle name="Normal 81 2 4 2 2 2 2" xfId="44575" xr:uid="{00000000-0005-0000-0000-00005FB10000}"/>
    <cellStyle name="Normal 81 2 4 2 2 2 3" xfId="29342" xr:uid="{00000000-0005-0000-0000-000060B10000}"/>
    <cellStyle name="Normal 81 2 4 2 2 3" xfId="9224" xr:uid="{00000000-0005-0000-0000-000061B10000}"/>
    <cellStyle name="Normal 81 2 4 2 2 3 2" xfId="39558" xr:uid="{00000000-0005-0000-0000-000062B10000}"/>
    <cellStyle name="Normal 81 2 4 2 2 3 3" xfId="24325" xr:uid="{00000000-0005-0000-0000-000063B10000}"/>
    <cellStyle name="Normal 81 2 4 2 2 4" xfId="34545" xr:uid="{00000000-0005-0000-0000-000064B10000}"/>
    <cellStyle name="Normal 81 2 4 2 2 5" xfId="19312" xr:uid="{00000000-0005-0000-0000-000065B10000}"/>
    <cellStyle name="Normal 81 2 4 2 3" xfId="5863" xr:uid="{00000000-0005-0000-0000-000066B10000}"/>
    <cellStyle name="Normal 81 2 4 2 3 2" xfId="15915" xr:uid="{00000000-0005-0000-0000-000067B10000}"/>
    <cellStyle name="Normal 81 2 4 2 3 2 2" xfId="46246" xr:uid="{00000000-0005-0000-0000-000068B10000}"/>
    <cellStyle name="Normal 81 2 4 2 3 2 3" xfId="31013" xr:uid="{00000000-0005-0000-0000-000069B10000}"/>
    <cellStyle name="Normal 81 2 4 2 3 3" xfId="10895" xr:uid="{00000000-0005-0000-0000-00006AB10000}"/>
    <cellStyle name="Normal 81 2 4 2 3 3 2" xfId="41229" xr:uid="{00000000-0005-0000-0000-00006BB10000}"/>
    <cellStyle name="Normal 81 2 4 2 3 3 3" xfId="25996" xr:uid="{00000000-0005-0000-0000-00006CB10000}"/>
    <cellStyle name="Normal 81 2 4 2 3 4" xfId="36216" xr:uid="{00000000-0005-0000-0000-00006DB10000}"/>
    <cellStyle name="Normal 81 2 4 2 3 5" xfId="20983" xr:uid="{00000000-0005-0000-0000-00006EB10000}"/>
    <cellStyle name="Normal 81 2 4 2 4" xfId="12573" xr:uid="{00000000-0005-0000-0000-00006FB10000}"/>
    <cellStyle name="Normal 81 2 4 2 4 2" xfId="42904" xr:uid="{00000000-0005-0000-0000-000070B10000}"/>
    <cellStyle name="Normal 81 2 4 2 4 3" xfId="27671" xr:uid="{00000000-0005-0000-0000-000071B10000}"/>
    <cellStyle name="Normal 81 2 4 2 5" xfId="7552" xr:uid="{00000000-0005-0000-0000-000072B10000}"/>
    <cellStyle name="Normal 81 2 4 2 5 2" xfId="37887" xr:uid="{00000000-0005-0000-0000-000073B10000}"/>
    <cellStyle name="Normal 81 2 4 2 5 3" xfId="22654" xr:uid="{00000000-0005-0000-0000-000074B10000}"/>
    <cellStyle name="Normal 81 2 4 2 6" xfId="32875" xr:uid="{00000000-0005-0000-0000-000075B10000}"/>
    <cellStyle name="Normal 81 2 4 2 7" xfId="17641" xr:uid="{00000000-0005-0000-0000-000076B10000}"/>
    <cellStyle name="Normal 81 2 4 3" xfId="3334" xr:uid="{00000000-0005-0000-0000-000077B10000}"/>
    <cellStyle name="Normal 81 2 4 3 2" xfId="13408" xr:uid="{00000000-0005-0000-0000-000078B10000}"/>
    <cellStyle name="Normal 81 2 4 3 2 2" xfId="43739" xr:uid="{00000000-0005-0000-0000-000079B10000}"/>
    <cellStyle name="Normal 81 2 4 3 2 3" xfId="28506" xr:uid="{00000000-0005-0000-0000-00007AB10000}"/>
    <cellStyle name="Normal 81 2 4 3 3" xfId="8388" xr:uid="{00000000-0005-0000-0000-00007BB10000}"/>
    <cellStyle name="Normal 81 2 4 3 3 2" xfId="38722" xr:uid="{00000000-0005-0000-0000-00007CB10000}"/>
    <cellStyle name="Normal 81 2 4 3 3 3" xfId="23489" xr:uid="{00000000-0005-0000-0000-00007DB10000}"/>
    <cellStyle name="Normal 81 2 4 3 4" xfId="33709" xr:uid="{00000000-0005-0000-0000-00007EB10000}"/>
    <cellStyle name="Normal 81 2 4 3 5" xfId="18476" xr:uid="{00000000-0005-0000-0000-00007FB10000}"/>
    <cellStyle name="Normal 81 2 4 4" xfId="5027" xr:uid="{00000000-0005-0000-0000-000080B10000}"/>
    <cellStyle name="Normal 81 2 4 4 2" xfId="15079" xr:uid="{00000000-0005-0000-0000-000081B10000}"/>
    <cellStyle name="Normal 81 2 4 4 2 2" xfId="45410" xr:uid="{00000000-0005-0000-0000-000082B10000}"/>
    <cellStyle name="Normal 81 2 4 4 2 3" xfId="30177" xr:uid="{00000000-0005-0000-0000-000083B10000}"/>
    <cellStyle name="Normal 81 2 4 4 3" xfId="10059" xr:uid="{00000000-0005-0000-0000-000084B10000}"/>
    <cellStyle name="Normal 81 2 4 4 3 2" xfId="40393" xr:uid="{00000000-0005-0000-0000-000085B10000}"/>
    <cellStyle name="Normal 81 2 4 4 3 3" xfId="25160" xr:uid="{00000000-0005-0000-0000-000086B10000}"/>
    <cellStyle name="Normal 81 2 4 4 4" xfId="35380" xr:uid="{00000000-0005-0000-0000-000087B10000}"/>
    <cellStyle name="Normal 81 2 4 4 5" xfId="20147" xr:uid="{00000000-0005-0000-0000-000088B10000}"/>
    <cellStyle name="Normal 81 2 4 5" xfId="11737" xr:uid="{00000000-0005-0000-0000-000089B10000}"/>
    <cellStyle name="Normal 81 2 4 5 2" xfId="42068" xr:uid="{00000000-0005-0000-0000-00008AB10000}"/>
    <cellStyle name="Normal 81 2 4 5 3" xfId="26835" xr:uid="{00000000-0005-0000-0000-00008BB10000}"/>
    <cellStyle name="Normal 81 2 4 6" xfId="6716" xr:uid="{00000000-0005-0000-0000-00008CB10000}"/>
    <cellStyle name="Normal 81 2 4 6 2" xfId="37051" xr:uid="{00000000-0005-0000-0000-00008DB10000}"/>
    <cellStyle name="Normal 81 2 4 6 3" xfId="21818" xr:uid="{00000000-0005-0000-0000-00008EB10000}"/>
    <cellStyle name="Normal 81 2 4 7" xfId="32039" xr:uid="{00000000-0005-0000-0000-00008FB10000}"/>
    <cellStyle name="Normal 81 2 4 8" xfId="16805" xr:uid="{00000000-0005-0000-0000-000090B10000}"/>
    <cellStyle name="Normal 81 2 5" xfId="2063" xr:uid="{00000000-0005-0000-0000-000091B10000}"/>
    <cellStyle name="Normal 81 2 5 2" xfId="3753" xr:uid="{00000000-0005-0000-0000-000092B10000}"/>
    <cellStyle name="Normal 81 2 5 2 2" xfId="13826" xr:uid="{00000000-0005-0000-0000-000093B10000}"/>
    <cellStyle name="Normal 81 2 5 2 2 2" xfId="44157" xr:uid="{00000000-0005-0000-0000-000094B10000}"/>
    <cellStyle name="Normal 81 2 5 2 2 3" xfId="28924" xr:uid="{00000000-0005-0000-0000-000095B10000}"/>
    <cellStyle name="Normal 81 2 5 2 3" xfId="8806" xr:uid="{00000000-0005-0000-0000-000096B10000}"/>
    <cellStyle name="Normal 81 2 5 2 3 2" xfId="39140" xr:uid="{00000000-0005-0000-0000-000097B10000}"/>
    <cellStyle name="Normal 81 2 5 2 3 3" xfId="23907" xr:uid="{00000000-0005-0000-0000-000098B10000}"/>
    <cellStyle name="Normal 81 2 5 2 4" xfId="34127" xr:uid="{00000000-0005-0000-0000-000099B10000}"/>
    <cellStyle name="Normal 81 2 5 2 5" xfId="18894" xr:uid="{00000000-0005-0000-0000-00009AB10000}"/>
    <cellStyle name="Normal 81 2 5 3" xfId="5445" xr:uid="{00000000-0005-0000-0000-00009BB10000}"/>
    <cellStyle name="Normal 81 2 5 3 2" xfId="15497" xr:uid="{00000000-0005-0000-0000-00009CB10000}"/>
    <cellStyle name="Normal 81 2 5 3 2 2" xfId="45828" xr:uid="{00000000-0005-0000-0000-00009DB10000}"/>
    <cellStyle name="Normal 81 2 5 3 2 3" xfId="30595" xr:uid="{00000000-0005-0000-0000-00009EB10000}"/>
    <cellStyle name="Normal 81 2 5 3 3" xfId="10477" xr:uid="{00000000-0005-0000-0000-00009FB10000}"/>
    <cellStyle name="Normal 81 2 5 3 3 2" xfId="40811" xr:uid="{00000000-0005-0000-0000-0000A0B10000}"/>
    <cellStyle name="Normal 81 2 5 3 3 3" xfId="25578" xr:uid="{00000000-0005-0000-0000-0000A1B10000}"/>
    <cellStyle name="Normal 81 2 5 3 4" xfId="35798" xr:uid="{00000000-0005-0000-0000-0000A2B10000}"/>
    <cellStyle name="Normal 81 2 5 3 5" xfId="20565" xr:uid="{00000000-0005-0000-0000-0000A3B10000}"/>
    <cellStyle name="Normal 81 2 5 4" xfId="12155" xr:uid="{00000000-0005-0000-0000-0000A4B10000}"/>
    <cellStyle name="Normal 81 2 5 4 2" xfId="42486" xr:uid="{00000000-0005-0000-0000-0000A5B10000}"/>
    <cellStyle name="Normal 81 2 5 4 3" xfId="27253" xr:uid="{00000000-0005-0000-0000-0000A6B10000}"/>
    <cellStyle name="Normal 81 2 5 5" xfId="7134" xr:uid="{00000000-0005-0000-0000-0000A7B10000}"/>
    <cellStyle name="Normal 81 2 5 5 2" xfId="37469" xr:uid="{00000000-0005-0000-0000-0000A8B10000}"/>
    <cellStyle name="Normal 81 2 5 5 3" xfId="22236" xr:uid="{00000000-0005-0000-0000-0000A9B10000}"/>
    <cellStyle name="Normal 81 2 5 6" xfId="32457" xr:uid="{00000000-0005-0000-0000-0000AAB10000}"/>
    <cellStyle name="Normal 81 2 5 7" xfId="17223" xr:uid="{00000000-0005-0000-0000-0000ABB10000}"/>
    <cellStyle name="Normal 81 2 6" xfId="2916" xr:uid="{00000000-0005-0000-0000-0000ACB10000}"/>
    <cellStyle name="Normal 81 2 6 2" xfId="12990" xr:uid="{00000000-0005-0000-0000-0000ADB10000}"/>
    <cellStyle name="Normal 81 2 6 2 2" xfId="43321" xr:uid="{00000000-0005-0000-0000-0000AEB10000}"/>
    <cellStyle name="Normal 81 2 6 2 3" xfId="28088" xr:uid="{00000000-0005-0000-0000-0000AFB10000}"/>
    <cellStyle name="Normal 81 2 6 3" xfId="7970" xr:uid="{00000000-0005-0000-0000-0000B0B10000}"/>
    <cellStyle name="Normal 81 2 6 3 2" xfId="38304" xr:uid="{00000000-0005-0000-0000-0000B1B10000}"/>
    <cellStyle name="Normal 81 2 6 3 3" xfId="23071" xr:uid="{00000000-0005-0000-0000-0000B2B10000}"/>
    <cellStyle name="Normal 81 2 6 4" xfId="33291" xr:uid="{00000000-0005-0000-0000-0000B3B10000}"/>
    <cellStyle name="Normal 81 2 6 5" xfId="18058" xr:uid="{00000000-0005-0000-0000-0000B4B10000}"/>
    <cellStyle name="Normal 81 2 7" xfId="4609" xr:uid="{00000000-0005-0000-0000-0000B5B10000}"/>
    <cellStyle name="Normal 81 2 7 2" xfId="14661" xr:uid="{00000000-0005-0000-0000-0000B6B10000}"/>
    <cellStyle name="Normal 81 2 7 2 2" xfId="44992" xr:uid="{00000000-0005-0000-0000-0000B7B10000}"/>
    <cellStyle name="Normal 81 2 7 2 3" xfId="29759" xr:uid="{00000000-0005-0000-0000-0000B8B10000}"/>
    <cellStyle name="Normal 81 2 7 3" xfId="9641" xr:uid="{00000000-0005-0000-0000-0000B9B10000}"/>
    <cellStyle name="Normal 81 2 7 3 2" xfId="39975" xr:uid="{00000000-0005-0000-0000-0000BAB10000}"/>
    <cellStyle name="Normal 81 2 7 3 3" xfId="24742" xr:uid="{00000000-0005-0000-0000-0000BBB10000}"/>
    <cellStyle name="Normal 81 2 7 4" xfId="34962" xr:uid="{00000000-0005-0000-0000-0000BCB10000}"/>
    <cellStyle name="Normal 81 2 7 5" xfId="19729" xr:uid="{00000000-0005-0000-0000-0000BDB10000}"/>
    <cellStyle name="Normal 81 2 8" xfId="11319" xr:uid="{00000000-0005-0000-0000-0000BEB10000}"/>
    <cellStyle name="Normal 81 2 8 2" xfId="41650" xr:uid="{00000000-0005-0000-0000-0000BFB10000}"/>
    <cellStyle name="Normal 81 2 8 3" xfId="26417" xr:uid="{00000000-0005-0000-0000-0000C0B10000}"/>
    <cellStyle name="Normal 81 2 9" xfId="6298" xr:uid="{00000000-0005-0000-0000-0000C1B10000}"/>
    <cellStyle name="Normal 81 2 9 2" xfId="36633" xr:uid="{00000000-0005-0000-0000-0000C2B10000}"/>
    <cellStyle name="Normal 81 2 9 3" xfId="21400" xr:uid="{00000000-0005-0000-0000-0000C3B10000}"/>
    <cellStyle name="Normal 81 3" xfId="1262" xr:uid="{00000000-0005-0000-0000-0000C4B10000}"/>
    <cellStyle name="Normal 81 3 10" xfId="16439" xr:uid="{00000000-0005-0000-0000-0000C5B10000}"/>
    <cellStyle name="Normal 81 3 2" xfId="1481" xr:uid="{00000000-0005-0000-0000-0000C6B10000}"/>
    <cellStyle name="Normal 81 3 2 2" xfId="1902" xr:uid="{00000000-0005-0000-0000-0000C7B10000}"/>
    <cellStyle name="Normal 81 3 2 2 2" xfId="2741" xr:uid="{00000000-0005-0000-0000-0000C8B10000}"/>
    <cellStyle name="Normal 81 3 2 2 2 2" xfId="4431" xr:uid="{00000000-0005-0000-0000-0000C9B10000}"/>
    <cellStyle name="Normal 81 3 2 2 2 2 2" xfId="14504" xr:uid="{00000000-0005-0000-0000-0000CAB10000}"/>
    <cellStyle name="Normal 81 3 2 2 2 2 2 2" xfId="44835" xr:uid="{00000000-0005-0000-0000-0000CBB10000}"/>
    <cellStyle name="Normal 81 3 2 2 2 2 2 3" xfId="29602" xr:uid="{00000000-0005-0000-0000-0000CCB10000}"/>
    <cellStyle name="Normal 81 3 2 2 2 2 3" xfId="9484" xr:uid="{00000000-0005-0000-0000-0000CDB10000}"/>
    <cellStyle name="Normal 81 3 2 2 2 2 3 2" xfId="39818" xr:uid="{00000000-0005-0000-0000-0000CEB10000}"/>
    <cellStyle name="Normal 81 3 2 2 2 2 3 3" xfId="24585" xr:uid="{00000000-0005-0000-0000-0000CFB10000}"/>
    <cellStyle name="Normal 81 3 2 2 2 2 4" xfId="34805" xr:uid="{00000000-0005-0000-0000-0000D0B10000}"/>
    <cellStyle name="Normal 81 3 2 2 2 2 5" xfId="19572" xr:uid="{00000000-0005-0000-0000-0000D1B10000}"/>
    <cellStyle name="Normal 81 3 2 2 2 3" xfId="6123" xr:uid="{00000000-0005-0000-0000-0000D2B10000}"/>
    <cellStyle name="Normal 81 3 2 2 2 3 2" xfId="16175" xr:uid="{00000000-0005-0000-0000-0000D3B10000}"/>
    <cellStyle name="Normal 81 3 2 2 2 3 2 2" xfId="46506" xr:uid="{00000000-0005-0000-0000-0000D4B10000}"/>
    <cellStyle name="Normal 81 3 2 2 2 3 2 3" xfId="31273" xr:uid="{00000000-0005-0000-0000-0000D5B10000}"/>
    <cellStyle name="Normal 81 3 2 2 2 3 3" xfId="11155" xr:uid="{00000000-0005-0000-0000-0000D6B10000}"/>
    <cellStyle name="Normal 81 3 2 2 2 3 3 2" xfId="41489" xr:uid="{00000000-0005-0000-0000-0000D7B10000}"/>
    <cellStyle name="Normal 81 3 2 2 2 3 3 3" xfId="26256" xr:uid="{00000000-0005-0000-0000-0000D8B10000}"/>
    <cellStyle name="Normal 81 3 2 2 2 3 4" xfId="36476" xr:uid="{00000000-0005-0000-0000-0000D9B10000}"/>
    <cellStyle name="Normal 81 3 2 2 2 3 5" xfId="21243" xr:uid="{00000000-0005-0000-0000-0000DAB10000}"/>
    <cellStyle name="Normal 81 3 2 2 2 4" xfId="12833" xr:uid="{00000000-0005-0000-0000-0000DBB10000}"/>
    <cellStyle name="Normal 81 3 2 2 2 4 2" xfId="43164" xr:uid="{00000000-0005-0000-0000-0000DCB10000}"/>
    <cellStyle name="Normal 81 3 2 2 2 4 3" xfId="27931" xr:uid="{00000000-0005-0000-0000-0000DDB10000}"/>
    <cellStyle name="Normal 81 3 2 2 2 5" xfId="7812" xr:uid="{00000000-0005-0000-0000-0000DEB10000}"/>
    <cellStyle name="Normal 81 3 2 2 2 5 2" xfId="38147" xr:uid="{00000000-0005-0000-0000-0000DFB10000}"/>
    <cellStyle name="Normal 81 3 2 2 2 5 3" xfId="22914" xr:uid="{00000000-0005-0000-0000-0000E0B10000}"/>
    <cellStyle name="Normal 81 3 2 2 2 6" xfId="33135" xr:uid="{00000000-0005-0000-0000-0000E1B10000}"/>
    <cellStyle name="Normal 81 3 2 2 2 7" xfId="17901" xr:uid="{00000000-0005-0000-0000-0000E2B10000}"/>
    <cellStyle name="Normal 81 3 2 2 3" xfId="3594" xr:uid="{00000000-0005-0000-0000-0000E3B10000}"/>
    <cellStyle name="Normal 81 3 2 2 3 2" xfId="13668" xr:uid="{00000000-0005-0000-0000-0000E4B10000}"/>
    <cellStyle name="Normal 81 3 2 2 3 2 2" xfId="43999" xr:uid="{00000000-0005-0000-0000-0000E5B10000}"/>
    <cellStyle name="Normal 81 3 2 2 3 2 3" xfId="28766" xr:uid="{00000000-0005-0000-0000-0000E6B10000}"/>
    <cellStyle name="Normal 81 3 2 2 3 3" xfId="8648" xr:uid="{00000000-0005-0000-0000-0000E7B10000}"/>
    <cellStyle name="Normal 81 3 2 2 3 3 2" xfId="38982" xr:uid="{00000000-0005-0000-0000-0000E8B10000}"/>
    <cellStyle name="Normal 81 3 2 2 3 3 3" xfId="23749" xr:uid="{00000000-0005-0000-0000-0000E9B10000}"/>
    <cellStyle name="Normal 81 3 2 2 3 4" xfId="33969" xr:uid="{00000000-0005-0000-0000-0000EAB10000}"/>
    <cellStyle name="Normal 81 3 2 2 3 5" xfId="18736" xr:uid="{00000000-0005-0000-0000-0000EBB10000}"/>
    <cellStyle name="Normal 81 3 2 2 4" xfId="5287" xr:uid="{00000000-0005-0000-0000-0000ECB10000}"/>
    <cellStyle name="Normal 81 3 2 2 4 2" xfId="15339" xr:uid="{00000000-0005-0000-0000-0000EDB10000}"/>
    <cellStyle name="Normal 81 3 2 2 4 2 2" xfId="45670" xr:uid="{00000000-0005-0000-0000-0000EEB10000}"/>
    <cellStyle name="Normal 81 3 2 2 4 2 3" xfId="30437" xr:uid="{00000000-0005-0000-0000-0000EFB10000}"/>
    <cellStyle name="Normal 81 3 2 2 4 3" xfId="10319" xr:uid="{00000000-0005-0000-0000-0000F0B10000}"/>
    <cellStyle name="Normal 81 3 2 2 4 3 2" xfId="40653" xr:uid="{00000000-0005-0000-0000-0000F1B10000}"/>
    <cellStyle name="Normal 81 3 2 2 4 3 3" xfId="25420" xr:uid="{00000000-0005-0000-0000-0000F2B10000}"/>
    <cellStyle name="Normal 81 3 2 2 4 4" xfId="35640" xr:uid="{00000000-0005-0000-0000-0000F3B10000}"/>
    <cellStyle name="Normal 81 3 2 2 4 5" xfId="20407" xr:uid="{00000000-0005-0000-0000-0000F4B10000}"/>
    <cellStyle name="Normal 81 3 2 2 5" xfId="11997" xr:uid="{00000000-0005-0000-0000-0000F5B10000}"/>
    <cellStyle name="Normal 81 3 2 2 5 2" xfId="42328" xr:uid="{00000000-0005-0000-0000-0000F6B10000}"/>
    <cellStyle name="Normal 81 3 2 2 5 3" xfId="27095" xr:uid="{00000000-0005-0000-0000-0000F7B10000}"/>
    <cellStyle name="Normal 81 3 2 2 6" xfId="6976" xr:uid="{00000000-0005-0000-0000-0000F8B10000}"/>
    <cellStyle name="Normal 81 3 2 2 6 2" xfId="37311" xr:uid="{00000000-0005-0000-0000-0000F9B10000}"/>
    <cellStyle name="Normal 81 3 2 2 6 3" xfId="22078" xr:uid="{00000000-0005-0000-0000-0000FAB10000}"/>
    <cellStyle name="Normal 81 3 2 2 7" xfId="32299" xr:uid="{00000000-0005-0000-0000-0000FBB10000}"/>
    <cellStyle name="Normal 81 3 2 2 8" xfId="17065" xr:uid="{00000000-0005-0000-0000-0000FCB10000}"/>
    <cellStyle name="Normal 81 3 2 3" xfId="2323" xr:uid="{00000000-0005-0000-0000-0000FDB10000}"/>
    <cellStyle name="Normal 81 3 2 3 2" xfId="4013" xr:uid="{00000000-0005-0000-0000-0000FEB10000}"/>
    <cellStyle name="Normal 81 3 2 3 2 2" xfId="14086" xr:uid="{00000000-0005-0000-0000-0000FFB10000}"/>
    <cellStyle name="Normal 81 3 2 3 2 2 2" xfId="44417" xr:uid="{00000000-0005-0000-0000-000000B20000}"/>
    <cellStyle name="Normal 81 3 2 3 2 2 3" xfId="29184" xr:uid="{00000000-0005-0000-0000-000001B20000}"/>
    <cellStyle name="Normal 81 3 2 3 2 3" xfId="9066" xr:uid="{00000000-0005-0000-0000-000002B20000}"/>
    <cellStyle name="Normal 81 3 2 3 2 3 2" xfId="39400" xr:uid="{00000000-0005-0000-0000-000003B20000}"/>
    <cellStyle name="Normal 81 3 2 3 2 3 3" xfId="24167" xr:uid="{00000000-0005-0000-0000-000004B20000}"/>
    <cellStyle name="Normal 81 3 2 3 2 4" xfId="34387" xr:uid="{00000000-0005-0000-0000-000005B20000}"/>
    <cellStyle name="Normal 81 3 2 3 2 5" xfId="19154" xr:uid="{00000000-0005-0000-0000-000006B20000}"/>
    <cellStyle name="Normal 81 3 2 3 3" xfId="5705" xr:uid="{00000000-0005-0000-0000-000007B20000}"/>
    <cellStyle name="Normal 81 3 2 3 3 2" xfId="15757" xr:uid="{00000000-0005-0000-0000-000008B20000}"/>
    <cellStyle name="Normal 81 3 2 3 3 2 2" xfId="46088" xr:uid="{00000000-0005-0000-0000-000009B20000}"/>
    <cellStyle name="Normal 81 3 2 3 3 2 3" xfId="30855" xr:uid="{00000000-0005-0000-0000-00000AB20000}"/>
    <cellStyle name="Normal 81 3 2 3 3 3" xfId="10737" xr:uid="{00000000-0005-0000-0000-00000BB20000}"/>
    <cellStyle name="Normal 81 3 2 3 3 3 2" xfId="41071" xr:uid="{00000000-0005-0000-0000-00000CB20000}"/>
    <cellStyle name="Normal 81 3 2 3 3 3 3" xfId="25838" xr:uid="{00000000-0005-0000-0000-00000DB20000}"/>
    <cellStyle name="Normal 81 3 2 3 3 4" xfId="36058" xr:uid="{00000000-0005-0000-0000-00000EB20000}"/>
    <cellStyle name="Normal 81 3 2 3 3 5" xfId="20825" xr:uid="{00000000-0005-0000-0000-00000FB20000}"/>
    <cellStyle name="Normal 81 3 2 3 4" xfId="12415" xr:uid="{00000000-0005-0000-0000-000010B20000}"/>
    <cellStyle name="Normal 81 3 2 3 4 2" xfId="42746" xr:uid="{00000000-0005-0000-0000-000011B20000}"/>
    <cellStyle name="Normal 81 3 2 3 4 3" xfId="27513" xr:uid="{00000000-0005-0000-0000-000012B20000}"/>
    <cellStyle name="Normal 81 3 2 3 5" xfId="7394" xr:uid="{00000000-0005-0000-0000-000013B20000}"/>
    <cellStyle name="Normal 81 3 2 3 5 2" xfId="37729" xr:uid="{00000000-0005-0000-0000-000014B20000}"/>
    <cellStyle name="Normal 81 3 2 3 5 3" xfId="22496" xr:uid="{00000000-0005-0000-0000-000015B20000}"/>
    <cellStyle name="Normal 81 3 2 3 6" xfId="32717" xr:uid="{00000000-0005-0000-0000-000016B20000}"/>
    <cellStyle name="Normal 81 3 2 3 7" xfId="17483" xr:uid="{00000000-0005-0000-0000-000017B20000}"/>
    <cellStyle name="Normal 81 3 2 4" xfId="3176" xr:uid="{00000000-0005-0000-0000-000018B20000}"/>
    <cellStyle name="Normal 81 3 2 4 2" xfId="13250" xr:uid="{00000000-0005-0000-0000-000019B20000}"/>
    <cellStyle name="Normal 81 3 2 4 2 2" xfId="43581" xr:uid="{00000000-0005-0000-0000-00001AB20000}"/>
    <cellStyle name="Normal 81 3 2 4 2 3" xfId="28348" xr:uid="{00000000-0005-0000-0000-00001BB20000}"/>
    <cellStyle name="Normal 81 3 2 4 3" xfId="8230" xr:uid="{00000000-0005-0000-0000-00001CB20000}"/>
    <cellStyle name="Normal 81 3 2 4 3 2" xfId="38564" xr:uid="{00000000-0005-0000-0000-00001DB20000}"/>
    <cellStyle name="Normal 81 3 2 4 3 3" xfId="23331" xr:uid="{00000000-0005-0000-0000-00001EB20000}"/>
    <cellStyle name="Normal 81 3 2 4 4" xfId="33551" xr:uid="{00000000-0005-0000-0000-00001FB20000}"/>
    <cellStyle name="Normal 81 3 2 4 5" xfId="18318" xr:uid="{00000000-0005-0000-0000-000020B20000}"/>
    <cellStyle name="Normal 81 3 2 5" xfId="4869" xr:uid="{00000000-0005-0000-0000-000021B20000}"/>
    <cellStyle name="Normal 81 3 2 5 2" xfId="14921" xr:uid="{00000000-0005-0000-0000-000022B20000}"/>
    <cellStyle name="Normal 81 3 2 5 2 2" xfId="45252" xr:uid="{00000000-0005-0000-0000-000023B20000}"/>
    <cellStyle name="Normal 81 3 2 5 2 3" xfId="30019" xr:uid="{00000000-0005-0000-0000-000024B20000}"/>
    <cellStyle name="Normal 81 3 2 5 3" xfId="9901" xr:uid="{00000000-0005-0000-0000-000025B20000}"/>
    <cellStyle name="Normal 81 3 2 5 3 2" xfId="40235" xr:uid="{00000000-0005-0000-0000-000026B20000}"/>
    <cellStyle name="Normal 81 3 2 5 3 3" xfId="25002" xr:uid="{00000000-0005-0000-0000-000027B20000}"/>
    <cellStyle name="Normal 81 3 2 5 4" xfId="35222" xr:uid="{00000000-0005-0000-0000-000028B20000}"/>
    <cellStyle name="Normal 81 3 2 5 5" xfId="19989" xr:uid="{00000000-0005-0000-0000-000029B20000}"/>
    <cellStyle name="Normal 81 3 2 6" xfId="11579" xr:uid="{00000000-0005-0000-0000-00002AB20000}"/>
    <cellStyle name="Normal 81 3 2 6 2" xfId="41910" xr:uid="{00000000-0005-0000-0000-00002BB20000}"/>
    <cellStyle name="Normal 81 3 2 6 3" xfId="26677" xr:uid="{00000000-0005-0000-0000-00002CB20000}"/>
    <cellStyle name="Normal 81 3 2 7" xfId="6558" xr:uid="{00000000-0005-0000-0000-00002DB20000}"/>
    <cellStyle name="Normal 81 3 2 7 2" xfId="36893" xr:uid="{00000000-0005-0000-0000-00002EB20000}"/>
    <cellStyle name="Normal 81 3 2 7 3" xfId="21660" xr:uid="{00000000-0005-0000-0000-00002FB20000}"/>
    <cellStyle name="Normal 81 3 2 8" xfId="31881" xr:uid="{00000000-0005-0000-0000-000030B20000}"/>
    <cellStyle name="Normal 81 3 2 9" xfId="16647" xr:uid="{00000000-0005-0000-0000-000031B20000}"/>
    <cellStyle name="Normal 81 3 3" xfId="1694" xr:uid="{00000000-0005-0000-0000-000032B20000}"/>
    <cellStyle name="Normal 81 3 3 2" xfId="2533" xr:uid="{00000000-0005-0000-0000-000033B20000}"/>
    <cellStyle name="Normal 81 3 3 2 2" xfId="4223" xr:uid="{00000000-0005-0000-0000-000034B20000}"/>
    <cellStyle name="Normal 81 3 3 2 2 2" xfId="14296" xr:uid="{00000000-0005-0000-0000-000035B20000}"/>
    <cellStyle name="Normal 81 3 3 2 2 2 2" xfId="44627" xr:uid="{00000000-0005-0000-0000-000036B20000}"/>
    <cellStyle name="Normal 81 3 3 2 2 2 3" xfId="29394" xr:uid="{00000000-0005-0000-0000-000037B20000}"/>
    <cellStyle name="Normal 81 3 3 2 2 3" xfId="9276" xr:uid="{00000000-0005-0000-0000-000038B20000}"/>
    <cellStyle name="Normal 81 3 3 2 2 3 2" xfId="39610" xr:uid="{00000000-0005-0000-0000-000039B20000}"/>
    <cellStyle name="Normal 81 3 3 2 2 3 3" xfId="24377" xr:uid="{00000000-0005-0000-0000-00003AB20000}"/>
    <cellStyle name="Normal 81 3 3 2 2 4" xfId="34597" xr:uid="{00000000-0005-0000-0000-00003BB20000}"/>
    <cellStyle name="Normal 81 3 3 2 2 5" xfId="19364" xr:uid="{00000000-0005-0000-0000-00003CB20000}"/>
    <cellStyle name="Normal 81 3 3 2 3" xfId="5915" xr:uid="{00000000-0005-0000-0000-00003DB20000}"/>
    <cellStyle name="Normal 81 3 3 2 3 2" xfId="15967" xr:uid="{00000000-0005-0000-0000-00003EB20000}"/>
    <cellStyle name="Normal 81 3 3 2 3 2 2" xfId="46298" xr:uid="{00000000-0005-0000-0000-00003FB20000}"/>
    <cellStyle name="Normal 81 3 3 2 3 2 3" xfId="31065" xr:uid="{00000000-0005-0000-0000-000040B20000}"/>
    <cellStyle name="Normal 81 3 3 2 3 3" xfId="10947" xr:uid="{00000000-0005-0000-0000-000041B20000}"/>
    <cellStyle name="Normal 81 3 3 2 3 3 2" xfId="41281" xr:uid="{00000000-0005-0000-0000-000042B20000}"/>
    <cellStyle name="Normal 81 3 3 2 3 3 3" xfId="26048" xr:uid="{00000000-0005-0000-0000-000043B20000}"/>
    <cellStyle name="Normal 81 3 3 2 3 4" xfId="36268" xr:uid="{00000000-0005-0000-0000-000044B20000}"/>
    <cellStyle name="Normal 81 3 3 2 3 5" xfId="21035" xr:uid="{00000000-0005-0000-0000-000045B20000}"/>
    <cellStyle name="Normal 81 3 3 2 4" xfId="12625" xr:uid="{00000000-0005-0000-0000-000046B20000}"/>
    <cellStyle name="Normal 81 3 3 2 4 2" xfId="42956" xr:uid="{00000000-0005-0000-0000-000047B20000}"/>
    <cellStyle name="Normal 81 3 3 2 4 3" xfId="27723" xr:uid="{00000000-0005-0000-0000-000048B20000}"/>
    <cellStyle name="Normal 81 3 3 2 5" xfId="7604" xr:uid="{00000000-0005-0000-0000-000049B20000}"/>
    <cellStyle name="Normal 81 3 3 2 5 2" xfId="37939" xr:uid="{00000000-0005-0000-0000-00004AB20000}"/>
    <cellStyle name="Normal 81 3 3 2 5 3" xfId="22706" xr:uid="{00000000-0005-0000-0000-00004BB20000}"/>
    <cellStyle name="Normal 81 3 3 2 6" xfId="32927" xr:uid="{00000000-0005-0000-0000-00004CB20000}"/>
    <cellStyle name="Normal 81 3 3 2 7" xfId="17693" xr:uid="{00000000-0005-0000-0000-00004DB20000}"/>
    <cellStyle name="Normal 81 3 3 3" xfId="3386" xr:uid="{00000000-0005-0000-0000-00004EB20000}"/>
    <cellStyle name="Normal 81 3 3 3 2" xfId="13460" xr:uid="{00000000-0005-0000-0000-00004FB20000}"/>
    <cellStyle name="Normal 81 3 3 3 2 2" xfId="43791" xr:uid="{00000000-0005-0000-0000-000050B20000}"/>
    <cellStyle name="Normal 81 3 3 3 2 3" xfId="28558" xr:uid="{00000000-0005-0000-0000-000051B20000}"/>
    <cellStyle name="Normal 81 3 3 3 3" xfId="8440" xr:uid="{00000000-0005-0000-0000-000052B20000}"/>
    <cellStyle name="Normal 81 3 3 3 3 2" xfId="38774" xr:uid="{00000000-0005-0000-0000-000053B20000}"/>
    <cellStyle name="Normal 81 3 3 3 3 3" xfId="23541" xr:uid="{00000000-0005-0000-0000-000054B20000}"/>
    <cellStyle name="Normal 81 3 3 3 4" xfId="33761" xr:uid="{00000000-0005-0000-0000-000055B20000}"/>
    <cellStyle name="Normal 81 3 3 3 5" xfId="18528" xr:uid="{00000000-0005-0000-0000-000056B20000}"/>
    <cellStyle name="Normal 81 3 3 4" xfId="5079" xr:uid="{00000000-0005-0000-0000-000057B20000}"/>
    <cellStyle name="Normal 81 3 3 4 2" xfId="15131" xr:uid="{00000000-0005-0000-0000-000058B20000}"/>
    <cellStyle name="Normal 81 3 3 4 2 2" xfId="45462" xr:uid="{00000000-0005-0000-0000-000059B20000}"/>
    <cellStyle name="Normal 81 3 3 4 2 3" xfId="30229" xr:uid="{00000000-0005-0000-0000-00005AB20000}"/>
    <cellStyle name="Normal 81 3 3 4 3" xfId="10111" xr:uid="{00000000-0005-0000-0000-00005BB20000}"/>
    <cellStyle name="Normal 81 3 3 4 3 2" xfId="40445" xr:uid="{00000000-0005-0000-0000-00005CB20000}"/>
    <cellStyle name="Normal 81 3 3 4 3 3" xfId="25212" xr:uid="{00000000-0005-0000-0000-00005DB20000}"/>
    <cellStyle name="Normal 81 3 3 4 4" xfId="35432" xr:uid="{00000000-0005-0000-0000-00005EB20000}"/>
    <cellStyle name="Normal 81 3 3 4 5" xfId="20199" xr:uid="{00000000-0005-0000-0000-00005FB20000}"/>
    <cellStyle name="Normal 81 3 3 5" xfId="11789" xr:uid="{00000000-0005-0000-0000-000060B20000}"/>
    <cellStyle name="Normal 81 3 3 5 2" xfId="42120" xr:uid="{00000000-0005-0000-0000-000061B20000}"/>
    <cellStyle name="Normal 81 3 3 5 3" xfId="26887" xr:uid="{00000000-0005-0000-0000-000062B20000}"/>
    <cellStyle name="Normal 81 3 3 6" xfId="6768" xr:uid="{00000000-0005-0000-0000-000063B20000}"/>
    <cellStyle name="Normal 81 3 3 6 2" xfId="37103" xr:uid="{00000000-0005-0000-0000-000064B20000}"/>
    <cellStyle name="Normal 81 3 3 6 3" xfId="21870" xr:uid="{00000000-0005-0000-0000-000065B20000}"/>
    <cellStyle name="Normal 81 3 3 7" xfId="32091" xr:uid="{00000000-0005-0000-0000-000066B20000}"/>
    <cellStyle name="Normal 81 3 3 8" xfId="16857" xr:uid="{00000000-0005-0000-0000-000067B20000}"/>
    <cellStyle name="Normal 81 3 4" xfId="2115" xr:uid="{00000000-0005-0000-0000-000068B20000}"/>
    <cellStyle name="Normal 81 3 4 2" xfId="3805" xr:uid="{00000000-0005-0000-0000-000069B20000}"/>
    <cellStyle name="Normal 81 3 4 2 2" xfId="13878" xr:uid="{00000000-0005-0000-0000-00006AB20000}"/>
    <cellStyle name="Normal 81 3 4 2 2 2" xfId="44209" xr:uid="{00000000-0005-0000-0000-00006BB20000}"/>
    <cellStyle name="Normal 81 3 4 2 2 3" xfId="28976" xr:uid="{00000000-0005-0000-0000-00006CB20000}"/>
    <cellStyle name="Normal 81 3 4 2 3" xfId="8858" xr:uid="{00000000-0005-0000-0000-00006DB20000}"/>
    <cellStyle name="Normal 81 3 4 2 3 2" xfId="39192" xr:uid="{00000000-0005-0000-0000-00006EB20000}"/>
    <cellStyle name="Normal 81 3 4 2 3 3" xfId="23959" xr:uid="{00000000-0005-0000-0000-00006FB20000}"/>
    <cellStyle name="Normal 81 3 4 2 4" xfId="34179" xr:uid="{00000000-0005-0000-0000-000070B20000}"/>
    <cellStyle name="Normal 81 3 4 2 5" xfId="18946" xr:uid="{00000000-0005-0000-0000-000071B20000}"/>
    <cellStyle name="Normal 81 3 4 3" xfId="5497" xr:uid="{00000000-0005-0000-0000-000072B20000}"/>
    <cellStyle name="Normal 81 3 4 3 2" xfId="15549" xr:uid="{00000000-0005-0000-0000-000073B20000}"/>
    <cellStyle name="Normal 81 3 4 3 2 2" xfId="45880" xr:uid="{00000000-0005-0000-0000-000074B20000}"/>
    <cellStyle name="Normal 81 3 4 3 2 3" xfId="30647" xr:uid="{00000000-0005-0000-0000-000075B20000}"/>
    <cellStyle name="Normal 81 3 4 3 3" xfId="10529" xr:uid="{00000000-0005-0000-0000-000076B20000}"/>
    <cellStyle name="Normal 81 3 4 3 3 2" xfId="40863" xr:uid="{00000000-0005-0000-0000-000077B20000}"/>
    <cellStyle name="Normal 81 3 4 3 3 3" xfId="25630" xr:uid="{00000000-0005-0000-0000-000078B20000}"/>
    <cellStyle name="Normal 81 3 4 3 4" xfId="35850" xr:uid="{00000000-0005-0000-0000-000079B20000}"/>
    <cellStyle name="Normal 81 3 4 3 5" xfId="20617" xr:uid="{00000000-0005-0000-0000-00007AB20000}"/>
    <cellStyle name="Normal 81 3 4 4" xfId="12207" xr:uid="{00000000-0005-0000-0000-00007BB20000}"/>
    <cellStyle name="Normal 81 3 4 4 2" xfId="42538" xr:uid="{00000000-0005-0000-0000-00007CB20000}"/>
    <cellStyle name="Normal 81 3 4 4 3" xfId="27305" xr:uid="{00000000-0005-0000-0000-00007DB20000}"/>
    <cellStyle name="Normal 81 3 4 5" xfId="7186" xr:uid="{00000000-0005-0000-0000-00007EB20000}"/>
    <cellStyle name="Normal 81 3 4 5 2" xfId="37521" xr:uid="{00000000-0005-0000-0000-00007FB20000}"/>
    <cellStyle name="Normal 81 3 4 5 3" xfId="22288" xr:uid="{00000000-0005-0000-0000-000080B20000}"/>
    <cellStyle name="Normal 81 3 4 6" xfId="32509" xr:uid="{00000000-0005-0000-0000-000081B20000}"/>
    <cellStyle name="Normal 81 3 4 7" xfId="17275" xr:uid="{00000000-0005-0000-0000-000082B20000}"/>
    <cellStyle name="Normal 81 3 5" xfId="2968" xr:uid="{00000000-0005-0000-0000-000083B20000}"/>
    <cellStyle name="Normal 81 3 5 2" xfId="13042" xr:uid="{00000000-0005-0000-0000-000084B20000}"/>
    <cellStyle name="Normal 81 3 5 2 2" xfId="43373" xr:uid="{00000000-0005-0000-0000-000085B20000}"/>
    <cellStyle name="Normal 81 3 5 2 3" xfId="28140" xr:uid="{00000000-0005-0000-0000-000086B20000}"/>
    <cellStyle name="Normal 81 3 5 3" xfId="8022" xr:uid="{00000000-0005-0000-0000-000087B20000}"/>
    <cellStyle name="Normal 81 3 5 3 2" xfId="38356" xr:uid="{00000000-0005-0000-0000-000088B20000}"/>
    <cellStyle name="Normal 81 3 5 3 3" xfId="23123" xr:uid="{00000000-0005-0000-0000-000089B20000}"/>
    <cellStyle name="Normal 81 3 5 4" xfId="33343" xr:uid="{00000000-0005-0000-0000-00008AB20000}"/>
    <cellStyle name="Normal 81 3 5 5" xfId="18110" xr:uid="{00000000-0005-0000-0000-00008BB20000}"/>
    <cellStyle name="Normal 81 3 6" xfId="4661" xr:uid="{00000000-0005-0000-0000-00008CB20000}"/>
    <cellStyle name="Normal 81 3 6 2" xfId="14713" xr:uid="{00000000-0005-0000-0000-00008DB20000}"/>
    <cellStyle name="Normal 81 3 6 2 2" xfId="45044" xr:uid="{00000000-0005-0000-0000-00008EB20000}"/>
    <cellStyle name="Normal 81 3 6 2 3" xfId="29811" xr:uid="{00000000-0005-0000-0000-00008FB20000}"/>
    <cellStyle name="Normal 81 3 6 3" xfId="9693" xr:uid="{00000000-0005-0000-0000-000090B20000}"/>
    <cellStyle name="Normal 81 3 6 3 2" xfId="40027" xr:uid="{00000000-0005-0000-0000-000091B20000}"/>
    <cellStyle name="Normal 81 3 6 3 3" xfId="24794" xr:uid="{00000000-0005-0000-0000-000092B20000}"/>
    <cellStyle name="Normal 81 3 6 4" xfId="35014" xr:uid="{00000000-0005-0000-0000-000093B20000}"/>
    <cellStyle name="Normal 81 3 6 5" xfId="19781" xr:uid="{00000000-0005-0000-0000-000094B20000}"/>
    <cellStyle name="Normal 81 3 7" xfId="11371" xr:uid="{00000000-0005-0000-0000-000095B20000}"/>
    <cellStyle name="Normal 81 3 7 2" xfId="41702" xr:uid="{00000000-0005-0000-0000-000096B20000}"/>
    <cellStyle name="Normal 81 3 7 3" xfId="26469" xr:uid="{00000000-0005-0000-0000-000097B20000}"/>
    <cellStyle name="Normal 81 3 8" xfId="6350" xr:uid="{00000000-0005-0000-0000-000098B20000}"/>
    <cellStyle name="Normal 81 3 8 2" xfId="36685" xr:uid="{00000000-0005-0000-0000-000099B20000}"/>
    <cellStyle name="Normal 81 3 8 3" xfId="21452" xr:uid="{00000000-0005-0000-0000-00009AB20000}"/>
    <cellStyle name="Normal 81 3 9" xfId="31674" xr:uid="{00000000-0005-0000-0000-00009BB20000}"/>
    <cellStyle name="Normal 81 4" xfId="1375" xr:uid="{00000000-0005-0000-0000-00009CB20000}"/>
    <cellStyle name="Normal 81 4 2" xfId="1798" xr:uid="{00000000-0005-0000-0000-00009DB20000}"/>
    <cellStyle name="Normal 81 4 2 2" xfId="2637" xr:uid="{00000000-0005-0000-0000-00009EB20000}"/>
    <cellStyle name="Normal 81 4 2 2 2" xfId="4327" xr:uid="{00000000-0005-0000-0000-00009FB20000}"/>
    <cellStyle name="Normal 81 4 2 2 2 2" xfId="14400" xr:uid="{00000000-0005-0000-0000-0000A0B20000}"/>
    <cellStyle name="Normal 81 4 2 2 2 2 2" xfId="44731" xr:uid="{00000000-0005-0000-0000-0000A1B20000}"/>
    <cellStyle name="Normal 81 4 2 2 2 2 3" xfId="29498" xr:uid="{00000000-0005-0000-0000-0000A2B20000}"/>
    <cellStyle name="Normal 81 4 2 2 2 3" xfId="9380" xr:uid="{00000000-0005-0000-0000-0000A3B20000}"/>
    <cellStyle name="Normal 81 4 2 2 2 3 2" xfId="39714" xr:uid="{00000000-0005-0000-0000-0000A4B20000}"/>
    <cellStyle name="Normal 81 4 2 2 2 3 3" xfId="24481" xr:uid="{00000000-0005-0000-0000-0000A5B20000}"/>
    <cellStyle name="Normal 81 4 2 2 2 4" xfId="34701" xr:uid="{00000000-0005-0000-0000-0000A6B20000}"/>
    <cellStyle name="Normal 81 4 2 2 2 5" xfId="19468" xr:uid="{00000000-0005-0000-0000-0000A7B20000}"/>
    <cellStyle name="Normal 81 4 2 2 3" xfId="6019" xr:uid="{00000000-0005-0000-0000-0000A8B20000}"/>
    <cellStyle name="Normal 81 4 2 2 3 2" xfId="16071" xr:uid="{00000000-0005-0000-0000-0000A9B20000}"/>
    <cellStyle name="Normal 81 4 2 2 3 2 2" xfId="46402" xr:uid="{00000000-0005-0000-0000-0000AAB20000}"/>
    <cellStyle name="Normal 81 4 2 2 3 2 3" xfId="31169" xr:uid="{00000000-0005-0000-0000-0000ABB20000}"/>
    <cellStyle name="Normal 81 4 2 2 3 3" xfId="11051" xr:uid="{00000000-0005-0000-0000-0000ACB20000}"/>
    <cellStyle name="Normal 81 4 2 2 3 3 2" xfId="41385" xr:uid="{00000000-0005-0000-0000-0000ADB20000}"/>
    <cellStyle name="Normal 81 4 2 2 3 3 3" xfId="26152" xr:uid="{00000000-0005-0000-0000-0000AEB20000}"/>
    <cellStyle name="Normal 81 4 2 2 3 4" xfId="36372" xr:uid="{00000000-0005-0000-0000-0000AFB20000}"/>
    <cellStyle name="Normal 81 4 2 2 3 5" xfId="21139" xr:uid="{00000000-0005-0000-0000-0000B0B20000}"/>
    <cellStyle name="Normal 81 4 2 2 4" xfId="12729" xr:uid="{00000000-0005-0000-0000-0000B1B20000}"/>
    <cellStyle name="Normal 81 4 2 2 4 2" xfId="43060" xr:uid="{00000000-0005-0000-0000-0000B2B20000}"/>
    <cellStyle name="Normal 81 4 2 2 4 3" xfId="27827" xr:uid="{00000000-0005-0000-0000-0000B3B20000}"/>
    <cellStyle name="Normal 81 4 2 2 5" xfId="7708" xr:uid="{00000000-0005-0000-0000-0000B4B20000}"/>
    <cellStyle name="Normal 81 4 2 2 5 2" xfId="38043" xr:uid="{00000000-0005-0000-0000-0000B5B20000}"/>
    <cellStyle name="Normal 81 4 2 2 5 3" xfId="22810" xr:uid="{00000000-0005-0000-0000-0000B6B20000}"/>
    <cellStyle name="Normal 81 4 2 2 6" xfId="33031" xr:uid="{00000000-0005-0000-0000-0000B7B20000}"/>
    <cellStyle name="Normal 81 4 2 2 7" xfId="17797" xr:uid="{00000000-0005-0000-0000-0000B8B20000}"/>
    <cellStyle name="Normal 81 4 2 3" xfId="3490" xr:uid="{00000000-0005-0000-0000-0000B9B20000}"/>
    <cellStyle name="Normal 81 4 2 3 2" xfId="13564" xr:uid="{00000000-0005-0000-0000-0000BAB20000}"/>
    <cellStyle name="Normal 81 4 2 3 2 2" xfId="43895" xr:uid="{00000000-0005-0000-0000-0000BBB20000}"/>
    <cellStyle name="Normal 81 4 2 3 2 3" xfId="28662" xr:uid="{00000000-0005-0000-0000-0000BCB20000}"/>
    <cellStyle name="Normal 81 4 2 3 3" xfId="8544" xr:uid="{00000000-0005-0000-0000-0000BDB20000}"/>
    <cellStyle name="Normal 81 4 2 3 3 2" xfId="38878" xr:uid="{00000000-0005-0000-0000-0000BEB20000}"/>
    <cellStyle name="Normal 81 4 2 3 3 3" xfId="23645" xr:uid="{00000000-0005-0000-0000-0000BFB20000}"/>
    <cellStyle name="Normal 81 4 2 3 4" xfId="33865" xr:uid="{00000000-0005-0000-0000-0000C0B20000}"/>
    <cellStyle name="Normal 81 4 2 3 5" xfId="18632" xr:uid="{00000000-0005-0000-0000-0000C1B20000}"/>
    <cellStyle name="Normal 81 4 2 4" xfId="5183" xr:uid="{00000000-0005-0000-0000-0000C2B20000}"/>
    <cellStyle name="Normal 81 4 2 4 2" xfId="15235" xr:uid="{00000000-0005-0000-0000-0000C3B20000}"/>
    <cellStyle name="Normal 81 4 2 4 2 2" xfId="45566" xr:uid="{00000000-0005-0000-0000-0000C4B20000}"/>
    <cellStyle name="Normal 81 4 2 4 2 3" xfId="30333" xr:uid="{00000000-0005-0000-0000-0000C5B20000}"/>
    <cellStyle name="Normal 81 4 2 4 3" xfId="10215" xr:uid="{00000000-0005-0000-0000-0000C6B20000}"/>
    <cellStyle name="Normal 81 4 2 4 3 2" xfId="40549" xr:uid="{00000000-0005-0000-0000-0000C7B20000}"/>
    <cellStyle name="Normal 81 4 2 4 3 3" xfId="25316" xr:uid="{00000000-0005-0000-0000-0000C8B20000}"/>
    <cellStyle name="Normal 81 4 2 4 4" xfId="35536" xr:uid="{00000000-0005-0000-0000-0000C9B20000}"/>
    <cellStyle name="Normal 81 4 2 4 5" xfId="20303" xr:uid="{00000000-0005-0000-0000-0000CAB20000}"/>
    <cellStyle name="Normal 81 4 2 5" xfId="11893" xr:uid="{00000000-0005-0000-0000-0000CBB20000}"/>
    <cellStyle name="Normal 81 4 2 5 2" xfId="42224" xr:uid="{00000000-0005-0000-0000-0000CCB20000}"/>
    <cellStyle name="Normal 81 4 2 5 3" xfId="26991" xr:uid="{00000000-0005-0000-0000-0000CDB20000}"/>
    <cellStyle name="Normal 81 4 2 6" xfId="6872" xr:uid="{00000000-0005-0000-0000-0000CEB20000}"/>
    <cellStyle name="Normal 81 4 2 6 2" xfId="37207" xr:uid="{00000000-0005-0000-0000-0000CFB20000}"/>
    <cellStyle name="Normal 81 4 2 6 3" xfId="21974" xr:uid="{00000000-0005-0000-0000-0000D0B20000}"/>
    <cellStyle name="Normal 81 4 2 7" xfId="32195" xr:uid="{00000000-0005-0000-0000-0000D1B20000}"/>
    <cellStyle name="Normal 81 4 2 8" xfId="16961" xr:uid="{00000000-0005-0000-0000-0000D2B20000}"/>
    <cellStyle name="Normal 81 4 3" xfId="2219" xr:uid="{00000000-0005-0000-0000-0000D3B20000}"/>
    <cellStyle name="Normal 81 4 3 2" xfId="3909" xr:uid="{00000000-0005-0000-0000-0000D4B20000}"/>
    <cellStyle name="Normal 81 4 3 2 2" xfId="13982" xr:uid="{00000000-0005-0000-0000-0000D5B20000}"/>
    <cellStyle name="Normal 81 4 3 2 2 2" xfId="44313" xr:uid="{00000000-0005-0000-0000-0000D6B20000}"/>
    <cellStyle name="Normal 81 4 3 2 2 3" xfId="29080" xr:uid="{00000000-0005-0000-0000-0000D7B20000}"/>
    <cellStyle name="Normal 81 4 3 2 3" xfId="8962" xr:uid="{00000000-0005-0000-0000-0000D8B20000}"/>
    <cellStyle name="Normal 81 4 3 2 3 2" xfId="39296" xr:uid="{00000000-0005-0000-0000-0000D9B20000}"/>
    <cellStyle name="Normal 81 4 3 2 3 3" xfId="24063" xr:uid="{00000000-0005-0000-0000-0000DAB20000}"/>
    <cellStyle name="Normal 81 4 3 2 4" xfId="34283" xr:uid="{00000000-0005-0000-0000-0000DBB20000}"/>
    <cellStyle name="Normal 81 4 3 2 5" xfId="19050" xr:uid="{00000000-0005-0000-0000-0000DCB20000}"/>
    <cellStyle name="Normal 81 4 3 3" xfId="5601" xr:uid="{00000000-0005-0000-0000-0000DDB20000}"/>
    <cellStyle name="Normal 81 4 3 3 2" xfId="15653" xr:uid="{00000000-0005-0000-0000-0000DEB20000}"/>
    <cellStyle name="Normal 81 4 3 3 2 2" xfId="45984" xr:uid="{00000000-0005-0000-0000-0000DFB20000}"/>
    <cellStyle name="Normal 81 4 3 3 2 3" xfId="30751" xr:uid="{00000000-0005-0000-0000-0000E0B20000}"/>
    <cellStyle name="Normal 81 4 3 3 3" xfId="10633" xr:uid="{00000000-0005-0000-0000-0000E1B20000}"/>
    <cellStyle name="Normal 81 4 3 3 3 2" xfId="40967" xr:uid="{00000000-0005-0000-0000-0000E2B20000}"/>
    <cellStyle name="Normal 81 4 3 3 3 3" xfId="25734" xr:uid="{00000000-0005-0000-0000-0000E3B20000}"/>
    <cellStyle name="Normal 81 4 3 3 4" xfId="35954" xr:uid="{00000000-0005-0000-0000-0000E4B20000}"/>
    <cellStyle name="Normal 81 4 3 3 5" xfId="20721" xr:uid="{00000000-0005-0000-0000-0000E5B20000}"/>
    <cellStyle name="Normal 81 4 3 4" xfId="12311" xr:uid="{00000000-0005-0000-0000-0000E6B20000}"/>
    <cellStyle name="Normal 81 4 3 4 2" xfId="42642" xr:uid="{00000000-0005-0000-0000-0000E7B20000}"/>
    <cellStyle name="Normal 81 4 3 4 3" xfId="27409" xr:uid="{00000000-0005-0000-0000-0000E8B20000}"/>
    <cellStyle name="Normal 81 4 3 5" xfId="7290" xr:uid="{00000000-0005-0000-0000-0000E9B20000}"/>
    <cellStyle name="Normal 81 4 3 5 2" xfId="37625" xr:uid="{00000000-0005-0000-0000-0000EAB20000}"/>
    <cellStyle name="Normal 81 4 3 5 3" xfId="22392" xr:uid="{00000000-0005-0000-0000-0000EBB20000}"/>
    <cellStyle name="Normal 81 4 3 6" xfId="32613" xr:uid="{00000000-0005-0000-0000-0000ECB20000}"/>
    <cellStyle name="Normal 81 4 3 7" xfId="17379" xr:uid="{00000000-0005-0000-0000-0000EDB20000}"/>
    <cellStyle name="Normal 81 4 4" xfId="3072" xr:uid="{00000000-0005-0000-0000-0000EEB20000}"/>
    <cellStyle name="Normal 81 4 4 2" xfId="13146" xr:uid="{00000000-0005-0000-0000-0000EFB20000}"/>
    <cellStyle name="Normal 81 4 4 2 2" xfId="43477" xr:uid="{00000000-0005-0000-0000-0000F0B20000}"/>
    <cellStyle name="Normal 81 4 4 2 3" xfId="28244" xr:uid="{00000000-0005-0000-0000-0000F1B20000}"/>
    <cellStyle name="Normal 81 4 4 3" xfId="8126" xr:uid="{00000000-0005-0000-0000-0000F2B20000}"/>
    <cellStyle name="Normal 81 4 4 3 2" xfId="38460" xr:uid="{00000000-0005-0000-0000-0000F3B20000}"/>
    <cellStyle name="Normal 81 4 4 3 3" xfId="23227" xr:uid="{00000000-0005-0000-0000-0000F4B20000}"/>
    <cellStyle name="Normal 81 4 4 4" xfId="33447" xr:uid="{00000000-0005-0000-0000-0000F5B20000}"/>
    <cellStyle name="Normal 81 4 4 5" xfId="18214" xr:uid="{00000000-0005-0000-0000-0000F6B20000}"/>
    <cellStyle name="Normal 81 4 5" xfId="4765" xr:uid="{00000000-0005-0000-0000-0000F7B20000}"/>
    <cellStyle name="Normal 81 4 5 2" xfId="14817" xr:uid="{00000000-0005-0000-0000-0000F8B20000}"/>
    <cellStyle name="Normal 81 4 5 2 2" xfId="45148" xr:uid="{00000000-0005-0000-0000-0000F9B20000}"/>
    <cellStyle name="Normal 81 4 5 2 3" xfId="29915" xr:uid="{00000000-0005-0000-0000-0000FAB20000}"/>
    <cellStyle name="Normal 81 4 5 3" xfId="9797" xr:uid="{00000000-0005-0000-0000-0000FBB20000}"/>
    <cellStyle name="Normal 81 4 5 3 2" xfId="40131" xr:uid="{00000000-0005-0000-0000-0000FCB20000}"/>
    <cellStyle name="Normal 81 4 5 3 3" xfId="24898" xr:uid="{00000000-0005-0000-0000-0000FDB20000}"/>
    <cellStyle name="Normal 81 4 5 4" xfId="35118" xr:uid="{00000000-0005-0000-0000-0000FEB20000}"/>
    <cellStyle name="Normal 81 4 5 5" xfId="19885" xr:uid="{00000000-0005-0000-0000-0000FFB20000}"/>
    <cellStyle name="Normal 81 4 6" xfId="11475" xr:uid="{00000000-0005-0000-0000-000000B30000}"/>
    <cellStyle name="Normal 81 4 6 2" xfId="41806" xr:uid="{00000000-0005-0000-0000-000001B30000}"/>
    <cellStyle name="Normal 81 4 6 3" xfId="26573" xr:uid="{00000000-0005-0000-0000-000002B30000}"/>
    <cellStyle name="Normal 81 4 7" xfId="6454" xr:uid="{00000000-0005-0000-0000-000003B30000}"/>
    <cellStyle name="Normal 81 4 7 2" xfId="36789" xr:uid="{00000000-0005-0000-0000-000004B30000}"/>
    <cellStyle name="Normal 81 4 7 3" xfId="21556" xr:uid="{00000000-0005-0000-0000-000005B30000}"/>
    <cellStyle name="Normal 81 4 8" xfId="31777" xr:uid="{00000000-0005-0000-0000-000006B30000}"/>
    <cellStyle name="Normal 81 4 9" xfId="16543" xr:uid="{00000000-0005-0000-0000-000007B30000}"/>
    <cellStyle name="Normal 81 5" xfId="1588" xr:uid="{00000000-0005-0000-0000-000008B30000}"/>
    <cellStyle name="Normal 81 5 2" xfId="2429" xr:uid="{00000000-0005-0000-0000-000009B30000}"/>
    <cellStyle name="Normal 81 5 2 2" xfId="4119" xr:uid="{00000000-0005-0000-0000-00000AB30000}"/>
    <cellStyle name="Normal 81 5 2 2 2" xfId="14192" xr:uid="{00000000-0005-0000-0000-00000BB30000}"/>
    <cellStyle name="Normal 81 5 2 2 2 2" xfId="44523" xr:uid="{00000000-0005-0000-0000-00000CB30000}"/>
    <cellStyle name="Normal 81 5 2 2 2 3" xfId="29290" xr:uid="{00000000-0005-0000-0000-00000DB30000}"/>
    <cellStyle name="Normal 81 5 2 2 3" xfId="9172" xr:uid="{00000000-0005-0000-0000-00000EB30000}"/>
    <cellStyle name="Normal 81 5 2 2 3 2" xfId="39506" xr:uid="{00000000-0005-0000-0000-00000FB30000}"/>
    <cellStyle name="Normal 81 5 2 2 3 3" xfId="24273" xr:uid="{00000000-0005-0000-0000-000010B30000}"/>
    <cellStyle name="Normal 81 5 2 2 4" xfId="34493" xr:uid="{00000000-0005-0000-0000-000011B30000}"/>
    <cellStyle name="Normal 81 5 2 2 5" xfId="19260" xr:uid="{00000000-0005-0000-0000-000012B30000}"/>
    <cellStyle name="Normal 81 5 2 3" xfId="5811" xr:uid="{00000000-0005-0000-0000-000013B30000}"/>
    <cellStyle name="Normal 81 5 2 3 2" xfId="15863" xr:uid="{00000000-0005-0000-0000-000014B30000}"/>
    <cellStyle name="Normal 81 5 2 3 2 2" xfId="46194" xr:uid="{00000000-0005-0000-0000-000015B30000}"/>
    <cellStyle name="Normal 81 5 2 3 2 3" xfId="30961" xr:uid="{00000000-0005-0000-0000-000016B30000}"/>
    <cellStyle name="Normal 81 5 2 3 3" xfId="10843" xr:uid="{00000000-0005-0000-0000-000017B30000}"/>
    <cellStyle name="Normal 81 5 2 3 3 2" xfId="41177" xr:uid="{00000000-0005-0000-0000-000018B30000}"/>
    <cellStyle name="Normal 81 5 2 3 3 3" xfId="25944" xr:uid="{00000000-0005-0000-0000-000019B30000}"/>
    <cellStyle name="Normal 81 5 2 3 4" xfId="36164" xr:uid="{00000000-0005-0000-0000-00001AB30000}"/>
    <cellStyle name="Normal 81 5 2 3 5" xfId="20931" xr:uid="{00000000-0005-0000-0000-00001BB30000}"/>
    <cellStyle name="Normal 81 5 2 4" xfId="12521" xr:uid="{00000000-0005-0000-0000-00001CB30000}"/>
    <cellStyle name="Normal 81 5 2 4 2" xfId="42852" xr:uid="{00000000-0005-0000-0000-00001DB30000}"/>
    <cellStyle name="Normal 81 5 2 4 3" xfId="27619" xr:uid="{00000000-0005-0000-0000-00001EB30000}"/>
    <cellStyle name="Normal 81 5 2 5" xfId="7500" xr:uid="{00000000-0005-0000-0000-00001FB30000}"/>
    <cellStyle name="Normal 81 5 2 5 2" xfId="37835" xr:uid="{00000000-0005-0000-0000-000020B30000}"/>
    <cellStyle name="Normal 81 5 2 5 3" xfId="22602" xr:uid="{00000000-0005-0000-0000-000021B30000}"/>
    <cellStyle name="Normal 81 5 2 6" xfId="32823" xr:uid="{00000000-0005-0000-0000-000022B30000}"/>
    <cellStyle name="Normal 81 5 2 7" xfId="17589" xr:uid="{00000000-0005-0000-0000-000023B30000}"/>
    <cellStyle name="Normal 81 5 3" xfId="3282" xr:uid="{00000000-0005-0000-0000-000024B30000}"/>
    <cellStyle name="Normal 81 5 3 2" xfId="13356" xr:uid="{00000000-0005-0000-0000-000025B30000}"/>
    <cellStyle name="Normal 81 5 3 2 2" xfId="43687" xr:uid="{00000000-0005-0000-0000-000026B30000}"/>
    <cellStyle name="Normal 81 5 3 2 3" xfId="28454" xr:uid="{00000000-0005-0000-0000-000027B30000}"/>
    <cellStyle name="Normal 81 5 3 3" xfId="8336" xr:uid="{00000000-0005-0000-0000-000028B30000}"/>
    <cellStyle name="Normal 81 5 3 3 2" xfId="38670" xr:uid="{00000000-0005-0000-0000-000029B30000}"/>
    <cellStyle name="Normal 81 5 3 3 3" xfId="23437" xr:uid="{00000000-0005-0000-0000-00002AB30000}"/>
    <cellStyle name="Normal 81 5 3 4" xfId="33657" xr:uid="{00000000-0005-0000-0000-00002BB30000}"/>
    <cellStyle name="Normal 81 5 3 5" xfId="18424" xr:uid="{00000000-0005-0000-0000-00002CB30000}"/>
    <cellStyle name="Normal 81 5 4" xfId="4975" xr:uid="{00000000-0005-0000-0000-00002DB30000}"/>
    <cellStyle name="Normal 81 5 4 2" xfId="15027" xr:uid="{00000000-0005-0000-0000-00002EB30000}"/>
    <cellStyle name="Normal 81 5 4 2 2" xfId="45358" xr:uid="{00000000-0005-0000-0000-00002FB30000}"/>
    <cellStyle name="Normal 81 5 4 2 3" xfId="30125" xr:uid="{00000000-0005-0000-0000-000030B30000}"/>
    <cellStyle name="Normal 81 5 4 3" xfId="10007" xr:uid="{00000000-0005-0000-0000-000031B30000}"/>
    <cellStyle name="Normal 81 5 4 3 2" xfId="40341" xr:uid="{00000000-0005-0000-0000-000032B30000}"/>
    <cellStyle name="Normal 81 5 4 3 3" xfId="25108" xr:uid="{00000000-0005-0000-0000-000033B30000}"/>
    <cellStyle name="Normal 81 5 4 4" xfId="35328" xr:uid="{00000000-0005-0000-0000-000034B30000}"/>
    <cellStyle name="Normal 81 5 4 5" xfId="20095" xr:uid="{00000000-0005-0000-0000-000035B30000}"/>
    <cellStyle name="Normal 81 5 5" xfId="11685" xr:uid="{00000000-0005-0000-0000-000036B30000}"/>
    <cellStyle name="Normal 81 5 5 2" xfId="42016" xr:uid="{00000000-0005-0000-0000-000037B30000}"/>
    <cellStyle name="Normal 81 5 5 3" xfId="26783" xr:uid="{00000000-0005-0000-0000-000038B30000}"/>
    <cellStyle name="Normal 81 5 6" xfId="6664" xr:uid="{00000000-0005-0000-0000-000039B30000}"/>
    <cellStyle name="Normal 81 5 6 2" xfId="36999" xr:uid="{00000000-0005-0000-0000-00003AB30000}"/>
    <cellStyle name="Normal 81 5 6 3" xfId="21766" xr:uid="{00000000-0005-0000-0000-00003BB30000}"/>
    <cellStyle name="Normal 81 5 7" xfId="31987" xr:uid="{00000000-0005-0000-0000-00003CB30000}"/>
    <cellStyle name="Normal 81 5 8" xfId="16753" xr:uid="{00000000-0005-0000-0000-00003DB30000}"/>
    <cellStyle name="Normal 81 6" xfId="2009" xr:uid="{00000000-0005-0000-0000-00003EB30000}"/>
    <cellStyle name="Normal 81 6 2" xfId="3701" xr:uid="{00000000-0005-0000-0000-00003FB30000}"/>
    <cellStyle name="Normal 81 6 2 2" xfId="13774" xr:uid="{00000000-0005-0000-0000-000040B30000}"/>
    <cellStyle name="Normal 81 6 2 2 2" xfId="44105" xr:uid="{00000000-0005-0000-0000-000041B30000}"/>
    <cellStyle name="Normal 81 6 2 2 3" xfId="28872" xr:uid="{00000000-0005-0000-0000-000042B30000}"/>
    <cellStyle name="Normal 81 6 2 3" xfId="8754" xr:uid="{00000000-0005-0000-0000-000043B30000}"/>
    <cellStyle name="Normal 81 6 2 3 2" xfId="39088" xr:uid="{00000000-0005-0000-0000-000044B30000}"/>
    <cellStyle name="Normal 81 6 2 3 3" xfId="23855" xr:uid="{00000000-0005-0000-0000-000045B30000}"/>
    <cellStyle name="Normal 81 6 2 4" xfId="34075" xr:uid="{00000000-0005-0000-0000-000046B30000}"/>
    <cellStyle name="Normal 81 6 2 5" xfId="18842" xr:uid="{00000000-0005-0000-0000-000047B30000}"/>
    <cellStyle name="Normal 81 6 3" xfId="5393" xr:uid="{00000000-0005-0000-0000-000048B30000}"/>
    <cellStyle name="Normal 81 6 3 2" xfId="15445" xr:uid="{00000000-0005-0000-0000-000049B30000}"/>
    <cellStyle name="Normal 81 6 3 2 2" xfId="45776" xr:uid="{00000000-0005-0000-0000-00004AB30000}"/>
    <cellStyle name="Normal 81 6 3 2 3" xfId="30543" xr:uid="{00000000-0005-0000-0000-00004BB30000}"/>
    <cellStyle name="Normal 81 6 3 3" xfId="10425" xr:uid="{00000000-0005-0000-0000-00004CB30000}"/>
    <cellStyle name="Normal 81 6 3 3 2" xfId="40759" xr:uid="{00000000-0005-0000-0000-00004DB30000}"/>
    <cellStyle name="Normal 81 6 3 3 3" xfId="25526" xr:uid="{00000000-0005-0000-0000-00004EB30000}"/>
    <cellStyle name="Normal 81 6 3 4" xfId="35746" xr:uid="{00000000-0005-0000-0000-00004FB30000}"/>
    <cellStyle name="Normal 81 6 3 5" xfId="20513" xr:uid="{00000000-0005-0000-0000-000050B30000}"/>
    <cellStyle name="Normal 81 6 4" xfId="12103" xr:uid="{00000000-0005-0000-0000-000051B30000}"/>
    <cellStyle name="Normal 81 6 4 2" xfId="42434" xr:uid="{00000000-0005-0000-0000-000052B30000}"/>
    <cellStyle name="Normal 81 6 4 3" xfId="27201" xr:uid="{00000000-0005-0000-0000-000053B30000}"/>
    <cellStyle name="Normal 81 6 5" xfId="7082" xr:uid="{00000000-0005-0000-0000-000054B30000}"/>
    <cellStyle name="Normal 81 6 5 2" xfId="37417" xr:uid="{00000000-0005-0000-0000-000055B30000}"/>
    <cellStyle name="Normal 81 6 5 3" xfId="22184" xr:uid="{00000000-0005-0000-0000-000056B30000}"/>
    <cellStyle name="Normal 81 6 6" xfId="32405" xr:uid="{00000000-0005-0000-0000-000057B30000}"/>
    <cellStyle name="Normal 81 6 7" xfId="17171" xr:uid="{00000000-0005-0000-0000-000058B30000}"/>
    <cellStyle name="Normal 81 7" xfId="2862" xr:uid="{00000000-0005-0000-0000-000059B30000}"/>
    <cellStyle name="Normal 81 7 2" xfId="12938" xr:uid="{00000000-0005-0000-0000-00005AB30000}"/>
    <cellStyle name="Normal 81 7 2 2" xfId="43269" xr:uid="{00000000-0005-0000-0000-00005BB30000}"/>
    <cellStyle name="Normal 81 7 2 3" xfId="28036" xr:uid="{00000000-0005-0000-0000-00005CB30000}"/>
    <cellStyle name="Normal 81 7 3" xfId="7918" xr:uid="{00000000-0005-0000-0000-00005DB30000}"/>
    <cellStyle name="Normal 81 7 3 2" xfId="38252" xr:uid="{00000000-0005-0000-0000-00005EB30000}"/>
    <cellStyle name="Normal 81 7 3 3" xfId="23019" xr:uid="{00000000-0005-0000-0000-00005FB30000}"/>
    <cellStyle name="Normal 81 7 4" xfId="33239" xr:uid="{00000000-0005-0000-0000-000060B30000}"/>
    <cellStyle name="Normal 81 7 5" xfId="18006" xr:uid="{00000000-0005-0000-0000-000061B30000}"/>
    <cellStyle name="Normal 81 8" xfId="4555" xr:uid="{00000000-0005-0000-0000-000062B30000}"/>
    <cellStyle name="Normal 81 8 2" xfId="14609" xr:uid="{00000000-0005-0000-0000-000063B30000}"/>
    <cellStyle name="Normal 81 8 2 2" xfId="44940" xr:uid="{00000000-0005-0000-0000-000064B30000}"/>
    <cellStyle name="Normal 81 8 2 3" xfId="29707" xr:uid="{00000000-0005-0000-0000-000065B30000}"/>
    <cellStyle name="Normal 81 8 3" xfId="9589" xr:uid="{00000000-0005-0000-0000-000066B30000}"/>
    <cellStyle name="Normal 81 8 3 2" xfId="39923" xr:uid="{00000000-0005-0000-0000-000067B30000}"/>
    <cellStyle name="Normal 81 8 3 3" xfId="24690" xr:uid="{00000000-0005-0000-0000-000068B30000}"/>
    <cellStyle name="Normal 81 8 4" xfId="34910" xr:uid="{00000000-0005-0000-0000-000069B30000}"/>
    <cellStyle name="Normal 81 8 5" xfId="19677" xr:uid="{00000000-0005-0000-0000-00006AB30000}"/>
    <cellStyle name="Normal 81 9" xfId="11265" xr:uid="{00000000-0005-0000-0000-00006BB30000}"/>
    <cellStyle name="Normal 81 9 2" xfId="41598" xr:uid="{00000000-0005-0000-0000-00006CB30000}"/>
    <cellStyle name="Normal 81 9 3" xfId="26365" xr:uid="{00000000-0005-0000-0000-00006DB30000}"/>
    <cellStyle name="Normal 82" xfId="1155" xr:uid="{00000000-0005-0000-0000-00006EB30000}"/>
    <cellStyle name="Normal 83" xfId="1162" xr:uid="{00000000-0005-0000-0000-00006FB30000}"/>
    <cellStyle name="Normal 84" xfId="1210" xr:uid="{00000000-0005-0000-0000-000070B30000}"/>
    <cellStyle name="Normal 85" xfId="1209" xr:uid="{00000000-0005-0000-0000-000071B30000}"/>
    <cellStyle name="Normal 86" xfId="1317" xr:uid="{00000000-0005-0000-0000-000072B30000}"/>
    <cellStyle name="Normal 87" xfId="1319" xr:uid="{00000000-0005-0000-0000-000073B30000}"/>
    <cellStyle name="Normal 88" xfId="1318" xr:uid="{00000000-0005-0000-0000-000074B30000}"/>
    <cellStyle name="Normal 89" xfId="1535"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7" xr:uid="{00000000-0005-0000-0000-00007AB30000}"/>
    <cellStyle name="Normal 9 6" xfId="31377" xr:uid="{00000000-0005-0000-0000-00007BB30000}"/>
    <cellStyle name="Normal 9 7" xfId="46798" xr:uid="{00000000-0005-0000-0000-00007CB30000}"/>
    <cellStyle name="Normal 90" xfId="1534" xr:uid="{00000000-0005-0000-0000-00007DB30000}"/>
    <cellStyle name="Normal 90 2" xfId="2376" xr:uid="{00000000-0005-0000-0000-00007EB30000}"/>
    <cellStyle name="Normal 90 2 2" xfId="4066" xr:uid="{00000000-0005-0000-0000-00007FB30000}"/>
    <cellStyle name="Normal 90 2 2 2" xfId="14139" xr:uid="{00000000-0005-0000-0000-000080B30000}"/>
    <cellStyle name="Normal 90 2 2 2 2" xfId="44470" xr:uid="{00000000-0005-0000-0000-000081B30000}"/>
    <cellStyle name="Normal 90 2 2 2 3" xfId="29237" xr:uid="{00000000-0005-0000-0000-000082B30000}"/>
    <cellStyle name="Normal 90 2 2 3" xfId="9119" xr:uid="{00000000-0005-0000-0000-000083B30000}"/>
    <cellStyle name="Normal 90 2 2 3 2" xfId="39453" xr:uid="{00000000-0005-0000-0000-000084B30000}"/>
    <cellStyle name="Normal 90 2 2 3 3" xfId="24220" xr:uid="{00000000-0005-0000-0000-000085B30000}"/>
    <cellStyle name="Normal 90 2 2 4" xfId="34440" xr:uid="{00000000-0005-0000-0000-000086B30000}"/>
    <cellStyle name="Normal 90 2 2 5" xfId="19207" xr:uid="{00000000-0005-0000-0000-000087B30000}"/>
    <cellStyle name="Normal 90 2 3" xfId="5758" xr:uid="{00000000-0005-0000-0000-000088B30000}"/>
    <cellStyle name="Normal 90 2 3 2" xfId="15810" xr:uid="{00000000-0005-0000-0000-000089B30000}"/>
    <cellStyle name="Normal 90 2 3 2 2" xfId="46141" xr:uid="{00000000-0005-0000-0000-00008AB30000}"/>
    <cellStyle name="Normal 90 2 3 2 3" xfId="30908" xr:uid="{00000000-0005-0000-0000-00008BB30000}"/>
    <cellStyle name="Normal 90 2 3 3" xfId="10790" xr:uid="{00000000-0005-0000-0000-00008CB30000}"/>
    <cellStyle name="Normal 90 2 3 3 2" xfId="41124" xr:uid="{00000000-0005-0000-0000-00008DB30000}"/>
    <cellStyle name="Normal 90 2 3 3 3" xfId="25891" xr:uid="{00000000-0005-0000-0000-00008EB30000}"/>
    <cellStyle name="Normal 90 2 3 4" xfId="36111" xr:uid="{00000000-0005-0000-0000-00008FB30000}"/>
    <cellStyle name="Normal 90 2 3 5" xfId="20878" xr:uid="{00000000-0005-0000-0000-000090B30000}"/>
    <cellStyle name="Normal 90 2 4" xfId="12468" xr:uid="{00000000-0005-0000-0000-000091B30000}"/>
    <cellStyle name="Normal 90 2 4 2" xfId="42799" xr:uid="{00000000-0005-0000-0000-000092B30000}"/>
    <cellStyle name="Normal 90 2 4 3" xfId="27566" xr:uid="{00000000-0005-0000-0000-000093B30000}"/>
    <cellStyle name="Normal 90 2 5" xfId="7447" xr:uid="{00000000-0005-0000-0000-000094B30000}"/>
    <cellStyle name="Normal 90 2 5 2" xfId="37782" xr:uid="{00000000-0005-0000-0000-000095B30000}"/>
    <cellStyle name="Normal 90 2 5 3" xfId="22549" xr:uid="{00000000-0005-0000-0000-000096B30000}"/>
    <cellStyle name="Normal 90 2 6" xfId="32770" xr:uid="{00000000-0005-0000-0000-000097B30000}"/>
    <cellStyle name="Normal 90 2 7" xfId="17536" xr:uid="{00000000-0005-0000-0000-000098B30000}"/>
    <cellStyle name="Normal 90 3" xfId="3229" xr:uid="{00000000-0005-0000-0000-000099B30000}"/>
    <cellStyle name="Normal 90 3 2" xfId="13303" xr:uid="{00000000-0005-0000-0000-00009AB30000}"/>
    <cellStyle name="Normal 90 3 2 2" xfId="43634" xr:uid="{00000000-0005-0000-0000-00009BB30000}"/>
    <cellStyle name="Normal 90 3 2 3" xfId="28401" xr:uid="{00000000-0005-0000-0000-00009CB30000}"/>
    <cellStyle name="Normal 90 3 3" xfId="8283" xr:uid="{00000000-0005-0000-0000-00009DB30000}"/>
    <cellStyle name="Normal 90 3 3 2" xfId="38617" xr:uid="{00000000-0005-0000-0000-00009EB30000}"/>
    <cellStyle name="Normal 90 3 3 3" xfId="23384" xr:uid="{00000000-0005-0000-0000-00009FB30000}"/>
    <cellStyle name="Normal 90 3 4" xfId="33604" xr:uid="{00000000-0005-0000-0000-0000A0B30000}"/>
    <cellStyle name="Normal 90 3 5" xfId="18371" xr:uid="{00000000-0005-0000-0000-0000A1B30000}"/>
    <cellStyle name="Normal 90 4" xfId="4922" xr:uid="{00000000-0005-0000-0000-0000A2B30000}"/>
    <cellStyle name="Normal 90 4 2" xfId="14974" xr:uid="{00000000-0005-0000-0000-0000A3B30000}"/>
    <cellStyle name="Normal 90 4 2 2" xfId="45305" xr:uid="{00000000-0005-0000-0000-0000A4B30000}"/>
    <cellStyle name="Normal 90 4 2 3" xfId="30072" xr:uid="{00000000-0005-0000-0000-0000A5B30000}"/>
    <cellStyle name="Normal 90 4 3" xfId="9954" xr:uid="{00000000-0005-0000-0000-0000A6B30000}"/>
    <cellStyle name="Normal 90 4 3 2" xfId="40288" xr:uid="{00000000-0005-0000-0000-0000A7B30000}"/>
    <cellStyle name="Normal 90 4 3 3" xfId="25055" xr:uid="{00000000-0005-0000-0000-0000A8B30000}"/>
    <cellStyle name="Normal 90 4 4" xfId="35275" xr:uid="{00000000-0005-0000-0000-0000A9B30000}"/>
    <cellStyle name="Normal 90 4 5" xfId="20042" xr:uid="{00000000-0005-0000-0000-0000AAB30000}"/>
    <cellStyle name="Normal 90 5" xfId="11632" xr:uid="{00000000-0005-0000-0000-0000ABB30000}"/>
    <cellStyle name="Normal 90 5 2" xfId="41963" xr:uid="{00000000-0005-0000-0000-0000ACB30000}"/>
    <cellStyle name="Normal 90 5 3" xfId="26730" xr:uid="{00000000-0005-0000-0000-0000ADB30000}"/>
    <cellStyle name="Normal 90 6" xfId="6611" xr:uid="{00000000-0005-0000-0000-0000AEB30000}"/>
    <cellStyle name="Normal 90 6 2" xfId="36946" xr:uid="{00000000-0005-0000-0000-0000AFB30000}"/>
    <cellStyle name="Normal 90 6 3" xfId="21713" xr:uid="{00000000-0005-0000-0000-0000B0B30000}"/>
    <cellStyle name="Normal 90 7" xfId="31934" xr:uid="{00000000-0005-0000-0000-0000B1B30000}"/>
    <cellStyle name="Normal 90 8" xfId="16700" xr:uid="{00000000-0005-0000-0000-0000B2B30000}"/>
    <cellStyle name="Normal 91" xfId="1537" xr:uid="{00000000-0005-0000-0000-0000B3B30000}"/>
    <cellStyle name="Normal 91 2" xfId="2378" xr:uid="{00000000-0005-0000-0000-0000B4B30000}"/>
    <cellStyle name="Normal 91 2 2" xfId="4068" xr:uid="{00000000-0005-0000-0000-0000B5B30000}"/>
    <cellStyle name="Normal 91 2 2 2" xfId="14141" xr:uid="{00000000-0005-0000-0000-0000B6B30000}"/>
    <cellStyle name="Normal 91 2 2 2 2" xfId="44472" xr:uid="{00000000-0005-0000-0000-0000B7B30000}"/>
    <cellStyle name="Normal 91 2 2 2 3" xfId="29239" xr:uid="{00000000-0005-0000-0000-0000B8B30000}"/>
    <cellStyle name="Normal 91 2 2 2 4" xfId="46739" xr:uid="{00000000-0005-0000-0000-0000B9B30000}"/>
    <cellStyle name="Normal 91 2 2 3" xfId="9121" xr:uid="{00000000-0005-0000-0000-0000BAB30000}"/>
    <cellStyle name="Normal 91 2 2 3 2" xfId="39455" xr:uid="{00000000-0005-0000-0000-0000BBB30000}"/>
    <cellStyle name="Normal 91 2 2 3 3" xfId="24222" xr:uid="{00000000-0005-0000-0000-0000BCB30000}"/>
    <cellStyle name="Normal 91 2 2 4" xfId="34442" xr:uid="{00000000-0005-0000-0000-0000BDB30000}"/>
    <cellStyle name="Normal 91 2 2 5" xfId="19209" xr:uid="{00000000-0005-0000-0000-0000BEB30000}"/>
    <cellStyle name="Normal 91 2 3" xfId="5760" xr:uid="{00000000-0005-0000-0000-0000BFB30000}"/>
    <cellStyle name="Normal 91 2 3 2" xfId="15812" xr:uid="{00000000-0005-0000-0000-0000C0B30000}"/>
    <cellStyle name="Normal 91 2 3 2 2" xfId="46143" xr:uid="{00000000-0005-0000-0000-0000C1B30000}"/>
    <cellStyle name="Normal 91 2 3 2 3" xfId="30910" xr:uid="{00000000-0005-0000-0000-0000C2B30000}"/>
    <cellStyle name="Normal 91 2 3 3" xfId="10792" xr:uid="{00000000-0005-0000-0000-0000C3B30000}"/>
    <cellStyle name="Normal 91 2 3 3 2" xfId="41126" xr:uid="{00000000-0005-0000-0000-0000C4B30000}"/>
    <cellStyle name="Normal 91 2 3 3 3" xfId="25893" xr:uid="{00000000-0005-0000-0000-0000C5B30000}"/>
    <cellStyle name="Normal 91 2 3 4" xfId="36113" xr:uid="{00000000-0005-0000-0000-0000C6B30000}"/>
    <cellStyle name="Normal 91 2 3 5" xfId="20880" xr:uid="{00000000-0005-0000-0000-0000C7B30000}"/>
    <cellStyle name="Normal 91 2 4" xfId="12470" xr:uid="{00000000-0005-0000-0000-0000C8B30000}"/>
    <cellStyle name="Normal 91 2 4 2" xfId="42801" xr:uid="{00000000-0005-0000-0000-0000C9B30000}"/>
    <cellStyle name="Normal 91 2 4 3" xfId="27568" xr:uid="{00000000-0005-0000-0000-0000CAB30000}"/>
    <cellStyle name="Normal 91 2 5" xfId="7449" xr:uid="{00000000-0005-0000-0000-0000CBB30000}"/>
    <cellStyle name="Normal 91 2 5 2" xfId="37784" xr:uid="{00000000-0005-0000-0000-0000CCB30000}"/>
    <cellStyle name="Normal 91 2 5 3" xfId="22551" xr:uid="{00000000-0005-0000-0000-0000CDB30000}"/>
    <cellStyle name="Normal 91 2 6" xfId="32772" xr:uid="{00000000-0005-0000-0000-0000CEB30000}"/>
    <cellStyle name="Normal 91 2 7" xfId="17538" xr:uid="{00000000-0005-0000-0000-0000CFB30000}"/>
    <cellStyle name="Normal 91 3" xfId="3231" xr:uid="{00000000-0005-0000-0000-0000D0B30000}"/>
    <cellStyle name="Normal 91 3 2" xfId="13305" xr:uid="{00000000-0005-0000-0000-0000D1B30000}"/>
    <cellStyle name="Normal 91 3 2 2" xfId="43636" xr:uid="{00000000-0005-0000-0000-0000D2B30000}"/>
    <cellStyle name="Normal 91 3 2 3" xfId="28403" xr:uid="{00000000-0005-0000-0000-0000D3B30000}"/>
    <cellStyle name="Normal 91 3 3" xfId="8285" xr:uid="{00000000-0005-0000-0000-0000D4B30000}"/>
    <cellStyle name="Normal 91 3 3 2" xfId="38619" xr:uid="{00000000-0005-0000-0000-0000D5B30000}"/>
    <cellStyle name="Normal 91 3 3 3" xfId="23386" xr:uid="{00000000-0005-0000-0000-0000D6B30000}"/>
    <cellStyle name="Normal 91 3 4" xfId="33606" xr:uid="{00000000-0005-0000-0000-0000D7B30000}"/>
    <cellStyle name="Normal 91 3 5" xfId="18373" xr:uid="{00000000-0005-0000-0000-0000D8B30000}"/>
    <cellStyle name="Normal 91 4" xfId="4924" xr:uid="{00000000-0005-0000-0000-0000D9B30000}"/>
    <cellStyle name="Normal 91 4 2" xfId="14976" xr:uid="{00000000-0005-0000-0000-0000DAB30000}"/>
    <cellStyle name="Normal 91 4 2 2" xfId="45307" xr:uid="{00000000-0005-0000-0000-0000DBB30000}"/>
    <cellStyle name="Normal 91 4 2 3" xfId="30074" xr:uid="{00000000-0005-0000-0000-0000DCB30000}"/>
    <cellStyle name="Normal 91 4 3" xfId="9956" xr:uid="{00000000-0005-0000-0000-0000DDB30000}"/>
    <cellStyle name="Normal 91 4 3 2" xfId="40290" xr:uid="{00000000-0005-0000-0000-0000DEB30000}"/>
    <cellStyle name="Normal 91 4 3 3" xfId="25057" xr:uid="{00000000-0005-0000-0000-0000DFB30000}"/>
    <cellStyle name="Normal 91 4 4" xfId="35277" xr:uid="{00000000-0005-0000-0000-0000E0B30000}"/>
    <cellStyle name="Normal 91 4 5" xfId="20044" xr:uid="{00000000-0005-0000-0000-0000E1B30000}"/>
    <cellStyle name="Normal 91 5" xfId="11634" xr:uid="{00000000-0005-0000-0000-0000E2B30000}"/>
    <cellStyle name="Normal 91 5 2" xfId="41965" xr:uid="{00000000-0005-0000-0000-0000E3B30000}"/>
    <cellStyle name="Normal 91 5 3" xfId="26732" xr:uid="{00000000-0005-0000-0000-0000E4B30000}"/>
    <cellStyle name="Normal 91 6" xfId="6613" xr:uid="{00000000-0005-0000-0000-0000E5B30000}"/>
    <cellStyle name="Normal 91 6 2" xfId="36948" xr:uid="{00000000-0005-0000-0000-0000E6B30000}"/>
    <cellStyle name="Normal 91 6 3" xfId="21715" xr:uid="{00000000-0005-0000-0000-0000E7B30000}"/>
    <cellStyle name="Normal 91 7" xfId="31936" xr:uid="{00000000-0005-0000-0000-0000E8B30000}"/>
    <cellStyle name="Normal 91 8" xfId="16702" xr:uid="{00000000-0005-0000-0000-0000E9B30000}"/>
    <cellStyle name="Normal 92" xfId="1956" xr:uid="{00000000-0005-0000-0000-0000EAB30000}"/>
    <cellStyle name="Normal 92 2" xfId="3648" xr:uid="{00000000-0005-0000-0000-0000EBB30000}"/>
    <cellStyle name="Normal 93" xfId="2794" xr:uid="{00000000-0005-0000-0000-0000ECB30000}"/>
    <cellStyle name="Normal 93 2" xfId="4484" xr:uid="{00000000-0005-0000-0000-0000EDB30000}"/>
    <cellStyle name="Normal 94" xfId="2799" xr:uid="{00000000-0005-0000-0000-0000EEB30000}"/>
    <cellStyle name="Normal 95" xfId="1955" xr:uid="{00000000-0005-0000-0000-0000EFB30000}"/>
    <cellStyle name="Normal 95 2" xfId="3647" xr:uid="{00000000-0005-0000-0000-0000F0B30000}"/>
    <cellStyle name="Normal 95 2 2" xfId="13721" xr:uid="{00000000-0005-0000-0000-0000F1B30000}"/>
    <cellStyle name="Normal 95 2 2 2" xfId="44052" xr:uid="{00000000-0005-0000-0000-0000F2B30000}"/>
    <cellStyle name="Normal 95 2 2 3" xfId="28819" xr:uid="{00000000-0005-0000-0000-0000F3B30000}"/>
    <cellStyle name="Normal 95 2 3" xfId="8701" xr:uid="{00000000-0005-0000-0000-0000F4B30000}"/>
    <cellStyle name="Normal 95 2 3 2" xfId="39035" xr:uid="{00000000-0005-0000-0000-0000F5B30000}"/>
    <cellStyle name="Normal 95 2 3 3" xfId="23802" xr:uid="{00000000-0005-0000-0000-0000F6B30000}"/>
    <cellStyle name="Normal 95 2 4" xfId="34022" xr:uid="{00000000-0005-0000-0000-0000F7B30000}"/>
    <cellStyle name="Normal 95 2 5" xfId="18789" xr:uid="{00000000-0005-0000-0000-0000F8B30000}"/>
    <cellStyle name="Normal 95 3" xfId="5340" xr:uid="{00000000-0005-0000-0000-0000F9B30000}"/>
    <cellStyle name="Normal 95 3 2" xfId="15392" xr:uid="{00000000-0005-0000-0000-0000FAB30000}"/>
    <cellStyle name="Normal 95 3 2 2" xfId="45723" xr:uid="{00000000-0005-0000-0000-0000FBB30000}"/>
    <cellStyle name="Normal 95 3 2 3" xfId="30490" xr:uid="{00000000-0005-0000-0000-0000FCB30000}"/>
    <cellStyle name="Normal 95 3 3" xfId="10372" xr:uid="{00000000-0005-0000-0000-0000FDB30000}"/>
    <cellStyle name="Normal 95 3 3 2" xfId="40706" xr:uid="{00000000-0005-0000-0000-0000FEB30000}"/>
    <cellStyle name="Normal 95 3 3 3" xfId="25473" xr:uid="{00000000-0005-0000-0000-0000FFB30000}"/>
    <cellStyle name="Normal 95 3 4" xfId="35693" xr:uid="{00000000-0005-0000-0000-000000B40000}"/>
    <cellStyle name="Normal 95 3 5" xfId="20460" xr:uid="{00000000-0005-0000-0000-000001B40000}"/>
    <cellStyle name="Normal 95 4" xfId="12050" xr:uid="{00000000-0005-0000-0000-000002B40000}"/>
    <cellStyle name="Normal 95 4 2" xfId="42381" xr:uid="{00000000-0005-0000-0000-000003B40000}"/>
    <cellStyle name="Normal 95 4 3" xfId="27148" xr:uid="{00000000-0005-0000-0000-000004B40000}"/>
    <cellStyle name="Normal 95 5" xfId="7029" xr:uid="{00000000-0005-0000-0000-000005B40000}"/>
    <cellStyle name="Normal 95 5 2" xfId="37364" xr:uid="{00000000-0005-0000-0000-000006B40000}"/>
    <cellStyle name="Normal 95 5 3" xfId="22131" xr:uid="{00000000-0005-0000-0000-000007B40000}"/>
    <cellStyle name="Normal 95 6" xfId="32352" xr:uid="{00000000-0005-0000-0000-000008B40000}"/>
    <cellStyle name="Normal 95 7" xfId="17118" xr:uid="{00000000-0005-0000-0000-000009B40000}"/>
    <cellStyle name="Normal 96" xfId="1958" xr:uid="{00000000-0005-0000-0000-00000AB40000}"/>
    <cellStyle name="Normal 96 2" xfId="3650" xr:uid="{00000000-0005-0000-0000-00000BB40000}"/>
    <cellStyle name="Normal 96 2 2" xfId="13723" xr:uid="{00000000-0005-0000-0000-00000CB40000}"/>
    <cellStyle name="Normal 96 2 2 2" xfId="44054" xr:uid="{00000000-0005-0000-0000-00000DB40000}"/>
    <cellStyle name="Normal 96 2 2 3" xfId="28821" xr:uid="{00000000-0005-0000-0000-00000EB40000}"/>
    <cellStyle name="Normal 96 2 3" xfId="8703" xr:uid="{00000000-0005-0000-0000-00000FB40000}"/>
    <cellStyle name="Normal 96 2 3 2" xfId="39037" xr:uid="{00000000-0005-0000-0000-000010B40000}"/>
    <cellStyle name="Normal 96 2 3 3" xfId="23804" xr:uid="{00000000-0005-0000-0000-000011B40000}"/>
    <cellStyle name="Normal 96 2 4" xfId="34024" xr:uid="{00000000-0005-0000-0000-000012B40000}"/>
    <cellStyle name="Normal 96 2 5" xfId="18791" xr:uid="{00000000-0005-0000-0000-000013B40000}"/>
    <cellStyle name="Normal 96 3" xfId="5342" xr:uid="{00000000-0005-0000-0000-000014B40000}"/>
    <cellStyle name="Normal 96 3 2" xfId="15394" xr:uid="{00000000-0005-0000-0000-000015B40000}"/>
    <cellStyle name="Normal 96 3 2 2" xfId="45725" xr:uid="{00000000-0005-0000-0000-000016B40000}"/>
    <cellStyle name="Normal 96 3 2 3" xfId="30492" xr:uid="{00000000-0005-0000-0000-000017B40000}"/>
    <cellStyle name="Normal 96 3 3" xfId="10374" xr:uid="{00000000-0005-0000-0000-000018B40000}"/>
    <cellStyle name="Normal 96 3 3 2" xfId="40708" xr:uid="{00000000-0005-0000-0000-000019B40000}"/>
    <cellStyle name="Normal 96 3 3 3" xfId="25475" xr:uid="{00000000-0005-0000-0000-00001AB40000}"/>
    <cellStyle name="Normal 96 3 4" xfId="35695" xr:uid="{00000000-0005-0000-0000-00001BB40000}"/>
    <cellStyle name="Normal 96 3 5" xfId="20462" xr:uid="{00000000-0005-0000-0000-00001CB40000}"/>
    <cellStyle name="Normal 96 4" xfId="12052" xr:uid="{00000000-0005-0000-0000-00001DB40000}"/>
    <cellStyle name="Normal 96 4 2" xfId="42383" xr:uid="{00000000-0005-0000-0000-00001EB40000}"/>
    <cellStyle name="Normal 96 4 3" xfId="27150" xr:uid="{00000000-0005-0000-0000-00001FB40000}"/>
    <cellStyle name="Normal 96 5" xfId="7031" xr:uid="{00000000-0005-0000-0000-000020B40000}"/>
    <cellStyle name="Normal 96 5 2" xfId="37366" xr:uid="{00000000-0005-0000-0000-000021B40000}"/>
    <cellStyle name="Normal 96 5 3" xfId="22133" xr:uid="{00000000-0005-0000-0000-000022B40000}"/>
    <cellStyle name="Normal 96 6" xfId="32354" xr:uid="{00000000-0005-0000-0000-000023B40000}"/>
    <cellStyle name="Normal 96 7" xfId="17120" xr:uid="{00000000-0005-0000-0000-000024B40000}"/>
    <cellStyle name="Normal 97" xfId="11210" xr:uid="{00000000-0005-0000-0000-000025B40000}"/>
    <cellStyle name="Normal 98" xfId="16229" xr:uid="{00000000-0005-0000-0000-000026B40000}"/>
    <cellStyle name="Normal 99" xfId="2802" xr:uid="{00000000-0005-0000-0000-000027B40000}"/>
    <cellStyle name="Normal_New Summary Tables 2" xfId="46832" xr:uid="{00000000-0005-0000-0000-000028B40000}"/>
    <cellStyle name="Normal_Revised CARE Table 5C_033107 2" xfId="46835" xr:uid="{00000000-0005-0000-0000-000029B40000}"/>
    <cellStyle name="Normal_Sheet1" xfId="46884" xr:uid="{FA28FAC1-4636-40BD-B154-6196FE8BA2C5}"/>
    <cellStyle name="Normal_Sheet2" xfId="46833" xr:uid="{00000000-0005-0000-0000-00002BB40000}"/>
    <cellStyle name="Note 2" xfId="176" xr:uid="{00000000-0005-0000-0000-00002CB40000}"/>
    <cellStyle name="Note 2 2" xfId="916" xr:uid="{00000000-0005-0000-0000-00002DB40000}"/>
    <cellStyle name="Note 2 2 2" xfId="46655"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8" xr:uid="{00000000-0005-0000-0000-000035B40000}"/>
    <cellStyle name="Note 3" xfId="31364" xr:uid="{00000000-0005-0000-0000-000036B40000}"/>
    <cellStyle name="Note 3 2" xfId="46728" xr:uid="{00000000-0005-0000-0000-000037B40000}"/>
    <cellStyle name="Note 4" xfId="46664" xr:uid="{00000000-0005-0000-0000-000038B40000}"/>
    <cellStyle name="Output 2" xfId="177" xr:uid="{00000000-0005-0000-0000-000039B40000}"/>
    <cellStyle name="Output 2 2" xfId="922" xr:uid="{00000000-0005-0000-0000-00003AB40000}"/>
    <cellStyle name="Output 2 2 2" xfId="46646"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29" xr:uid="{00000000-0005-0000-0000-000042B40000}"/>
    <cellStyle name="Output 3" xfId="31365" xr:uid="{00000000-0005-0000-0000-000043B40000}"/>
    <cellStyle name="Output 3 2" xfId="46588" xr:uid="{00000000-0005-0000-0000-000044B40000}"/>
    <cellStyle name="Percent" xfId="46848" builtinId="5"/>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0" xr:uid="{00000000-0005-0000-0000-00005CB40000}"/>
    <cellStyle name="Percent 101" xfId="16244" xr:uid="{00000000-0005-0000-0000-00005DB40000}"/>
    <cellStyle name="Percent 102" xfId="16249" xr:uid="{00000000-0005-0000-0000-00005EB40000}"/>
    <cellStyle name="Percent 103" xfId="16242" xr:uid="{00000000-0005-0000-0000-00005FB40000}"/>
    <cellStyle name="Percent 104" xfId="16262" xr:uid="{00000000-0005-0000-0000-000060B40000}"/>
    <cellStyle name="Percent 105" xfId="16275" xr:uid="{00000000-0005-0000-0000-000061B40000}"/>
    <cellStyle name="Percent 106" xfId="16240" xr:uid="{00000000-0005-0000-0000-000062B40000}"/>
    <cellStyle name="Percent 107" xfId="16248" xr:uid="{00000000-0005-0000-0000-000063B40000}"/>
    <cellStyle name="Percent 108" xfId="16272" xr:uid="{00000000-0005-0000-0000-000064B40000}"/>
    <cellStyle name="Percent 109" xfId="6190" xr:uid="{00000000-0005-0000-0000-000065B40000}"/>
    <cellStyle name="Percent 11" xfId="184" xr:uid="{00000000-0005-0000-0000-000066B40000}"/>
    <cellStyle name="Percent 110" xfId="16279" xr:uid="{00000000-0005-0000-0000-000067B40000}"/>
    <cellStyle name="Percent 111" xfId="31574" xr:uid="{00000000-0005-0000-0000-000068B40000}"/>
    <cellStyle name="Percent 112" xfId="46569" xr:uid="{00000000-0005-0000-0000-000069B40000}"/>
    <cellStyle name="Percent 113" xfId="46563" xr:uid="{00000000-0005-0000-0000-00006AB40000}"/>
    <cellStyle name="Percent 114" xfId="46571" xr:uid="{00000000-0005-0000-0000-00006BB40000}"/>
    <cellStyle name="Percent 115" xfId="46572" xr:uid="{00000000-0005-0000-0000-00006CB40000}"/>
    <cellStyle name="Percent 116" xfId="46565" xr:uid="{00000000-0005-0000-0000-00006DB40000}"/>
    <cellStyle name="Percent 117" xfId="16335" xr:uid="{00000000-0005-0000-0000-00006EB40000}"/>
    <cellStyle name="Percent 118" xfId="46577" xr:uid="{00000000-0005-0000-0000-00006FB40000}"/>
    <cellStyle name="Percent 119" xfId="46773" xr:uid="{00000000-0005-0000-0000-000070B40000}"/>
    <cellStyle name="Percent 12" xfId="185" xr:uid="{00000000-0005-0000-0000-000071B40000}"/>
    <cellStyle name="Percent 120" xfId="46774" xr:uid="{00000000-0005-0000-0000-000072B40000}"/>
    <cellStyle name="Percent 121" xfId="46770" xr:uid="{00000000-0005-0000-0000-000073B40000}"/>
    <cellStyle name="Percent 122" xfId="46744" xr:uid="{00000000-0005-0000-0000-000074B40000}"/>
    <cellStyle name="Percent 123" xfId="46766" xr:uid="{00000000-0005-0000-0000-000075B40000}"/>
    <cellStyle name="Percent 124" xfId="46748" xr:uid="{00000000-0005-0000-0000-000076B40000}"/>
    <cellStyle name="Percent 125" xfId="46764" xr:uid="{00000000-0005-0000-0000-000077B40000}"/>
    <cellStyle name="Percent 126" xfId="46749" xr:uid="{00000000-0005-0000-0000-000078B40000}"/>
    <cellStyle name="Percent 127" xfId="46762" xr:uid="{00000000-0005-0000-0000-000079B40000}"/>
    <cellStyle name="Percent 128" xfId="46751" xr:uid="{00000000-0005-0000-0000-00007AB40000}"/>
    <cellStyle name="Percent 129" xfId="46760" xr:uid="{00000000-0005-0000-0000-00007BB40000}"/>
    <cellStyle name="Percent 13" xfId="186" xr:uid="{00000000-0005-0000-0000-00007CB40000}"/>
    <cellStyle name="Percent 130" xfId="46753" xr:uid="{00000000-0005-0000-0000-00007DB40000}"/>
    <cellStyle name="Percent 131" xfId="46758" xr:uid="{00000000-0005-0000-0000-00007EB40000}"/>
    <cellStyle name="Percent 132" xfId="46767" xr:uid="{00000000-0005-0000-0000-00007FB40000}"/>
    <cellStyle name="Percent 133" xfId="46746" xr:uid="{00000000-0005-0000-0000-000080B40000}"/>
    <cellStyle name="Percent 134" xfId="46756" xr:uid="{00000000-0005-0000-0000-000081B40000}"/>
    <cellStyle name="Percent 135" xfId="46775" xr:uid="{00000000-0005-0000-0000-000082B40000}"/>
    <cellStyle name="Percent 136" xfId="46777" xr:uid="{00000000-0005-0000-0000-000083B40000}"/>
    <cellStyle name="Percent 137" xfId="46799" xr:uid="{00000000-0005-0000-0000-000084B40000}"/>
    <cellStyle name="Percent 138" xfId="46802" xr:uid="{00000000-0005-0000-0000-000085B40000}"/>
    <cellStyle name="Percent 139" xfId="46795" xr:uid="{00000000-0005-0000-0000-000086B40000}"/>
    <cellStyle name="Percent 14" xfId="187" xr:uid="{00000000-0005-0000-0000-000087B40000}"/>
    <cellStyle name="Percent 140" xfId="46801" xr:uid="{00000000-0005-0000-0000-000088B40000}"/>
    <cellStyle name="Percent 141" xfId="46791" xr:uid="{00000000-0005-0000-0000-000089B40000}"/>
    <cellStyle name="Percent 142" xfId="46800"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4" xr:uid="{00000000-0005-0000-0000-0000D9B40000}"/>
    <cellStyle name="Percent 63" xfId="1321" xr:uid="{00000000-0005-0000-0000-0000DAB40000}"/>
    <cellStyle name="Percent 64" xfId="1323" xr:uid="{00000000-0005-0000-0000-0000DBB40000}"/>
    <cellStyle name="Percent 65" xfId="1377" xr:uid="{00000000-0005-0000-0000-0000DCB40000}"/>
    <cellStyle name="Percent 66" xfId="1590" xr:uid="{00000000-0005-0000-0000-0000DDB40000}"/>
    <cellStyle name="Percent 67" xfId="2011" xr:uid="{00000000-0005-0000-0000-0000DEB40000}"/>
    <cellStyle name="Percent 68" xfId="2801" xr:uid="{00000000-0005-0000-0000-0000DFB40000}"/>
    <cellStyle name="Percent 69" xfId="2796"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8" xr:uid="{00000000-0005-0000-0000-0000E9B40000}"/>
    <cellStyle name="Percent 70" xfId="2864" xr:uid="{00000000-0005-0000-0000-0000EAB40000}"/>
    <cellStyle name="Percent 71" xfId="4487" xr:uid="{00000000-0005-0000-0000-0000EBB40000}"/>
    <cellStyle name="Percent 72" xfId="4490" xr:uid="{00000000-0005-0000-0000-0000ECB40000}"/>
    <cellStyle name="Percent 73" xfId="4498" xr:uid="{00000000-0005-0000-0000-0000EDB40000}"/>
    <cellStyle name="Percent 74" xfId="2816" xr:uid="{00000000-0005-0000-0000-0000EEB40000}"/>
    <cellStyle name="Percent 75" xfId="4501" xr:uid="{00000000-0005-0000-0000-0000EFB40000}"/>
    <cellStyle name="Percent 76" xfId="2849" xr:uid="{00000000-0005-0000-0000-0000F0B40000}"/>
    <cellStyle name="Percent 77" xfId="4500" xr:uid="{00000000-0005-0000-0000-0000F1B40000}"/>
    <cellStyle name="Percent 78" xfId="2808" xr:uid="{00000000-0005-0000-0000-0000F2B40000}"/>
    <cellStyle name="Percent 79" xfId="2812"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6" xr:uid="{00000000-0005-0000-0000-0000F8B40000}"/>
    <cellStyle name="Percent 80" xfId="2803" xr:uid="{00000000-0005-0000-0000-0000F9B40000}"/>
    <cellStyle name="Percent 81" xfId="2809" xr:uid="{00000000-0005-0000-0000-0000FAB40000}"/>
    <cellStyle name="Percent 82" xfId="2861" xr:uid="{00000000-0005-0000-0000-0000FBB40000}"/>
    <cellStyle name="Percent 83" xfId="4557" xr:uid="{00000000-0005-0000-0000-0000FCB40000}"/>
    <cellStyle name="Percent 84" xfId="6178" xr:uid="{00000000-0005-0000-0000-0000FDB40000}"/>
    <cellStyle name="Percent 85" xfId="6179" xr:uid="{00000000-0005-0000-0000-0000FEB40000}"/>
    <cellStyle name="Percent 86" xfId="6185" xr:uid="{00000000-0005-0000-0000-0000FFB40000}"/>
    <cellStyle name="Percent 87" xfId="4511" xr:uid="{00000000-0005-0000-0000-000000B50000}"/>
    <cellStyle name="Percent 88" xfId="6186" xr:uid="{00000000-0005-0000-0000-000001B50000}"/>
    <cellStyle name="Percent 89" xfId="4543"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7" xr:uid="{00000000-0005-0000-0000-000006B50000}"/>
    <cellStyle name="Percent 90" xfId="11267" xr:uid="{00000000-0005-0000-0000-000007B50000}"/>
    <cellStyle name="Percent 91" xfId="16239" xr:uid="{00000000-0005-0000-0000-000008B50000}"/>
    <cellStyle name="Percent 92" xfId="16233" xr:uid="{00000000-0005-0000-0000-000009B50000}"/>
    <cellStyle name="Percent 93" xfId="16230" xr:uid="{00000000-0005-0000-0000-00000AB50000}"/>
    <cellStyle name="Percent 94" xfId="6246" xr:uid="{00000000-0005-0000-0000-00000BB50000}"/>
    <cellStyle name="Percent 95" xfId="6188" xr:uid="{00000000-0005-0000-0000-00000CB50000}"/>
    <cellStyle name="Percent 96" xfId="16276" xr:uid="{00000000-0005-0000-0000-00000DB50000}"/>
    <cellStyle name="Percent 97" xfId="16250" xr:uid="{00000000-0005-0000-0000-00000EB50000}"/>
    <cellStyle name="Percent 98" xfId="16280" xr:uid="{00000000-0005-0000-0000-00000FB50000}"/>
    <cellStyle name="Percent 99" xfId="16246"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3" xr:uid="{00000000-0005-0000-0000-000016B50000}"/>
    <cellStyle name="SAPBEXaggData 5" xfId="31475"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2" xr:uid="{00000000-0005-0000-0000-00001BB50000}"/>
    <cellStyle name="SAPBEXaggDataEmph 3" xfId="31503"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2" xr:uid="{00000000-0005-0000-0000-000026B50000}"/>
    <cellStyle name="SAPBEXaggItem 5" xfId="31426"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2" xr:uid="{00000000-0005-0000-0000-00002BB50000}"/>
    <cellStyle name="SAPBEXaggItemX 3" xfId="31405" xr:uid="{00000000-0005-0000-0000-00002CB50000}"/>
    <cellStyle name="SAPBEXchaText" xfId="216" xr:uid="{00000000-0005-0000-0000-00002DB50000}"/>
    <cellStyle name="SAPBEXchaText 2" xfId="433" xr:uid="{00000000-0005-0000-0000-00002EB50000}"/>
    <cellStyle name="SAPBEXchaText 2 2" xfId="46661" xr:uid="{00000000-0005-0000-0000-00002FB50000}"/>
    <cellStyle name="SAPBEXchaText 3" xfId="31425"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0" xr:uid="{00000000-0005-0000-0000-00004AB50000}"/>
    <cellStyle name="SAPBEXfilterDrill 3" xfId="31424"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59" xr:uid="{00000000-0005-0000-0000-00004FB50000}"/>
    <cellStyle name="SAPBEXfilterItem 4" xfId="31423"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0" xr:uid="{00000000-0005-0000-0000-000056B50000}"/>
    <cellStyle name="SAPBEXfilterText 4" xfId="31422"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3" xr:uid="{00000000-0005-0000-0000-00005BB50000}"/>
    <cellStyle name="SAPBEXformats 3" xfId="31421" xr:uid="{00000000-0005-0000-0000-00005CB50000}"/>
    <cellStyle name="SAPBEXheaderData" xfId="245" xr:uid="{00000000-0005-0000-0000-00005DB50000}"/>
    <cellStyle name="SAPBEXheaderData 2" xfId="442" xr:uid="{00000000-0005-0000-0000-00005EB50000}"/>
    <cellStyle name="SAPBEXheaderData 3" xfId="31420"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8" xr:uid="{00000000-0005-0000-0000-000064B50000}"/>
    <cellStyle name="SAPBEXheaderItem 4" xfId="31419"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7" xr:uid="{00000000-0005-0000-0000-00006BB50000}"/>
    <cellStyle name="SAPBEXheaderText 4" xfId="31474"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8"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3" xr:uid="{00000000-0005-0000-0000-000078B50000}"/>
    <cellStyle name="SAPBEXHLevel0 2 3" xfId="536" xr:uid="{00000000-0005-0000-0000-000079B50000}"/>
    <cellStyle name="SAPBEXHLevel0 2 4" xfId="446" xr:uid="{00000000-0005-0000-0000-00007AB50000}"/>
    <cellStyle name="SAPBEXHLevel0 2 5" xfId="31472" xr:uid="{00000000-0005-0000-0000-00007BB50000}"/>
    <cellStyle name="SAPBEXHLevel0 3" xfId="448" xr:uid="{00000000-0005-0000-0000-00007CB50000}"/>
    <cellStyle name="SAPBEXHLevel0 3 2" xfId="538" xr:uid="{00000000-0005-0000-0000-00007DB50000}"/>
    <cellStyle name="SAPBEXHLevel0 3 3" xfId="46617"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7"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2" xr:uid="{00000000-0005-0000-0000-000095B50000}"/>
    <cellStyle name="SAPBEXHLevel0X 2 3" xfId="539" xr:uid="{00000000-0005-0000-0000-000096B50000}"/>
    <cellStyle name="SAPBEXHLevel0X 2 4" xfId="450" xr:uid="{00000000-0005-0000-0000-000097B50000}"/>
    <cellStyle name="SAPBEXHLevel0X 2 5" xfId="31416"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1" xr:uid="{00000000-0005-0000-0000-00009CB50000}"/>
    <cellStyle name="SAPBEXHLevel0X 3 3" xfId="452" xr:uid="{00000000-0005-0000-0000-00009DB50000}"/>
    <cellStyle name="SAPBEXHLevel0X 3 4" xfId="31413"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0"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5"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4" xr:uid="{00000000-0005-0000-0000-0000B6B50000}"/>
    <cellStyle name="SAPBEXHLevel1 2 3" xfId="542" xr:uid="{00000000-0005-0000-0000-0000B7B50000}"/>
    <cellStyle name="SAPBEXHLevel1 2 4" xfId="454" xr:uid="{00000000-0005-0000-0000-0000B8B50000}"/>
    <cellStyle name="SAPBEXHLevel1 2 5" xfId="31414" xr:uid="{00000000-0005-0000-0000-0000B9B50000}"/>
    <cellStyle name="SAPBEXHLevel1 3" xfId="456" xr:uid="{00000000-0005-0000-0000-0000BAB50000}"/>
    <cellStyle name="SAPBEXHLevel1 3 2" xfId="544" xr:uid="{00000000-0005-0000-0000-0000BBB50000}"/>
    <cellStyle name="SAPBEXHLevel1 3 3" xfId="46582"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3"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2" xr:uid="{00000000-0005-0000-0000-0000D3B50000}"/>
    <cellStyle name="SAPBEXHLevel1X 2 3" xfId="545" xr:uid="{00000000-0005-0000-0000-0000D4B50000}"/>
    <cellStyle name="SAPBEXHLevel1X 2 4" xfId="458" xr:uid="{00000000-0005-0000-0000-0000D5B50000}"/>
    <cellStyle name="SAPBEXHLevel1X 2 5" xfId="31501"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1" xr:uid="{00000000-0005-0000-0000-0000DAB50000}"/>
    <cellStyle name="SAPBEXHLevel1X 3 3" xfId="460" xr:uid="{00000000-0005-0000-0000-0000DBB50000}"/>
    <cellStyle name="SAPBEXHLevel1X 3 4" xfId="31500"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8"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2"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0" xr:uid="{00000000-0005-0000-0000-0000F4B50000}"/>
    <cellStyle name="SAPBEXHLevel2 2 3" xfId="548" xr:uid="{00000000-0005-0000-0000-0000F5B50000}"/>
    <cellStyle name="SAPBEXHLevel2 2 4" xfId="462" xr:uid="{00000000-0005-0000-0000-0000F6B50000}"/>
    <cellStyle name="SAPBEXHLevel2 2 5" xfId="31499" xr:uid="{00000000-0005-0000-0000-0000F7B50000}"/>
    <cellStyle name="SAPBEXHLevel2 3" xfId="464" xr:uid="{00000000-0005-0000-0000-0000F8B50000}"/>
    <cellStyle name="SAPBEXHLevel2 3 2" xfId="550" xr:uid="{00000000-0005-0000-0000-0000F9B50000}"/>
    <cellStyle name="SAPBEXHLevel2 3 3" xfId="46581"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399"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8" xr:uid="{00000000-0005-0000-0000-000011B60000}"/>
    <cellStyle name="SAPBEXHLevel2X 2 3" xfId="551" xr:uid="{00000000-0005-0000-0000-000012B60000}"/>
    <cellStyle name="SAPBEXHLevel2X 2 4" xfId="466" xr:uid="{00000000-0005-0000-0000-000013B60000}"/>
    <cellStyle name="SAPBEXHLevel2X 2 5" xfId="31498"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7" xr:uid="{00000000-0005-0000-0000-000018B60000}"/>
    <cellStyle name="SAPBEXHLevel2X 3 3" xfId="468" xr:uid="{00000000-0005-0000-0000-000019B60000}"/>
    <cellStyle name="SAPBEXHLevel2X 3 4" xfId="31497"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89"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6"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5" xr:uid="{00000000-0005-0000-0000-000032B60000}"/>
    <cellStyle name="SAPBEXHLevel3 2 3" xfId="554" xr:uid="{00000000-0005-0000-0000-000033B60000}"/>
    <cellStyle name="SAPBEXHLevel3 2 4" xfId="470" xr:uid="{00000000-0005-0000-0000-000034B60000}"/>
    <cellStyle name="SAPBEXHLevel3 2 5" xfId="31496" xr:uid="{00000000-0005-0000-0000-000035B60000}"/>
    <cellStyle name="SAPBEXHLevel3 3" xfId="472" xr:uid="{00000000-0005-0000-0000-000036B60000}"/>
    <cellStyle name="SAPBEXHLevel3 3 2" xfId="556" xr:uid="{00000000-0005-0000-0000-000037B60000}"/>
    <cellStyle name="SAPBEXHLevel3 3 3" xfId="46719"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4"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3" xr:uid="{00000000-0005-0000-0000-00004FB60000}"/>
    <cellStyle name="SAPBEXHLevel3X 2 3" xfId="557" xr:uid="{00000000-0005-0000-0000-000050B60000}"/>
    <cellStyle name="SAPBEXHLevel3X 2 4" xfId="474" xr:uid="{00000000-0005-0000-0000-000051B60000}"/>
    <cellStyle name="SAPBEXHLevel3X 2 5" xfId="31495"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2" xr:uid="{00000000-0005-0000-0000-000056B60000}"/>
    <cellStyle name="SAPBEXHLevel3X 3 3" xfId="476" xr:uid="{00000000-0005-0000-0000-000057B60000}"/>
    <cellStyle name="SAPBEXHLevel3X 3 4" xfId="31494"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19"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1"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7" xr:uid="{00000000-0005-0000-0000-00006AB60000}"/>
    <cellStyle name="SAPBEXresData 4" xfId="31391" xr:uid="{00000000-0005-0000-0000-00006BB60000}"/>
    <cellStyle name="SAPBEXresDataEmph" xfId="296" xr:uid="{00000000-0005-0000-0000-00006CB60000}"/>
    <cellStyle name="SAPBEXresDataEmph 2" xfId="478" xr:uid="{00000000-0005-0000-0000-00006DB60000}"/>
    <cellStyle name="SAPBEXresDataEmph 2 2" xfId="46604" xr:uid="{00000000-0005-0000-0000-00006EB60000}"/>
    <cellStyle name="SAPBEXresDataEmph 3" xfId="31390"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7" xr:uid="{00000000-0005-0000-0000-000076B60000}"/>
    <cellStyle name="SAPBEXresItem 3" xfId="31493"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2" xr:uid="{00000000-0005-0000-0000-00007BB60000}"/>
    <cellStyle name="SAPBEXresItemX 3" xfId="480" xr:uid="{00000000-0005-0000-0000-00007CB60000}"/>
    <cellStyle name="SAPBEXresItemX 3 2" xfId="46595" xr:uid="{00000000-0005-0000-0000-00007DB60000}"/>
    <cellStyle name="SAPBEXresItemX 4" xfId="31389"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3" xr:uid="{00000000-0005-0000-0000-000086B60000}"/>
    <cellStyle name="SAPBEXstdData 5" xfId="31388"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1"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2" xr:uid="{00000000-0005-0000-0000-000097B60000}"/>
    <cellStyle name="SAPBEXstdItem 6" xfId="31387"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4" xr:uid="{00000000-0005-0000-0000-00009CB60000}"/>
    <cellStyle name="SAPBEXstdItemX 3" xfId="485" xr:uid="{00000000-0005-0000-0000-00009DB60000}"/>
    <cellStyle name="SAPBEXstdItemX 4" xfId="31508" xr:uid="{00000000-0005-0000-0000-00009EB60000}"/>
    <cellStyle name="SAPBEXsubData" xfId="324" xr:uid="{00000000-0005-0000-0000-00009FB60000}"/>
    <cellStyle name="SAPBEXsubData 2" xfId="487" xr:uid="{00000000-0005-0000-0000-0000A0B60000}"/>
    <cellStyle name="SAPBEXsubData 3" xfId="31509" xr:uid="{00000000-0005-0000-0000-0000A1B60000}"/>
    <cellStyle name="SAPBEXsubDataEmph" xfId="325" xr:uid="{00000000-0005-0000-0000-0000A2B60000}"/>
    <cellStyle name="SAPBEXsubDataEmph 2" xfId="488" xr:uid="{00000000-0005-0000-0000-0000A3B60000}"/>
    <cellStyle name="SAPBEXsubDataEmph 3" xfId="31510"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1" xr:uid="{00000000-0005-0000-0000-0000ABB60000}"/>
    <cellStyle name="SAPBEXtitle" xfId="331" xr:uid="{00000000-0005-0000-0000-0000ACB60000}"/>
    <cellStyle name="SAPBEXtitle 2" xfId="490" xr:uid="{00000000-0005-0000-0000-0000ADB60000}"/>
    <cellStyle name="SAPBEXtitle 2 2" xfId="46628" xr:uid="{00000000-0005-0000-0000-0000AEB60000}"/>
    <cellStyle name="SAPBEXtitle 3" xfId="31512"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0" xr:uid="{00000000-0005-0000-0000-0000B3B60000}"/>
    <cellStyle name="SAPBEXundefined 4" xfId="31513"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0"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4" xr:uid="{00000000-0005-0000-0000-0000BEB60000}"/>
    <cellStyle name="Title 2" xfId="340" xr:uid="{00000000-0005-0000-0000-0000BFB60000}"/>
    <cellStyle name="Title 2 2" xfId="1126" xr:uid="{00000000-0005-0000-0000-0000C0B60000}"/>
    <cellStyle name="Title 2 2 2" xfId="46732"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5" xr:uid="{00000000-0005-0000-0000-0000C8B60000}"/>
    <cellStyle name="Title 3" xfId="31366" xr:uid="{00000000-0005-0000-0000-0000C9B60000}"/>
    <cellStyle name="Title 3 2" xfId="46636"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7" xr:uid="{00000000-0005-0000-0000-0000D7B60000}"/>
    <cellStyle name="Total 2 3" xfId="560" xr:uid="{00000000-0005-0000-0000-0000D8B60000}"/>
    <cellStyle name="Total 2 3 2" xfId="46733" xr:uid="{00000000-0005-0000-0000-0000D9B60000}"/>
    <cellStyle name="Total 2 4" xfId="494" xr:uid="{00000000-0005-0000-0000-0000DAB60000}"/>
    <cellStyle name="Total 2 5" xfId="31516" xr:uid="{00000000-0005-0000-0000-0000DBB60000}"/>
    <cellStyle name="Total 3" xfId="343" xr:uid="{00000000-0005-0000-0000-0000DCB60000}"/>
    <cellStyle name="Total 3 2" xfId="562" xr:uid="{00000000-0005-0000-0000-0000DDB60000}"/>
    <cellStyle name="Total 3 3" xfId="496" xr:uid="{00000000-0005-0000-0000-0000DEB60000}"/>
    <cellStyle name="Total 3 4" xfId="31518" xr:uid="{00000000-0005-0000-0000-0000DFB60000}"/>
    <cellStyle name="Total 4" xfId="344" xr:uid="{00000000-0005-0000-0000-0000E0B60000}"/>
    <cellStyle name="Total 4 2" xfId="493" xr:uid="{00000000-0005-0000-0000-0000E1B60000}"/>
    <cellStyle name="Total 4 3" xfId="31519"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8"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2" xr:uid="{00000000-0005-0000-0000-0000EEB60000}"/>
    <cellStyle name="Total 6 5" xfId="31367"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5" xr:uid="{00000000-0005-0000-0000-0000FFB60000}"/>
    <cellStyle name="Warning Text 2 3" xfId="31521" xr:uid="{00000000-0005-0000-0000-000000B70000}"/>
    <cellStyle name="Warning Text 3" xfId="31368"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7D45-DC59-4C82-99D7-A69A544F8FA1}">
  <sheetPr>
    <pageSetUpPr fitToPage="1"/>
  </sheetPr>
  <dimension ref="A1:Q41"/>
  <sheetViews>
    <sheetView topLeftCell="A7" zoomScale="110" zoomScaleNormal="110" workbookViewId="0">
      <selection activeCell="A17" sqref="A17:H17"/>
    </sheetView>
  </sheetViews>
  <sheetFormatPr defaultColWidth="8.54296875" defaultRowHeight="12.5"/>
  <cols>
    <col min="1" max="1" width="44.1796875" style="151" customWidth="1"/>
    <col min="2" max="2" width="14.26953125" style="151" customWidth="1"/>
    <col min="3" max="3" width="5.453125" style="151" customWidth="1"/>
    <col min="4" max="5" width="14.26953125" style="151" customWidth="1"/>
    <col min="6" max="6" width="5.453125" style="151" customWidth="1"/>
    <col min="7" max="8" width="14.26953125" style="151" customWidth="1"/>
    <col min="9" max="9" width="5.453125" style="151" customWidth="1"/>
    <col min="10" max="10" width="14.26953125" style="151" customWidth="1"/>
    <col min="11" max="11" width="8.7265625" style="151" customWidth="1"/>
    <col min="12" max="12" width="5.453125" style="151" customWidth="1"/>
    <col min="13" max="13" width="8.7265625" style="151" customWidth="1"/>
    <col min="14" max="14" width="14.1796875" style="151" customWidth="1"/>
    <col min="15" max="15" width="8.54296875" style="151" customWidth="1"/>
    <col min="16" max="16" width="12.453125" style="151" bestFit="1" customWidth="1"/>
    <col min="17" max="17" width="12" style="151" bestFit="1" customWidth="1"/>
    <col min="18" max="16384" width="8.54296875" style="151"/>
  </cols>
  <sheetData>
    <row r="1" spans="1:17" ht="15.5">
      <c r="A1" s="986" t="s">
        <v>0</v>
      </c>
      <c r="B1" s="986"/>
      <c r="C1" s="986"/>
      <c r="D1" s="986"/>
      <c r="E1" s="986"/>
      <c r="F1" s="986"/>
      <c r="G1" s="986"/>
      <c r="H1" s="986"/>
      <c r="I1" s="986"/>
      <c r="J1" s="986"/>
      <c r="K1" s="986"/>
      <c r="L1" s="986"/>
      <c r="M1" s="986"/>
    </row>
    <row r="2" spans="1:17" ht="15.5">
      <c r="A2" s="986" t="s">
        <v>1</v>
      </c>
      <c r="B2" s="987"/>
      <c r="C2" s="987"/>
      <c r="D2" s="987"/>
      <c r="E2" s="987"/>
      <c r="F2" s="987"/>
      <c r="G2" s="987"/>
      <c r="H2" s="987"/>
      <c r="I2" s="987"/>
      <c r="J2" s="987"/>
      <c r="K2" s="987"/>
      <c r="L2" s="987"/>
      <c r="M2" s="987"/>
    </row>
    <row r="3" spans="1:17" ht="16" thickBot="1">
      <c r="A3" s="988" t="s">
        <v>2</v>
      </c>
      <c r="B3" s="989"/>
      <c r="C3" s="989"/>
      <c r="D3" s="989"/>
      <c r="E3" s="989"/>
      <c r="F3" s="989"/>
      <c r="G3" s="989"/>
      <c r="H3" s="989"/>
      <c r="I3" s="989"/>
      <c r="J3" s="989"/>
      <c r="K3" s="989"/>
      <c r="L3" s="989"/>
      <c r="M3" s="989"/>
    </row>
    <row r="4" spans="1:17" ht="13">
      <c r="A4" s="6"/>
      <c r="B4" s="990" t="s">
        <v>3</v>
      </c>
      <c r="C4" s="991"/>
      <c r="D4" s="992"/>
      <c r="E4" s="990" t="s">
        <v>4</v>
      </c>
      <c r="F4" s="991"/>
      <c r="G4" s="993"/>
      <c r="H4" s="990" t="s">
        <v>5</v>
      </c>
      <c r="I4" s="991"/>
      <c r="J4" s="992"/>
      <c r="K4" s="994" t="s">
        <v>6</v>
      </c>
      <c r="L4" s="991"/>
      <c r="M4" s="992"/>
    </row>
    <row r="5" spans="1:17" ht="13">
      <c r="A5" s="7" t="s">
        <v>7</v>
      </c>
      <c r="B5" s="94" t="s">
        <v>8</v>
      </c>
      <c r="C5" s="95" t="s">
        <v>9</v>
      </c>
      <c r="D5" s="96" t="s">
        <v>10</v>
      </c>
      <c r="E5" s="97" t="s">
        <v>8</v>
      </c>
      <c r="F5" s="98" t="s">
        <v>9</v>
      </c>
      <c r="G5" s="99" t="s">
        <v>10</v>
      </c>
      <c r="H5" s="97" t="s">
        <v>8</v>
      </c>
      <c r="I5" s="98" t="s">
        <v>9</v>
      </c>
      <c r="J5" s="96" t="s">
        <v>10</v>
      </c>
      <c r="K5" s="97" t="s">
        <v>8</v>
      </c>
      <c r="L5" s="98" t="s">
        <v>9</v>
      </c>
      <c r="M5" s="96" t="s">
        <v>10</v>
      </c>
    </row>
    <row r="6" spans="1:17" ht="13.5" thickBot="1">
      <c r="A6" s="758" t="s">
        <v>11</v>
      </c>
      <c r="B6" s="759"/>
      <c r="C6" s="760"/>
      <c r="D6" s="761"/>
      <c r="E6" s="762"/>
      <c r="F6" s="763"/>
      <c r="G6" s="763"/>
      <c r="H6" s="762"/>
      <c r="I6" s="763"/>
      <c r="J6" s="761"/>
      <c r="K6" s="762"/>
      <c r="L6" s="763"/>
      <c r="M6" s="761"/>
    </row>
    <row r="7" spans="1:17" ht="12.65" customHeight="1" thickBot="1">
      <c r="A7" s="718" t="s">
        <v>12</v>
      </c>
      <c r="B7" s="757">
        <v>36098517</v>
      </c>
      <c r="C7" s="726"/>
      <c r="D7" s="801">
        <f>SUM(B7:C7)</f>
        <v>36098517</v>
      </c>
      <c r="E7" s="757">
        <f>SUM(E8:E9)</f>
        <v>5859131.1719000004</v>
      </c>
      <c r="F7" s="795"/>
      <c r="G7" s="801">
        <f t="shared" ref="G7:G23" si="0">SUM(E7:F7)</f>
        <v>5859131.1719000004</v>
      </c>
      <c r="H7" s="757">
        <f>SUM(H8:H9)</f>
        <v>32082257.897800002</v>
      </c>
      <c r="I7" s="795"/>
      <c r="J7" s="810">
        <f t="shared" ref="J7:J23" si="1">SUM(H7:I7)</f>
        <v>32082257.897800002</v>
      </c>
      <c r="K7" s="737">
        <f t="shared" ref="K7:K23" si="2">IFERROR((+H7/B7),0)</f>
        <v>0.88874171473027552</v>
      </c>
      <c r="L7" s="726"/>
      <c r="M7" s="738">
        <f t="shared" ref="M7:M23" si="3">IFERROR((+J7/D7),0)</f>
        <v>0.88874171473027552</v>
      </c>
    </row>
    <row r="8" spans="1:17" ht="12.65" customHeight="1">
      <c r="A8" s="719" t="s">
        <v>13</v>
      </c>
      <c r="B8" s="305"/>
      <c r="C8" s="45"/>
      <c r="D8" s="802"/>
      <c r="E8" s="757">
        <f>5859131.1719+0</f>
        <v>5859131.1719000004</v>
      </c>
      <c r="F8" s="796"/>
      <c r="G8" s="802">
        <f t="shared" si="0"/>
        <v>5859131.1719000004</v>
      </c>
      <c r="H8" s="757">
        <f>31018176.6878+1064081.21</f>
        <v>32082257.897800002</v>
      </c>
      <c r="I8" s="796"/>
      <c r="J8" s="811">
        <f t="shared" si="1"/>
        <v>32082257.897800002</v>
      </c>
      <c r="K8" s="302"/>
      <c r="L8" s="45"/>
      <c r="M8" s="739"/>
      <c r="N8" s="307" t="s">
        <v>14</v>
      </c>
    </row>
    <row r="9" spans="1:17" ht="13" thickBot="1">
      <c r="A9" s="720" t="s">
        <v>15</v>
      </c>
      <c r="B9" s="729"/>
      <c r="C9" s="727"/>
      <c r="D9" s="803"/>
      <c r="E9" s="729"/>
      <c r="F9" s="797"/>
      <c r="G9" s="803">
        <f t="shared" si="0"/>
        <v>0</v>
      </c>
      <c r="H9" s="729"/>
      <c r="I9" s="797"/>
      <c r="J9" s="812">
        <f t="shared" si="1"/>
        <v>0</v>
      </c>
      <c r="K9" s="740"/>
      <c r="L9" s="727"/>
      <c r="M9" s="741"/>
    </row>
    <row r="10" spans="1:17" ht="13">
      <c r="A10" s="723" t="s">
        <v>16</v>
      </c>
      <c r="B10" s="305">
        <v>300325</v>
      </c>
      <c r="C10" s="45"/>
      <c r="D10" s="804">
        <f>SUM(B10:C10)</f>
        <v>300325</v>
      </c>
      <c r="E10" s="305">
        <v>3854.5299999999993</v>
      </c>
      <c r="F10" s="796"/>
      <c r="G10" s="804">
        <f t="shared" si="0"/>
        <v>3854.5299999999993</v>
      </c>
      <c r="H10" s="735">
        <v>27356.059999999994</v>
      </c>
      <c r="I10" s="796"/>
      <c r="J10" s="813">
        <f t="shared" si="1"/>
        <v>27356.059999999994</v>
      </c>
      <c r="K10" s="742">
        <f t="shared" si="2"/>
        <v>9.1088187796553713E-2</v>
      </c>
      <c r="L10" s="45"/>
      <c r="M10" s="50">
        <f t="shared" si="3"/>
        <v>9.1088187796553713E-2</v>
      </c>
      <c r="N10" s="307" t="s">
        <v>14</v>
      </c>
    </row>
    <row r="11" spans="1:17">
      <c r="A11" s="835" t="s">
        <v>17</v>
      </c>
      <c r="B11" s="764">
        <v>0</v>
      </c>
      <c r="C11" s="45"/>
      <c r="D11" s="802">
        <f t="shared" ref="D11:D23" si="4">SUM(B11:C11)</f>
        <v>0</v>
      </c>
      <c r="E11" s="764">
        <v>0</v>
      </c>
      <c r="F11" s="796"/>
      <c r="G11" s="802">
        <f t="shared" si="0"/>
        <v>0</v>
      </c>
      <c r="H11" s="731">
        <v>0</v>
      </c>
      <c r="I11" s="796"/>
      <c r="J11" s="811">
        <f t="shared" si="1"/>
        <v>0</v>
      </c>
      <c r="K11" s="302">
        <f t="shared" si="2"/>
        <v>0</v>
      </c>
      <c r="L11" s="76"/>
      <c r="M11" s="739">
        <f t="shared" si="3"/>
        <v>0</v>
      </c>
      <c r="P11" s="306"/>
    </row>
    <row r="12" spans="1:17">
      <c r="A12" s="835" t="s">
        <v>18</v>
      </c>
      <c r="B12" s="764">
        <v>838704</v>
      </c>
      <c r="C12" s="45"/>
      <c r="D12" s="802">
        <f t="shared" si="4"/>
        <v>838704</v>
      </c>
      <c r="E12" s="764">
        <v>90425.330000000031</v>
      </c>
      <c r="F12" s="796"/>
      <c r="G12" s="802">
        <f t="shared" si="0"/>
        <v>90425.330000000031</v>
      </c>
      <c r="H12" s="731">
        <v>465964.5300000002</v>
      </c>
      <c r="I12" s="796"/>
      <c r="J12" s="811">
        <f t="shared" si="1"/>
        <v>465964.5300000002</v>
      </c>
      <c r="K12" s="302">
        <f t="shared" si="2"/>
        <v>0.55557685428947545</v>
      </c>
      <c r="L12" s="76"/>
      <c r="M12" s="739">
        <f t="shared" si="3"/>
        <v>0.55557685428947545</v>
      </c>
      <c r="Q12" s="306"/>
    </row>
    <row r="13" spans="1:17">
      <c r="A13" s="835" t="s">
        <v>19</v>
      </c>
      <c r="B13" s="764">
        <v>516906</v>
      </c>
      <c r="C13" s="45"/>
      <c r="D13" s="802">
        <f t="shared" si="4"/>
        <v>516906</v>
      </c>
      <c r="E13" s="764">
        <v>45862.650000000023</v>
      </c>
      <c r="F13" s="796"/>
      <c r="G13" s="802">
        <f t="shared" si="0"/>
        <v>45862.650000000023</v>
      </c>
      <c r="H13" s="731">
        <v>528390.90999999933</v>
      </c>
      <c r="I13" s="796"/>
      <c r="J13" s="811">
        <f t="shared" si="1"/>
        <v>528390.90999999933</v>
      </c>
      <c r="K13" s="302">
        <f t="shared" si="2"/>
        <v>1.02221856585143</v>
      </c>
      <c r="L13" s="76"/>
      <c r="M13" s="739">
        <f t="shared" si="3"/>
        <v>1.02221856585143</v>
      </c>
    </row>
    <row r="14" spans="1:17">
      <c r="A14" s="963" t="s">
        <v>20</v>
      </c>
      <c r="B14" s="764">
        <v>0</v>
      </c>
      <c r="C14" s="76"/>
      <c r="D14" s="802">
        <f t="shared" si="4"/>
        <v>0</v>
      </c>
      <c r="E14" s="764">
        <v>0</v>
      </c>
      <c r="F14" s="796"/>
      <c r="G14" s="802">
        <f t="shared" si="0"/>
        <v>0</v>
      </c>
      <c r="H14" s="854">
        <v>0</v>
      </c>
      <c r="I14" s="809"/>
      <c r="J14" s="811">
        <f t="shared" si="1"/>
        <v>0</v>
      </c>
      <c r="K14" s="302">
        <f t="shared" si="2"/>
        <v>0</v>
      </c>
      <c r="L14" s="76"/>
      <c r="M14" s="739">
        <f t="shared" si="3"/>
        <v>0</v>
      </c>
    </row>
    <row r="15" spans="1:17">
      <c r="A15" s="835" t="s">
        <v>21</v>
      </c>
      <c r="B15" s="764">
        <v>147500</v>
      </c>
      <c r="C15" s="45"/>
      <c r="D15" s="802">
        <f t="shared" si="4"/>
        <v>147500</v>
      </c>
      <c r="E15" s="764">
        <v>15613.32</v>
      </c>
      <c r="F15" s="796"/>
      <c r="G15" s="802">
        <f t="shared" si="0"/>
        <v>15613.32</v>
      </c>
      <c r="H15" s="731">
        <v>30515.260000000002</v>
      </c>
      <c r="I15" s="796"/>
      <c r="J15" s="811">
        <f t="shared" si="1"/>
        <v>30515.260000000002</v>
      </c>
      <c r="K15" s="302">
        <f t="shared" si="2"/>
        <v>0.2068831186440678</v>
      </c>
      <c r="L15" s="76"/>
      <c r="M15" s="739">
        <f t="shared" si="3"/>
        <v>0.2068831186440678</v>
      </c>
    </row>
    <row r="16" spans="1:17" ht="13.5" thickBot="1">
      <c r="A16" s="724" t="s">
        <v>22</v>
      </c>
      <c r="B16" s="732">
        <v>381941</v>
      </c>
      <c r="C16" s="46"/>
      <c r="D16" s="805">
        <f t="shared" si="4"/>
        <v>381941</v>
      </c>
      <c r="E16" s="732">
        <v>39021.32</v>
      </c>
      <c r="F16" s="798"/>
      <c r="G16" s="805">
        <f t="shared" si="0"/>
        <v>39021.32</v>
      </c>
      <c r="H16" s="732">
        <v>353808.87000000011</v>
      </c>
      <c r="I16" s="798"/>
      <c r="J16" s="814">
        <f t="shared" si="1"/>
        <v>353808.87000000011</v>
      </c>
      <c r="K16" s="743">
        <f t="shared" si="2"/>
        <v>0.92634430448681893</v>
      </c>
      <c r="L16" s="46"/>
      <c r="M16" s="744">
        <f t="shared" si="3"/>
        <v>0.92634430448681893</v>
      </c>
      <c r="N16" s="307" t="s">
        <v>14</v>
      </c>
    </row>
    <row r="17" spans="1:16">
      <c r="A17" s="718" t="s">
        <v>23</v>
      </c>
      <c r="B17" s="757">
        <v>2617069</v>
      </c>
      <c r="C17" s="726"/>
      <c r="D17" s="801">
        <f t="shared" si="4"/>
        <v>2617069</v>
      </c>
      <c r="E17" s="757">
        <v>300542.21999999887</v>
      </c>
      <c r="F17" s="795"/>
      <c r="G17" s="801">
        <f t="shared" si="0"/>
        <v>300542.21999999887</v>
      </c>
      <c r="H17" s="730">
        <v>1396844.4999999953</v>
      </c>
      <c r="I17" s="795"/>
      <c r="J17" s="810">
        <f t="shared" si="1"/>
        <v>1396844.4999999953</v>
      </c>
      <c r="K17" s="737">
        <f t="shared" si="2"/>
        <v>0.53374385619943354</v>
      </c>
      <c r="L17" s="726"/>
      <c r="M17" s="738">
        <f t="shared" si="3"/>
        <v>0.53374385619943354</v>
      </c>
      <c r="O17" s="151" t="s">
        <v>14</v>
      </c>
    </row>
    <row r="18" spans="1:16" ht="13" thickBot="1">
      <c r="A18" s="720" t="s">
        <v>24</v>
      </c>
      <c r="B18" s="729">
        <v>85965</v>
      </c>
      <c r="C18" s="727"/>
      <c r="D18" s="803">
        <f t="shared" si="4"/>
        <v>85965</v>
      </c>
      <c r="E18" s="729">
        <v>10531.530000000002</v>
      </c>
      <c r="F18" s="797"/>
      <c r="G18" s="803">
        <f t="shared" si="0"/>
        <v>10531.530000000002</v>
      </c>
      <c r="H18" s="729">
        <v>66380.800000000003</v>
      </c>
      <c r="I18" s="797"/>
      <c r="J18" s="812">
        <f t="shared" si="1"/>
        <v>66380.800000000003</v>
      </c>
      <c r="K18" s="745">
        <f t="shared" si="2"/>
        <v>0.77218402838364453</v>
      </c>
      <c r="L18" s="727"/>
      <c r="M18" s="741">
        <f t="shared" si="3"/>
        <v>0.77218402838364453</v>
      </c>
    </row>
    <row r="19" spans="1:16" ht="13" thickBot="1">
      <c r="A19" s="721" t="s">
        <v>25</v>
      </c>
      <c r="B19" s="732">
        <v>25789</v>
      </c>
      <c r="C19" s="46"/>
      <c r="D19" s="806">
        <f t="shared" si="4"/>
        <v>25789</v>
      </c>
      <c r="E19" s="732">
        <v>4618.04</v>
      </c>
      <c r="F19" s="798"/>
      <c r="G19" s="806">
        <f t="shared" si="0"/>
        <v>4618.04</v>
      </c>
      <c r="H19" s="733">
        <v>18598.03</v>
      </c>
      <c r="I19" s="798"/>
      <c r="J19" s="815">
        <f t="shared" si="1"/>
        <v>18598.03</v>
      </c>
      <c r="K19" s="743">
        <f t="shared" si="2"/>
        <v>0.72116134786149133</v>
      </c>
      <c r="L19" s="46"/>
      <c r="M19" s="744">
        <f t="shared" si="3"/>
        <v>0.72116134786149133</v>
      </c>
      <c r="N19" s="306" t="s">
        <v>14</v>
      </c>
    </row>
    <row r="20" spans="1:16" ht="13" thickBot="1">
      <c r="A20" s="722" t="s">
        <v>26</v>
      </c>
      <c r="B20" s="734">
        <f>SUM(B10:B17)+B19</f>
        <v>4828234</v>
      </c>
      <c r="C20" s="728"/>
      <c r="D20" s="807">
        <f t="shared" si="4"/>
        <v>4828234</v>
      </c>
      <c r="E20" s="734">
        <v>499937.40999999893</v>
      </c>
      <c r="F20" s="799"/>
      <c r="G20" s="807">
        <f t="shared" si="0"/>
        <v>499937.40999999893</v>
      </c>
      <c r="H20" s="734">
        <f>SUM(H10:H17)+H19</f>
        <v>2821478.159999995</v>
      </c>
      <c r="I20" s="799"/>
      <c r="J20" s="816">
        <f t="shared" si="1"/>
        <v>2821478.159999995</v>
      </c>
      <c r="K20" s="793">
        <f t="shared" si="2"/>
        <v>0.58437063323774174</v>
      </c>
      <c r="L20" s="728"/>
      <c r="M20" s="794">
        <f t="shared" si="3"/>
        <v>0.58437063323774174</v>
      </c>
    </row>
    <row r="21" spans="1:16" ht="13">
      <c r="A21" s="723" t="s">
        <v>27</v>
      </c>
      <c r="B21" s="305">
        <v>40926750</v>
      </c>
      <c r="C21" s="45"/>
      <c r="D21" s="804">
        <f t="shared" si="4"/>
        <v>40926750</v>
      </c>
      <c r="E21" s="305">
        <f>E7+E20</f>
        <v>6359068.5818999996</v>
      </c>
      <c r="F21" s="796"/>
      <c r="G21" s="804">
        <f t="shared" si="0"/>
        <v>6359068.5818999996</v>
      </c>
      <c r="H21" s="735">
        <f>H7+H20</f>
        <v>34903736.057799995</v>
      </c>
      <c r="I21" s="796"/>
      <c r="J21" s="813">
        <f t="shared" si="1"/>
        <v>34903736.057799995</v>
      </c>
      <c r="K21" s="742">
        <f t="shared" si="2"/>
        <v>0.85283429683031253</v>
      </c>
      <c r="L21" s="45"/>
      <c r="M21" s="50">
        <f t="shared" si="3"/>
        <v>0.85283429683031253</v>
      </c>
      <c r="N21" s="307" t="s">
        <v>14</v>
      </c>
    </row>
    <row r="22" spans="1:16" ht="13" thickBot="1">
      <c r="A22" s="724" t="s">
        <v>28</v>
      </c>
      <c r="B22" s="732">
        <v>0</v>
      </c>
      <c r="C22" s="46"/>
      <c r="D22" s="805">
        <f t="shared" si="4"/>
        <v>0</v>
      </c>
      <c r="E22" s="732">
        <v>0</v>
      </c>
      <c r="F22" s="798"/>
      <c r="G22" s="805">
        <f t="shared" si="0"/>
        <v>0</v>
      </c>
      <c r="H22" s="732">
        <v>0</v>
      </c>
      <c r="I22" s="798"/>
      <c r="J22" s="814">
        <f t="shared" si="1"/>
        <v>0</v>
      </c>
      <c r="K22" s="743">
        <f t="shared" si="2"/>
        <v>0</v>
      </c>
      <c r="L22" s="46"/>
      <c r="M22" s="744">
        <f t="shared" si="3"/>
        <v>0</v>
      </c>
    </row>
    <row r="23" spans="1:16" ht="13.5" thickBot="1">
      <c r="A23" s="725" t="s">
        <v>29</v>
      </c>
      <c r="B23" s="832">
        <v>40926750</v>
      </c>
      <c r="C23" s="728"/>
      <c r="D23" s="808">
        <f t="shared" si="4"/>
        <v>40926750</v>
      </c>
      <c r="E23" s="832">
        <f>E21+E22</f>
        <v>6359068.5818999996</v>
      </c>
      <c r="F23" s="800"/>
      <c r="G23" s="808">
        <f t="shared" si="0"/>
        <v>6359068.5818999996</v>
      </c>
      <c r="H23" s="832">
        <f>H21+H22</f>
        <v>34903736.057799995</v>
      </c>
      <c r="I23" s="800"/>
      <c r="J23" s="817">
        <f t="shared" si="1"/>
        <v>34903736.057799995</v>
      </c>
      <c r="K23" s="791">
        <f t="shared" si="2"/>
        <v>0.85283429683031253</v>
      </c>
      <c r="L23" s="736"/>
      <c r="M23" s="792">
        <f t="shared" si="3"/>
        <v>0.85283429683031253</v>
      </c>
      <c r="N23" s="307" t="s">
        <v>14</v>
      </c>
    </row>
    <row r="24" spans="1:16" ht="16" thickBot="1">
      <c r="A24" s="986" t="s">
        <v>30</v>
      </c>
      <c r="B24" s="986"/>
      <c r="C24" s="986"/>
      <c r="D24" s="986"/>
      <c r="E24" s="986"/>
      <c r="F24" s="986"/>
      <c r="G24" s="986"/>
      <c r="H24" s="986"/>
      <c r="I24" s="986"/>
      <c r="J24" s="986"/>
      <c r="K24" s="986"/>
      <c r="L24" s="986"/>
      <c r="M24" s="986"/>
      <c r="N24" s="307"/>
    </row>
    <row r="25" spans="1:16" ht="13">
      <c r="A25" s="833" t="s">
        <v>31</v>
      </c>
      <c r="B25" s="818" t="s">
        <v>14</v>
      </c>
      <c r="C25" s="819"/>
      <c r="D25" s="820" t="str">
        <f>B25</f>
        <v xml:space="preserve"> </v>
      </c>
      <c r="E25" s="834">
        <v>76355</v>
      </c>
      <c r="F25" s="821"/>
      <c r="G25" s="822">
        <f>E25</f>
        <v>76355</v>
      </c>
      <c r="H25" s="834">
        <v>423793</v>
      </c>
      <c r="I25" s="821"/>
      <c r="J25" s="822">
        <f>H25</f>
        <v>423793</v>
      </c>
      <c r="K25" s="823"/>
      <c r="L25" s="824"/>
      <c r="M25" s="825"/>
      <c r="N25" s="307" t="s">
        <v>14</v>
      </c>
    </row>
    <row r="26" spans="1:16" ht="13.5" thickBot="1">
      <c r="A26" s="826" t="s">
        <v>32</v>
      </c>
      <c r="B26" s="827"/>
      <c r="C26" s="828"/>
      <c r="D26" s="829"/>
      <c r="E26" s="830"/>
      <c r="F26" s="828"/>
      <c r="G26" s="831"/>
      <c r="H26" s="830"/>
      <c r="I26" s="828"/>
      <c r="J26" s="829"/>
      <c r="K26" s="830"/>
      <c r="L26" s="828"/>
      <c r="M26" s="829"/>
      <c r="N26" s="307"/>
    </row>
    <row r="27" spans="1:16">
      <c r="A27" s="151" t="s">
        <v>14</v>
      </c>
      <c r="E27" s="151" t="s">
        <v>14</v>
      </c>
      <c r="G27" s="151" t="s">
        <v>14</v>
      </c>
      <c r="H27" s="151" t="s">
        <v>14</v>
      </c>
      <c r="J27" s="151" t="s">
        <v>14</v>
      </c>
    </row>
    <row r="28" spans="1:16" ht="12.75" customHeight="1">
      <c r="A28" s="151" t="s">
        <v>33</v>
      </c>
      <c r="P28" s="306" t="s">
        <v>14</v>
      </c>
    </row>
    <row r="29" spans="1:16">
      <c r="A29" s="151" t="s">
        <v>34</v>
      </c>
      <c r="H29" s="306"/>
      <c r="P29" s="306"/>
    </row>
    <row r="30" spans="1:16" ht="42.75" customHeight="1">
      <c r="A30" s="985" t="s">
        <v>35</v>
      </c>
      <c r="B30" s="985"/>
      <c r="C30" s="985"/>
      <c r="D30" s="985"/>
      <c r="E30" s="985"/>
      <c r="F30" s="985"/>
      <c r="G30" s="985"/>
      <c r="H30" s="985"/>
      <c r="I30" s="985"/>
      <c r="J30" s="985"/>
      <c r="K30" s="985"/>
      <c r="L30" s="985"/>
      <c r="M30" s="985"/>
    </row>
    <row r="31" spans="1:16" ht="31.5" customHeight="1">
      <c r="A31" s="985" t="s">
        <v>36</v>
      </c>
      <c r="B31" s="985"/>
      <c r="C31" s="985"/>
      <c r="D31" s="985"/>
      <c r="E31" s="985"/>
      <c r="F31" s="985"/>
      <c r="G31" s="985"/>
      <c r="H31" s="985"/>
      <c r="I31" s="985"/>
      <c r="J31" s="985"/>
      <c r="K31" s="985"/>
      <c r="L31" s="985"/>
      <c r="M31" s="985"/>
    </row>
    <row r="32" spans="1:16" ht="15" customHeight="1">
      <c r="A32" s="151" t="s">
        <v>37</v>
      </c>
      <c r="H32" s="306"/>
    </row>
    <row r="33" spans="2:8">
      <c r="H33" s="306" t="s">
        <v>14</v>
      </c>
    </row>
    <row r="34" spans="2:8">
      <c r="H34" s="600" t="s">
        <v>14</v>
      </c>
    </row>
    <row r="36" spans="2:8">
      <c r="B36" s="779" t="s">
        <v>14</v>
      </c>
    </row>
    <row r="41" spans="2:8">
      <c r="F41" s="70"/>
    </row>
  </sheetData>
  <mergeCells count="10">
    <mergeCell ref="A30:M30"/>
    <mergeCell ref="A31:M31"/>
    <mergeCell ref="A24:M24"/>
    <mergeCell ref="A1:M1"/>
    <mergeCell ref="A2:M2"/>
    <mergeCell ref="A3:M3"/>
    <mergeCell ref="B4:D4"/>
    <mergeCell ref="E4:G4"/>
    <mergeCell ref="H4:J4"/>
    <mergeCell ref="K4:M4"/>
  </mergeCells>
  <pageMargins left="0.25" right="0.25" top="0.75" bottom="0.75" header="0.3" footer="0.3"/>
  <pageSetup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ED5B-3C53-408D-90A1-E0BD75C7A16F}">
  <sheetPr>
    <pageSetUpPr fitToPage="1"/>
  </sheetPr>
  <dimension ref="A1:Y68"/>
  <sheetViews>
    <sheetView topLeftCell="G1" zoomScale="110" zoomScaleNormal="110" workbookViewId="0">
      <selection activeCell="A3" sqref="A3:S3"/>
    </sheetView>
  </sheetViews>
  <sheetFormatPr defaultColWidth="8.54296875" defaultRowHeight="12.5"/>
  <cols>
    <col min="1" max="1" width="33.453125" style="151" customWidth="1"/>
    <col min="2" max="2" width="11.54296875" style="151" customWidth="1"/>
    <col min="3" max="3" width="9.54296875" style="151" customWidth="1"/>
    <col min="4" max="4" width="10.54296875" style="151" customWidth="1"/>
    <col min="5" max="5" width="6.54296875" style="151" customWidth="1"/>
    <col min="6" max="6" width="11.453125" style="151" customWidth="1"/>
    <col min="7" max="9" width="6.54296875" style="151" customWidth="1"/>
    <col min="10" max="10" width="11.54296875" style="151" customWidth="1"/>
    <col min="11" max="11" width="6.54296875" style="151" customWidth="1"/>
    <col min="12" max="12" width="12.453125" style="151" bestFit="1" customWidth="1"/>
    <col min="13" max="13" width="9.453125" style="151" customWidth="1"/>
    <col min="14" max="14" width="11.54296875" style="151" customWidth="1"/>
    <col min="15" max="16" width="11.453125" style="151" bestFit="1" customWidth="1"/>
    <col min="17" max="17" width="9.54296875" style="151" customWidth="1"/>
    <col min="18" max="19" width="11.7265625" style="151" customWidth="1"/>
    <col min="20" max="16384" width="8.54296875" style="151"/>
  </cols>
  <sheetData>
    <row r="1" spans="1:25" ht="15.5">
      <c r="A1" s="1030" t="s">
        <v>315</v>
      </c>
      <c r="B1" s="1030"/>
      <c r="C1" s="1030"/>
      <c r="D1" s="1030"/>
      <c r="E1" s="1030"/>
      <c r="F1" s="1030"/>
      <c r="G1" s="1030"/>
      <c r="H1" s="1030"/>
      <c r="I1" s="1030"/>
      <c r="J1" s="1030"/>
      <c r="K1" s="1030"/>
      <c r="L1" s="1030"/>
      <c r="M1" s="1030"/>
      <c r="N1" s="1030"/>
      <c r="O1" s="1030"/>
      <c r="P1" s="1030"/>
      <c r="Q1" s="1030"/>
      <c r="R1" s="1030"/>
      <c r="S1" s="1030"/>
    </row>
    <row r="2" spans="1:25" ht="15.5">
      <c r="A2" s="1030" t="s">
        <v>1</v>
      </c>
      <c r="B2" s="1030"/>
      <c r="C2" s="1030"/>
      <c r="D2" s="1030"/>
      <c r="E2" s="1030"/>
      <c r="F2" s="1030"/>
      <c r="G2" s="1030"/>
      <c r="H2" s="1030"/>
      <c r="I2" s="1030"/>
      <c r="J2" s="1030"/>
      <c r="K2" s="1030"/>
      <c r="L2" s="1030"/>
      <c r="M2" s="1030"/>
      <c r="N2" s="1030"/>
      <c r="O2" s="1030"/>
      <c r="P2" s="1030"/>
      <c r="Q2" s="1030"/>
      <c r="R2" s="1030"/>
      <c r="S2" s="1030"/>
    </row>
    <row r="3" spans="1:25" ht="16" thickBot="1">
      <c r="A3" s="998" t="str">
        <f>'ESA Table 1'!A3:M3</f>
        <v>Through November 2021</v>
      </c>
      <c r="B3" s="998"/>
      <c r="C3" s="998"/>
      <c r="D3" s="998"/>
      <c r="E3" s="998"/>
      <c r="F3" s="998"/>
      <c r="G3" s="998"/>
      <c r="H3" s="998"/>
      <c r="I3" s="998"/>
      <c r="J3" s="998"/>
      <c r="K3" s="998"/>
      <c r="L3" s="998"/>
      <c r="M3" s="998"/>
      <c r="N3" s="998"/>
      <c r="O3" s="998"/>
      <c r="P3" s="998"/>
      <c r="Q3" s="998"/>
      <c r="R3" s="998"/>
      <c r="S3" s="998"/>
    </row>
    <row r="4" spans="1:25" ht="15.5">
      <c r="A4" s="1088" t="s">
        <v>316</v>
      </c>
      <c r="B4" s="1088"/>
      <c r="C4" s="1088"/>
      <c r="D4" s="1088"/>
      <c r="E4" s="1088"/>
      <c r="F4" s="1088"/>
      <c r="G4" s="1088"/>
      <c r="H4" s="1088"/>
      <c r="I4" s="1088"/>
      <c r="J4" s="1088"/>
      <c r="K4" s="1088"/>
      <c r="L4" s="1088"/>
      <c r="M4" s="1088"/>
      <c r="N4" s="1088"/>
      <c r="O4" s="1088"/>
      <c r="P4" s="1088"/>
      <c r="Q4" s="1088"/>
      <c r="R4" s="1088"/>
      <c r="S4" s="1084"/>
    </row>
    <row r="5" spans="1:25" ht="13">
      <c r="A5" s="1080" t="s">
        <v>317</v>
      </c>
      <c r="B5" s="1081" t="s">
        <v>318</v>
      </c>
      <c r="C5" s="1081"/>
      <c r="D5" s="1081"/>
      <c r="E5" s="1081"/>
      <c r="F5" s="1081" t="s">
        <v>319</v>
      </c>
      <c r="G5" s="1081"/>
      <c r="H5" s="1081"/>
      <c r="I5" s="1081"/>
      <c r="J5" s="1089" t="s">
        <v>320</v>
      </c>
      <c r="K5" s="1089"/>
      <c r="L5" s="1089"/>
      <c r="M5" s="1089"/>
      <c r="N5" s="1041" t="s">
        <v>10</v>
      </c>
      <c r="O5" s="1041"/>
      <c r="P5" s="1041"/>
      <c r="Q5" s="1041"/>
      <c r="R5" s="1041"/>
      <c r="S5" s="1042"/>
    </row>
    <row r="6" spans="1:25" ht="36" customHeight="1">
      <c r="A6" s="1080"/>
      <c r="B6" s="1079" t="s">
        <v>321</v>
      </c>
      <c r="C6" s="1041" t="s">
        <v>322</v>
      </c>
      <c r="D6" s="1041"/>
      <c r="E6" s="1041"/>
      <c r="F6" s="1079" t="s">
        <v>321</v>
      </c>
      <c r="G6" s="1041" t="s">
        <v>322</v>
      </c>
      <c r="H6" s="1041"/>
      <c r="I6" s="1041"/>
      <c r="J6" s="1086" t="s">
        <v>321</v>
      </c>
      <c r="K6" s="1087" t="s">
        <v>322</v>
      </c>
      <c r="L6" s="1087"/>
      <c r="M6" s="1087"/>
      <c r="N6" s="1079" t="s">
        <v>321</v>
      </c>
      <c r="O6" s="1079" t="s">
        <v>323</v>
      </c>
      <c r="P6" s="1079"/>
      <c r="Q6" s="1041" t="s">
        <v>322</v>
      </c>
      <c r="R6" s="1041"/>
      <c r="S6" s="1042"/>
    </row>
    <row r="7" spans="1:25" ht="27" customHeight="1">
      <c r="A7" s="1080"/>
      <c r="B7" s="1079"/>
      <c r="C7" s="876" t="s">
        <v>324</v>
      </c>
      <c r="D7" s="876" t="s">
        <v>325</v>
      </c>
      <c r="E7" s="876" t="s">
        <v>326</v>
      </c>
      <c r="F7" s="1079"/>
      <c r="G7" s="876" t="s">
        <v>324</v>
      </c>
      <c r="H7" s="876" t="s">
        <v>325</v>
      </c>
      <c r="I7" s="782" t="s">
        <v>326</v>
      </c>
      <c r="J7" s="1079"/>
      <c r="K7" s="882" t="s">
        <v>324</v>
      </c>
      <c r="L7" s="876" t="s">
        <v>325</v>
      </c>
      <c r="M7" s="876" t="s">
        <v>326</v>
      </c>
      <c r="N7" s="1079"/>
      <c r="O7" s="881" t="s">
        <v>327</v>
      </c>
      <c r="P7" s="881" t="s">
        <v>328</v>
      </c>
      <c r="Q7" s="876" t="s">
        <v>324</v>
      </c>
      <c r="R7" s="782" t="s">
        <v>325</v>
      </c>
      <c r="S7" s="877" t="s">
        <v>326</v>
      </c>
    </row>
    <row r="8" spans="1:25">
      <c r="A8" s="365" t="s">
        <v>329</v>
      </c>
      <c r="B8" s="466"/>
      <c r="C8" s="466"/>
      <c r="D8" s="466"/>
      <c r="E8" s="466"/>
      <c r="F8" s="685"/>
      <c r="G8" s="685"/>
      <c r="H8" s="685"/>
      <c r="I8" s="685"/>
      <c r="J8" s="467"/>
      <c r="K8" s="31"/>
      <c r="L8" s="31"/>
      <c r="M8" s="31"/>
      <c r="N8" s="31"/>
      <c r="O8" s="31"/>
      <c r="P8" s="31"/>
      <c r="Q8" s="466"/>
      <c r="R8" s="468"/>
      <c r="S8" s="469"/>
      <c r="T8" s="470"/>
    </row>
    <row r="9" spans="1:25" ht="12.65" customHeight="1">
      <c r="A9" s="365" t="s">
        <v>330</v>
      </c>
      <c r="B9" s="466"/>
      <c r="C9" s="466"/>
      <c r="D9" s="466"/>
      <c r="E9" s="466"/>
      <c r="F9" s="685"/>
      <c r="G9" s="685"/>
      <c r="H9" s="685"/>
      <c r="I9" s="685"/>
      <c r="J9" s="31"/>
      <c r="K9" s="31"/>
      <c r="L9" s="471"/>
      <c r="M9" s="471"/>
      <c r="N9" s="31"/>
      <c r="O9" s="31"/>
      <c r="P9" s="31"/>
      <c r="Q9" s="466"/>
      <c r="R9" s="468"/>
      <c r="S9" s="469"/>
      <c r="T9" s="470"/>
      <c r="U9" s="176"/>
    </row>
    <row r="10" spans="1:25">
      <c r="A10" s="365" t="s">
        <v>331</v>
      </c>
      <c r="B10" s="466"/>
      <c r="C10" s="466"/>
      <c r="D10" s="466"/>
      <c r="E10" s="466"/>
      <c r="F10" s="685"/>
      <c r="G10" s="685"/>
      <c r="H10" s="685"/>
      <c r="I10" s="685"/>
      <c r="J10" s="31"/>
      <c r="K10" s="31"/>
      <c r="L10" s="471"/>
      <c r="M10" s="471"/>
      <c r="N10" s="31"/>
      <c r="O10" s="31"/>
      <c r="P10" s="31"/>
      <c r="Q10" s="466"/>
      <c r="R10" s="468"/>
      <c r="S10" s="469"/>
      <c r="T10" s="470"/>
    </row>
    <row r="11" spans="1:25">
      <c r="A11" s="365" t="s">
        <v>332</v>
      </c>
      <c r="B11" s="466"/>
      <c r="C11" s="466"/>
      <c r="D11" s="466"/>
      <c r="E11" s="466"/>
      <c r="F11" s="685"/>
      <c r="G11" s="685"/>
      <c r="H11" s="685"/>
      <c r="I11" s="685"/>
      <c r="J11" s="31"/>
      <c r="K11" s="31"/>
      <c r="L11" s="471"/>
      <c r="M11" s="471"/>
      <c r="N11" s="31"/>
      <c r="O11" s="31"/>
      <c r="P11" s="31"/>
      <c r="Q11" s="466"/>
      <c r="R11" s="468"/>
      <c r="S11" s="469"/>
      <c r="T11" s="470"/>
    </row>
    <row r="12" spans="1:25">
      <c r="A12" s="365" t="s">
        <v>333</v>
      </c>
      <c r="B12" s="466"/>
      <c r="C12" s="466"/>
      <c r="D12" s="466"/>
      <c r="E12" s="466"/>
      <c r="F12" s="685"/>
      <c r="G12" s="685"/>
      <c r="H12" s="685"/>
      <c r="I12" s="685"/>
      <c r="J12" s="31"/>
      <c r="K12" s="31"/>
      <c r="L12" s="471"/>
      <c r="M12" s="471"/>
      <c r="N12" s="31"/>
      <c r="O12" s="31"/>
      <c r="P12" s="31"/>
      <c r="Q12" s="466"/>
      <c r="R12" s="468"/>
      <c r="S12" s="469"/>
      <c r="T12" s="470"/>
    </row>
    <row r="13" spans="1:25">
      <c r="A13" s="365" t="s">
        <v>334</v>
      </c>
      <c r="B13" s="466"/>
      <c r="C13" s="466"/>
      <c r="D13" s="466"/>
      <c r="E13" s="466"/>
      <c r="F13" s="685"/>
      <c r="G13" s="685"/>
      <c r="H13" s="685"/>
      <c r="I13" s="685"/>
      <c r="J13" s="31"/>
      <c r="K13" s="31"/>
      <c r="L13" s="471"/>
      <c r="M13" s="471"/>
      <c r="N13" s="31"/>
      <c r="O13" s="31"/>
      <c r="P13" s="31"/>
      <c r="Q13" s="466"/>
      <c r="R13" s="468"/>
      <c r="S13" s="469"/>
      <c r="T13" s="470"/>
    </row>
    <row r="14" spans="1:25">
      <c r="A14" s="365" t="s">
        <v>335</v>
      </c>
      <c r="B14" s="466"/>
      <c r="C14" s="466"/>
      <c r="D14" s="466"/>
      <c r="E14" s="466"/>
      <c r="F14" s="685"/>
      <c r="G14" s="685"/>
      <c r="H14" s="685"/>
      <c r="I14" s="685"/>
      <c r="J14" s="31">
        <v>9704</v>
      </c>
      <c r="K14" s="31" t="s">
        <v>71</v>
      </c>
      <c r="L14" s="471">
        <v>4439517.6619149996</v>
      </c>
      <c r="M14" s="756">
        <v>679.50728700000002</v>
      </c>
      <c r="N14" s="31">
        <v>9704</v>
      </c>
      <c r="O14" s="756">
        <v>6338</v>
      </c>
      <c r="P14" s="756">
        <v>3366</v>
      </c>
      <c r="Q14" s="466"/>
      <c r="R14" s="468">
        <v>4439517.6619149996</v>
      </c>
      <c r="S14" s="469">
        <v>679.50728700000002</v>
      </c>
      <c r="T14" s="470"/>
    </row>
    <row r="15" spans="1:25">
      <c r="A15" s="365" t="s">
        <v>336</v>
      </c>
      <c r="B15" s="466"/>
      <c r="C15" s="466"/>
      <c r="D15" s="466"/>
      <c r="E15" s="466"/>
      <c r="F15" s="685"/>
      <c r="G15" s="685"/>
      <c r="H15" s="685"/>
      <c r="I15" s="685"/>
      <c r="J15" s="472">
        <v>16333</v>
      </c>
      <c r="K15" s="472" t="s">
        <v>71</v>
      </c>
      <c r="L15" s="472">
        <v>7646837.0561109995</v>
      </c>
      <c r="M15" s="472">
        <v>1162.1605870000001</v>
      </c>
      <c r="N15" s="31">
        <v>16333</v>
      </c>
      <c r="O15" s="31">
        <v>10695</v>
      </c>
      <c r="P15" s="31">
        <v>5638</v>
      </c>
      <c r="Q15" s="473"/>
      <c r="R15" s="468">
        <v>7646837.0561109995</v>
      </c>
      <c r="S15" s="469">
        <v>1162.1605870000001</v>
      </c>
      <c r="T15" s="470"/>
    </row>
    <row r="16" spans="1:25" ht="13">
      <c r="A16" s="365" t="s">
        <v>337</v>
      </c>
      <c r="B16" s="466"/>
      <c r="C16" s="466"/>
      <c r="D16" s="466"/>
      <c r="E16" s="466"/>
      <c r="F16" s="685"/>
      <c r="G16" s="685"/>
      <c r="H16" s="685"/>
      <c r="I16" s="685"/>
      <c r="J16" s="472">
        <v>23811</v>
      </c>
      <c r="K16" s="472" t="s">
        <v>71</v>
      </c>
      <c r="L16" s="472">
        <v>11204355.143043</v>
      </c>
      <c r="M16" s="472">
        <v>1721.50324</v>
      </c>
      <c r="N16" s="31">
        <v>23811</v>
      </c>
      <c r="O16" s="31">
        <v>15884</v>
      </c>
      <c r="P16" s="31">
        <v>7927</v>
      </c>
      <c r="Q16" s="473"/>
      <c r="R16" s="468">
        <v>11204355.143043</v>
      </c>
      <c r="S16" s="469">
        <v>1721.50324</v>
      </c>
      <c r="T16" s="470"/>
      <c r="V16" s="474"/>
      <c r="W16" s="475"/>
      <c r="X16" s="476"/>
      <c r="Y16" s="476"/>
    </row>
    <row r="17" spans="1:20">
      <c r="A17" s="365" t="s">
        <v>338</v>
      </c>
      <c r="B17" s="466"/>
      <c r="C17" s="466"/>
      <c r="D17" s="466"/>
      <c r="E17" s="466"/>
      <c r="F17" s="685"/>
      <c r="G17" s="685"/>
      <c r="H17" s="685"/>
      <c r="I17" s="685"/>
      <c r="J17" s="31">
        <v>31637</v>
      </c>
      <c r="K17" s="472" t="s">
        <v>71</v>
      </c>
      <c r="L17" s="472">
        <v>15180686.384939</v>
      </c>
      <c r="M17" s="472">
        <v>2344.6082510000001</v>
      </c>
      <c r="N17" s="31">
        <v>31637</v>
      </c>
      <c r="O17" s="31">
        <v>21258</v>
      </c>
      <c r="P17" s="51">
        <v>10379</v>
      </c>
      <c r="Q17" s="473"/>
      <c r="R17" s="468">
        <v>15180686.384939</v>
      </c>
      <c r="S17" s="469">
        <v>2344.6082510000001</v>
      </c>
      <c r="T17" s="470"/>
    </row>
    <row r="18" spans="1:20">
      <c r="A18" s="365" t="s">
        <v>339</v>
      </c>
      <c r="B18" s="466"/>
      <c r="C18" s="466"/>
      <c r="D18" s="466"/>
      <c r="E18" s="466"/>
      <c r="F18" s="685"/>
      <c r="G18" s="685"/>
      <c r="H18" s="685"/>
      <c r="I18" s="685"/>
      <c r="J18" s="472">
        <v>38334</v>
      </c>
      <c r="K18" s="472" t="s">
        <v>71</v>
      </c>
      <c r="L18" s="472">
        <v>18234001.367212001</v>
      </c>
      <c r="M18" s="472">
        <v>2809.0787869999999</v>
      </c>
      <c r="N18" s="31">
        <v>38334</v>
      </c>
      <c r="O18" s="31">
        <v>26190</v>
      </c>
      <c r="P18" s="31">
        <v>12144</v>
      </c>
      <c r="Q18" s="473"/>
      <c r="R18" s="468">
        <v>18234001.367212001</v>
      </c>
      <c r="S18" s="469">
        <v>2809.0787869999999</v>
      </c>
      <c r="T18" s="470"/>
    </row>
    <row r="19" spans="1:20" ht="13" thickBot="1">
      <c r="A19" s="477" t="s">
        <v>340</v>
      </c>
      <c r="B19" s="478"/>
      <c r="C19" s="478"/>
      <c r="D19" s="478"/>
      <c r="E19" s="478"/>
      <c r="F19" s="686"/>
      <c r="G19" s="686"/>
      <c r="H19" s="686"/>
      <c r="I19" s="686"/>
      <c r="J19" s="479"/>
      <c r="K19" s="479"/>
      <c r="L19" s="479"/>
      <c r="M19" s="479"/>
      <c r="N19" s="480"/>
      <c r="O19" s="31"/>
      <c r="P19" s="31"/>
      <c r="Q19" s="481"/>
      <c r="R19" s="468"/>
      <c r="S19" s="482"/>
      <c r="T19" s="470"/>
    </row>
    <row r="20" spans="1:20" ht="13.5" thickBot="1">
      <c r="A20" s="483" t="s">
        <v>341</v>
      </c>
      <c r="B20" s="484">
        <f>SUM(B8:B19)</f>
        <v>0</v>
      </c>
      <c r="C20" s="484">
        <f t="shared" ref="C20:I20" si="0">SUM(C8:C19)</f>
        <v>0</v>
      </c>
      <c r="D20" s="484">
        <f t="shared" si="0"/>
        <v>0</v>
      </c>
      <c r="E20" s="484">
        <f t="shared" si="0"/>
        <v>0</v>
      </c>
      <c r="F20" s="687">
        <f t="shared" si="0"/>
        <v>0</v>
      </c>
      <c r="G20" s="687">
        <f t="shared" si="0"/>
        <v>0</v>
      </c>
      <c r="H20" s="687">
        <f t="shared" si="0"/>
        <v>0</v>
      </c>
      <c r="I20" s="687">
        <f t="shared" si="0"/>
        <v>0</v>
      </c>
      <c r="J20" s="485">
        <f>LOOKUP(9.99E+307,J8:J19)</f>
        <v>38334</v>
      </c>
      <c r="K20" s="486"/>
      <c r="L20" s="485">
        <f t="shared" ref="L20:O20" si="1">LOOKUP(9.99E+307,L8:L19)</f>
        <v>18234001.367212001</v>
      </c>
      <c r="M20" s="485">
        <f t="shared" si="1"/>
        <v>2809.0787869999999</v>
      </c>
      <c r="N20" s="485">
        <f t="shared" si="1"/>
        <v>38334</v>
      </c>
      <c r="O20" s="485">
        <f t="shared" si="1"/>
        <v>26190</v>
      </c>
      <c r="P20" s="485">
        <f>LOOKUP(9.99E+307,P8:P19)</f>
        <v>12144</v>
      </c>
      <c r="Q20" s="484"/>
      <c r="R20" s="485">
        <f>L20</f>
        <v>18234001.367212001</v>
      </c>
      <c r="S20" s="487">
        <f>M20</f>
        <v>2809.0787869999999</v>
      </c>
    </row>
    <row r="21" spans="1:20">
      <c r="A21" s="151" t="s">
        <v>14</v>
      </c>
      <c r="K21" s="151" t="s">
        <v>14</v>
      </c>
      <c r="S21" s="426"/>
    </row>
    <row r="22" spans="1:20" ht="12.75" customHeight="1">
      <c r="A22" s="151" t="s">
        <v>342</v>
      </c>
    </row>
    <row r="23" spans="1:20" ht="12.75" customHeight="1">
      <c r="A23" s="151" t="s">
        <v>286</v>
      </c>
      <c r="S23" s="377"/>
    </row>
    <row r="24" spans="1:20" ht="16.399999999999999" customHeight="1" thickBot="1">
      <c r="A24" s="873"/>
      <c r="B24" s="873"/>
      <c r="C24" s="873"/>
      <c r="D24" s="873"/>
      <c r="E24" s="873"/>
      <c r="F24" s="873"/>
      <c r="G24" s="873"/>
      <c r="H24" s="873"/>
      <c r="I24" s="873"/>
      <c r="J24" s="873"/>
      <c r="K24" s="873"/>
      <c r="L24" s="873"/>
      <c r="M24" s="873"/>
      <c r="N24" s="873"/>
      <c r="O24" s="873"/>
      <c r="S24" s="151" t="s">
        <v>14</v>
      </c>
    </row>
    <row r="25" spans="1:20" ht="15" customHeight="1">
      <c r="A25" s="1083" t="s">
        <v>343</v>
      </c>
      <c r="B25" s="1083"/>
      <c r="C25" s="1083"/>
      <c r="D25" s="1083"/>
      <c r="E25" s="1083"/>
      <c r="F25" s="1083"/>
      <c r="G25" s="1083"/>
      <c r="H25" s="1083"/>
      <c r="I25" s="1083"/>
      <c r="J25" s="1083"/>
      <c r="K25" s="1083"/>
      <c r="L25" s="1083"/>
      <c r="M25" s="1083"/>
      <c r="N25" s="1083"/>
      <c r="O25" s="1083"/>
      <c r="P25" s="1083"/>
      <c r="Q25" s="1084"/>
    </row>
    <row r="26" spans="1:20" ht="13">
      <c r="A26" s="879"/>
      <c r="B26" s="1081" t="s">
        <v>318</v>
      </c>
      <c r="C26" s="1081"/>
      <c r="D26" s="1081"/>
      <c r="E26" s="1081"/>
      <c r="F26" s="1081" t="s">
        <v>319</v>
      </c>
      <c r="G26" s="1081"/>
      <c r="H26" s="1081"/>
      <c r="I26" s="1081"/>
      <c r="J26" s="1041" t="s">
        <v>320</v>
      </c>
      <c r="K26" s="1041"/>
      <c r="L26" s="1041"/>
      <c r="M26" s="1041"/>
      <c r="N26" s="1041" t="s">
        <v>10</v>
      </c>
      <c r="O26" s="1041"/>
      <c r="P26" s="1041"/>
      <c r="Q26" s="1042"/>
      <c r="T26" s="377" t="s">
        <v>14</v>
      </c>
    </row>
    <row r="27" spans="1:20" ht="13">
      <c r="A27" s="1085" t="s">
        <v>317</v>
      </c>
      <c r="B27" s="1086" t="s">
        <v>321</v>
      </c>
      <c r="C27" s="488"/>
      <c r="D27" s="489"/>
      <c r="E27" s="490"/>
      <c r="F27" s="1086" t="s">
        <v>321</v>
      </c>
      <c r="G27" s="488"/>
      <c r="H27" s="489"/>
      <c r="I27" s="490"/>
      <c r="J27" s="1086" t="s">
        <v>321</v>
      </c>
      <c r="K27" s="488"/>
      <c r="L27" s="489"/>
      <c r="M27" s="490"/>
      <c r="N27" s="1086" t="s">
        <v>321</v>
      </c>
      <c r="O27" s="488"/>
      <c r="P27" s="489"/>
      <c r="Q27" s="491"/>
    </row>
    <row r="28" spans="1:20" ht="13.4" customHeight="1">
      <c r="A28" s="1085"/>
      <c r="B28" s="1086"/>
      <c r="C28" s="1081" t="s">
        <v>322</v>
      </c>
      <c r="D28" s="1081"/>
      <c r="E28" s="1081"/>
      <c r="F28" s="1086"/>
      <c r="G28" s="1081" t="s">
        <v>322</v>
      </c>
      <c r="H28" s="1081"/>
      <c r="I28" s="1081"/>
      <c r="J28" s="1086"/>
      <c r="K28" s="1081" t="s">
        <v>322</v>
      </c>
      <c r="L28" s="1081"/>
      <c r="M28" s="1081"/>
      <c r="N28" s="1086"/>
      <c r="O28" s="1081" t="s">
        <v>322</v>
      </c>
      <c r="P28" s="1081"/>
      <c r="Q28" s="1082"/>
    </row>
    <row r="29" spans="1:20" ht="25.5" customHeight="1">
      <c r="A29" s="1085"/>
      <c r="B29" s="1086"/>
      <c r="C29" s="882" t="s">
        <v>324</v>
      </c>
      <c r="D29" s="876" t="s">
        <v>325</v>
      </c>
      <c r="E29" s="876" t="s">
        <v>326</v>
      </c>
      <c r="F29" s="1086"/>
      <c r="G29" s="882" t="s">
        <v>324</v>
      </c>
      <c r="H29" s="876" t="s">
        <v>325</v>
      </c>
      <c r="I29" s="876" t="s">
        <v>326</v>
      </c>
      <c r="J29" s="1086"/>
      <c r="K29" s="882" t="s">
        <v>324</v>
      </c>
      <c r="L29" s="876" t="s">
        <v>325</v>
      </c>
      <c r="M29" s="876" t="s">
        <v>326</v>
      </c>
      <c r="N29" s="1086"/>
      <c r="O29" s="882" t="s">
        <v>324</v>
      </c>
      <c r="P29" s="876" t="s">
        <v>325</v>
      </c>
      <c r="Q29" s="877" t="s">
        <v>326</v>
      </c>
    </row>
    <row r="30" spans="1:20">
      <c r="A30" s="365" t="s">
        <v>329</v>
      </c>
      <c r="B30" s="492"/>
      <c r="C30" s="31"/>
      <c r="D30" s="31"/>
      <c r="E30" s="31"/>
      <c r="F30" s="685"/>
      <c r="G30" s="685"/>
      <c r="H30" s="685"/>
      <c r="I30" s="685"/>
      <c r="J30" s="366"/>
      <c r="K30" s="366"/>
      <c r="L30" s="366"/>
      <c r="M30" s="366"/>
      <c r="N30" s="366"/>
      <c r="O30" s="366"/>
      <c r="P30" s="366"/>
      <c r="Q30" s="338"/>
    </row>
    <row r="31" spans="1:20">
      <c r="A31" s="365" t="s">
        <v>330</v>
      </c>
      <c r="B31" s="492"/>
      <c r="C31" s="471"/>
      <c r="D31" s="471"/>
      <c r="E31" s="471"/>
      <c r="F31" s="31"/>
      <c r="G31" s="31"/>
      <c r="H31" s="31"/>
      <c r="I31" s="31"/>
      <c r="J31" s="31"/>
      <c r="K31" s="31"/>
      <c r="L31" s="471"/>
      <c r="M31" s="471"/>
      <c r="N31" s="31"/>
      <c r="O31" s="31"/>
      <c r="P31" s="31"/>
      <c r="Q31" s="469"/>
    </row>
    <row r="32" spans="1:20">
      <c r="A32" s="365" t="s">
        <v>331</v>
      </c>
      <c r="B32" s="492"/>
      <c r="C32" s="31"/>
      <c r="D32" s="31"/>
      <c r="E32" s="31"/>
      <c r="F32" s="31"/>
      <c r="G32" s="31"/>
      <c r="H32" s="31"/>
      <c r="I32" s="31"/>
      <c r="J32" s="31"/>
      <c r="K32" s="31"/>
      <c r="L32" s="31"/>
      <c r="M32" s="31"/>
      <c r="N32" s="31"/>
      <c r="O32" s="31"/>
      <c r="P32" s="31"/>
      <c r="Q32" s="469"/>
    </row>
    <row r="33" spans="1:17">
      <c r="A33" s="365" t="s">
        <v>332</v>
      </c>
      <c r="B33" s="492"/>
      <c r="C33" s="31"/>
      <c r="D33" s="31"/>
      <c r="E33" s="31"/>
      <c r="F33" s="31"/>
      <c r="G33" s="31"/>
      <c r="H33" s="31"/>
      <c r="I33" s="31"/>
      <c r="J33" s="31"/>
      <c r="K33" s="31"/>
      <c r="L33" s="31"/>
      <c r="M33" s="31"/>
      <c r="N33" s="31"/>
      <c r="O33" s="31"/>
      <c r="P33" s="31"/>
      <c r="Q33" s="469"/>
    </row>
    <row r="34" spans="1:17">
      <c r="A34" s="365" t="s">
        <v>333</v>
      </c>
      <c r="B34" s="492"/>
      <c r="C34" s="31"/>
      <c r="D34" s="31"/>
      <c r="E34" s="31"/>
      <c r="F34" s="31"/>
      <c r="G34" s="31"/>
      <c r="H34" s="31"/>
      <c r="I34" s="31"/>
      <c r="J34" s="31"/>
      <c r="K34" s="31"/>
      <c r="L34" s="31"/>
      <c r="M34" s="31"/>
      <c r="N34" s="31"/>
      <c r="O34" s="31"/>
      <c r="P34" s="31"/>
      <c r="Q34" s="469"/>
    </row>
    <row r="35" spans="1:17">
      <c r="A35" s="365" t="s">
        <v>334</v>
      </c>
      <c r="B35" s="492"/>
      <c r="C35" s="31"/>
      <c r="D35" s="31"/>
      <c r="E35" s="31"/>
      <c r="F35" s="31"/>
      <c r="G35" s="31"/>
      <c r="H35" s="31"/>
      <c r="I35" s="31"/>
      <c r="J35" s="31"/>
      <c r="K35" s="31"/>
      <c r="L35" s="31"/>
      <c r="M35" s="31"/>
      <c r="N35" s="31"/>
      <c r="O35" s="31"/>
      <c r="P35" s="31"/>
      <c r="Q35" s="469"/>
    </row>
    <row r="36" spans="1:17">
      <c r="A36" s="365" t="s">
        <v>335</v>
      </c>
      <c r="B36" s="492"/>
      <c r="C36" s="31"/>
      <c r="D36" s="31"/>
      <c r="E36" s="31"/>
      <c r="F36" s="31"/>
      <c r="G36" s="31"/>
      <c r="H36" s="31"/>
      <c r="I36" s="31"/>
      <c r="J36" s="31"/>
      <c r="K36" s="31"/>
      <c r="L36" s="31"/>
      <c r="M36" s="31"/>
      <c r="N36" s="31"/>
      <c r="O36" s="31"/>
      <c r="P36" s="31"/>
      <c r="Q36" s="469"/>
    </row>
    <row r="37" spans="1:17">
      <c r="A37" s="365" t="s">
        <v>336</v>
      </c>
      <c r="B37" s="492"/>
      <c r="C37" s="31"/>
      <c r="D37" s="31"/>
      <c r="E37" s="31"/>
      <c r="F37" s="31"/>
      <c r="G37" s="31"/>
      <c r="H37" s="31"/>
      <c r="I37" s="31"/>
      <c r="J37" s="31"/>
      <c r="K37" s="31"/>
      <c r="L37" s="31"/>
      <c r="M37" s="31"/>
      <c r="N37" s="31"/>
      <c r="O37" s="31"/>
      <c r="P37" s="31"/>
      <c r="Q37" s="469"/>
    </row>
    <row r="38" spans="1:17">
      <c r="A38" s="365" t="s">
        <v>337</v>
      </c>
      <c r="B38" s="492"/>
      <c r="C38" s="31"/>
      <c r="D38" s="31"/>
      <c r="E38" s="31"/>
      <c r="F38" s="31"/>
      <c r="G38" s="31"/>
      <c r="H38" s="31"/>
      <c r="I38" s="31"/>
      <c r="J38" s="31"/>
      <c r="K38" s="31"/>
      <c r="L38" s="31"/>
      <c r="M38" s="31"/>
      <c r="N38" s="31"/>
      <c r="O38" s="31"/>
      <c r="P38" s="31"/>
      <c r="Q38" s="469"/>
    </row>
    <row r="39" spans="1:17">
      <c r="A39" s="365" t="s">
        <v>338</v>
      </c>
      <c r="B39" s="31"/>
      <c r="C39" s="31"/>
      <c r="D39" s="31"/>
      <c r="E39" s="31"/>
      <c r="F39" s="31"/>
      <c r="G39" s="31"/>
      <c r="H39" s="31"/>
      <c r="I39" s="31"/>
      <c r="J39" s="31"/>
      <c r="K39" s="31"/>
      <c r="L39" s="31"/>
      <c r="M39" s="31"/>
      <c r="N39" s="31"/>
      <c r="O39" s="31"/>
      <c r="P39" s="31"/>
      <c r="Q39" s="469"/>
    </row>
    <row r="40" spans="1:17">
      <c r="A40" s="365" t="s">
        <v>339</v>
      </c>
      <c r="B40" s="31"/>
      <c r="C40" s="31"/>
      <c r="D40" s="31"/>
      <c r="E40" s="31"/>
      <c r="F40" s="31"/>
      <c r="G40" s="31"/>
      <c r="H40" s="31"/>
      <c r="I40" s="31"/>
      <c r="J40" s="31"/>
      <c r="K40" s="31"/>
      <c r="L40" s="31"/>
      <c r="M40" s="31"/>
      <c r="N40" s="31"/>
      <c r="O40" s="31"/>
      <c r="P40" s="31"/>
      <c r="Q40" s="469"/>
    </row>
    <row r="41" spans="1:17" ht="13" thickBot="1">
      <c r="A41" s="369" t="s">
        <v>340</v>
      </c>
      <c r="B41" s="493"/>
      <c r="C41" s="493"/>
      <c r="D41" s="493"/>
      <c r="E41" s="493"/>
      <c r="F41" s="493"/>
      <c r="G41" s="493"/>
      <c r="H41" s="493"/>
      <c r="I41" s="493"/>
      <c r="J41" s="493"/>
      <c r="K41" s="493"/>
      <c r="L41" s="493"/>
      <c r="M41" s="493"/>
      <c r="N41" s="493"/>
      <c r="O41" s="493"/>
      <c r="P41" s="493"/>
      <c r="Q41" s="482"/>
    </row>
    <row r="42" spans="1:17" ht="13.5" thickBot="1">
      <c r="A42" s="458" t="s">
        <v>341</v>
      </c>
      <c r="B42" s="494">
        <f>SUM(B30:B41)</f>
        <v>0</v>
      </c>
      <c r="C42" s="494">
        <f t="shared" ref="C42:Q42" si="2">SUM(C30:C41)</f>
        <v>0</v>
      </c>
      <c r="D42" s="494">
        <f t="shared" si="2"/>
        <v>0</v>
      </c>
      <c r="E42" s="494">
        <f t="shared" si="2"/>
        <v>0</v>
      </c>
      <c r="F42" s="494">
        <f t="shared" si="2"/>
        <v>0</v>
      </c>
      <c r="G42" s="494">
        <f t="shared" si="2"/>
        <v>0</v>
      </c>
      <c r="H42" s="494">
        <f t="shared" si="2"/>
        <v>0</v>
      </c>
      <c r="I42" s="494">
        <f t="shared" si="2"/>
        <v>0</v>
      </c>
      <c r="J42" s="494">
        <f t="shared" si="2"/>
        <v>0</v>
      </c>
      <c r="K42" s="494"/>
      <c r="L42" s="494">
        <f t="shared" si="2"/>
        <v>0</v>
      </c>
      <c r="M42" s="494">
        <f t="shared" si="2"/>
        <v>0</v>
      </c>
      <c r="N42" s="494">
        <f t="shared" si="2"/>
        <v>0</v>
      </c>
      <c r="O42" s="494"/>
      <c r="P42" s="494">
        <f t="shared" si="2"/>
        <v>0</v>
      </c>
      <c r="Q42" s="495">
        <f t="shared" si="2"/>
        <v>0</v>
      </c>
    </row>
    <row r="43" spans="1:17" ht="13">
      <c r="A43" s="175"/>
      <c r="B43" s="496"/>
      <c r="C43" s="496"/>
      <c r="D43" s="496"/>
      <c r="E43" s="496"/>
      <c r="F43" s="496"/>
      <c r="G43" s="496"/>
      <c r="H43" s="496"/>
      <c r="I43" s="496"/>
      <c r="J43" s="496"/>
      <c r="K43" s="496"/>
      <c r="L43" s="496"/>
      <c r="M43" s="496"/>
      <c r="N43" s="496"/>
      <c r="O43" s="496"/>
      <c r="P43" s="496"/>
      <c r="Q43" s="497"/>
    </row>
    <row r="44" spans="1:17" ht="12.75" customHeight="1">
      <c r="A44" s="151" t="s">
        <v>344</v>
      </c>
    </row>
    <row r="45" spans="1:17" ht="12.75" customHeight="1">
      <c r="A45" s="151" t="s">
        <v>286</v>
      </c>
    </row>
    <row r="46" spans="1:17" ht="13" thickBot="1">
      <c r="A46" s="873"/>
      <c r="B46" s="873"/>
      <c r="C46" s="873"/>
      <c r="D46" s="873"/>
      <c r="E46" s="873"/>
      <c r="F46" s="873"/>
      <c r="G46" s="873"/>
      <c r="H46" s="873"/>
      <c r="I46" s="873"/>
      <c r="J46" s="873"/>
      <c r="K46" s="873"/>
      <c r="L46" s="873"/>
      <c r="M46" s="873"/>
      <c r="N46" s="873"/>
      <c r="O46" s="873"/>
    </row>
    <row r="47" spans="1:17" ht="15.5">
      <c r="A47" s="1083" t="s">
        <v>345</v>
      </c>
      <c r="B47" s="1083"/>
      <c r="C47" s="1083"/>
      <c r="D47" s="1083"/>
      <c r="E47" s="1083"/>
      <c r="F47" s="1083"/>
      <c r="G47" s="1083"/>
      <c r="H47" s="1083"/>
      <c r="I47" s="1083"/>
      <c r="J47" s="1083"/>
      <c r="K47" s="1083"/>
      <c r="L47" s="1083"/>
      <c r="M47" s="1083"/>
      <c r="N47" s="1083"/>
      <c r="O47" s="1083"/>
      <c r="P47" s="1083"/>
      <c r="Q47" s="1084"/>
    </row>
    <row r="48" spans="1:17" ht="13">
      <c r="A48" s="1080" t="s">
        <v>317</v>
      </c>
      <c r="B48" s="1081" t="s">
        <v>318</v>
      </c>
      <c r="C48" s="1081"/>
      <c r="D48" s="1081"/>
      <c r="E48" s="1081"/>
      <c r="F48" s="1081" t="s">
        <v>319</v>
      </c>
      <c r="G48" s="1081"/>
      <c r="H48" s="1081"/>
      <c r="I48" s="1081"/>
      <c r="J48" s="1081" t="s">
        <v>320</v>
      </c>
      <c r="K48" s="1081"/>
      <c r="L48" s="1081"/>
      <c r="M48" s="1081"/>
      <c r="N48" s="1081" t="s">
        <v>10</v>
      </c>
      <c r="O48" s="1081"/>
      <c r="P48" s="1081"/>
      <c r="Q48" s="1082"/>
    </row>
    <row r="49" spans="1:17" ht="13.4" customHeight="1">
      <c r="A49" s="1080"/>
      <c r="B49" s="1079" t="s">
        <v>346</v>
      </c>
      <c r="C49" s="1041" t="s">
        <v>322</v>
      </c>
      <c r="D49" s="1041"/>
      <c r="E49" s="1041"/>
      <c r="F49" s="1079" t="s">
        <v>346</v>
      </c>
      <c r="G49" s="1041" t="s">
        <v>322</v>
      </c>
      <c r="H49" s="1041"/>
      <c r="I49" s="1041"/>
      <c r="J49" s="1079" t="s">
        <v>346</v>
      </c>
      <c r="K49" s="1041" t="s">
        <v>322</v>
      </c>
      <c r="L49" s="1041"/>
      <c r="M49" s="1041"/>
      <c r="N49" s="1079" t="s">
        <v>346</v>
      </c>
      <c r="O49" s="1041" t="s">
        <v>322</v>
      </c>
      <c r="P49" s="1041"/>
      <c r="Q49" s="1042"/>
    </row>
    <row r="50" spans="1:17" ht="39.65" customHeight="1">
      <c r="A50" s="1080"/>
      <c r="B50" s="1079"/>
      <c r="C50" s="876" t="s">
        <v>324</v>
      </c>
      <c r="D50" s="876" t="s">
        <v>325</v>
      </c>
      <c r="E50" s="876" t="s">
        <v>326</v>
      </c>
      <c r="F50" s="1079"/>
      <c r="G50" s="876" t="s">
        <v>324</v>
      </c>
      <c r="H50" s="876" t="s">
        <v>325</v>
      </c>
      <c r="I50" s="876" t="s">
        <v>326</v>
      </c>
      <c r="J50" s="1079"/>
      <c r="K50" s="876" t="s">
        <v>324</v>
      </c>
      <c r="L50" s="876" t="s">
        <v>325</v>
      </c>
      <c r="M50" s="876" t="s">
        <v>326</v>
      </c>
      <c r="N50" s="1079"/>
      <c r="O50" s="876" t="s">
        <v>324</v>
      </c>
      <c r="P50" s="876" t="s">
        <v>325</v>
      </c>
      <c r="Q50" s="877" t="s">
        <v>326</v>
      </c>
    </row>
    <row r="51" spans="1:17">
      <c r="A51" s="365" t="s">
        <v>329</v>
      </c>
      <c r="B51" s="492"/>
      <c r="C51" s="31"/>
      <c r="D51" s="31"/>
      <c r="E51" s="31"/>
      <c r="F51" s="31"/>
      <c r="G51" s="31"/>
      <c r="H51" s="31"/>
      <c r="I51" s="31"/>
      <c r="J51" s="31"/>
      <c r="K51" s="31"/>
      <c r="L51" s="31"/>
      <c r="M51" s="31"/>
      <c r="N51" s="31"/>
      <c r="O51" s="31"/>
      <c r="P51" s="31"/>
      <c r="Q51" s="469"/>
    </row>
    <row r="52" spans="1:17">
      <c r="A52" s="365" t="s">
        <v>330</v>
      </c>
      <c r="B52" s="492"/>
      <c r="C52" s="471"/>
      <c r="D52" s="471"/>
      <c r="E52" s="471"/>
      <c r="F52" s="31"/>
      <c r="G52" s="31"/>
      <c r="H52" s="31"/>
      <c r="I52" s="31"/>
      <c r="J52" s="31"/>
      <c r="K52" s="31"/>
      <c r="L52" s="31"/>
      <c r="M52" s="31"/>
      <c r="N52" s="31"/>
      <c r="O52" s="31"/>
      <c r="P52" s="31"/>
      <c r="Q52" s="469"/>
    </row>
    <row r="53" spans="1:17">
      <c r="A53" s="365" t="s">
        <v>331</v>
      </c>
      <c r="B53" s="492"/>
      <c r="C53" s="31"/>
      <c r="D53" s="31"/>
      <c r="E53" s="31"/>
      <c r="F53" s="31"/>
      <c r="G53" s="31"/>
      <c r="H53" s="31"/>
      <c r="I53" s="31"/>
      <c r="J53" s="31"/>
      <c r="K53" s="31"/>
      <c r="L53" s="31"/>
      <c r="M53" s="31"/>
      <c r="N53" s="31"/>
      <c r="O53" s="31"/>
      <c r="P53" s="31"/>
      <c r="Q53" s="469"/>
    </row>
    <row r="54" spans="1:17">
      <c r="A54" s="365" t="s">
        <v>332</v>
      </c>
      <c r="B54" s="492"/>
      <c r="C54" s="31"/>
      <c r="D54" s="31"/>
      <c r="E54" s="31"/>
      <c r="F54" s="31"/>
      <c r="G54" s="31"/>
      <c r="H54" s="31"/>
      <c r="I54" s="31"/>
      <c r="J54" s="31"/>
      <c r="K54" s="31"/>
      <c r="L54" s="31"/>
      <c r="M54" s="31"/>
      <c r="N54" s="31"/>
      <c r="O54" s="31"/>
      <c r="P54" s="31"/>
      <c r="Q54" s="469"/>
    </row>
    <row r="55" spans="1:17">
      <c r="A55" s="365" t="s">
        <v>333</v>
      </c>
      <c r="B55" s="492"/>
      <c r="C55" s="31"/>
      <c r="D55" s="31"/>
      <c r="E55" s="31"/>
      <c r="F55" s="31"/>
      <c r="G55" s="31"/>
      <c r="H55" s="31"/>
      <c r="I55" s="31"/>
      <c r="J55" s="31"/>
      <c r="K55" s="31"/>
      <c r="L55" s="31"/>
      <c r="M55" s="31"/>
      <c r="N55" s="31"/>
      <c r="O55" s="31"/>
      <c r="P55" s="31"/>
      <c r="Q55" s="469"/>
    </row>
    <row r="56" spans="1:17">
      <c r="A56" s="365" t="s">
        <v>334</v>
      </c>
      <c r="B56" s="492"/>
      <c r="C56" s="31"/>
      <c r="D56" s="31"/>
      <c r="E56" s="31"/>
      <c r="F56" s="31"/>
      <c r="G56" s="31"/>
      <c r="H56" s="31"/>
      <c r="I56" s="31"/>
      <c r="J56" s="31"/>
      <c r="K56" s="31"/>
      <c r="L56" s="31"/>
      <c r="M56" s="31"/>
      <c r="N56" s="31"/>
      <c r="O56" s="31"/>
      <c r="P56" s="31"/>
      <c r="Q56" s="469"/>
    </row>
    <row r="57" spans="1:17">
      <c r="A57" s="365" t="s">
        <v>335</v>
      </c>
      <c r="B57" s="492"/>
      <c r="C57" s="31"/>
      <c r="D57" s="31"/>
      <c r="E57" s="31"/>
      <c r="F57" s="31"/>
      <c r="G57" s="31"/>
      <c r="H57" s="31"/>
      <c r="I57" s="31"/>
      <c r="J57" s="31">
        <v>7</v>
      </c>
      <c r="K57" s="31"/>
      <c r="L57" s="31">
        <v>93288.435446999996</v>
      </c>
      <c r="M57" s="31">
        <v>1.50448</v>
      </c>
      <c r="N57" s="31">
        <f>J57</f>
        <v>7</v>
      </c>
      <c r="O57" s="31"/>
      <c r="P57" s="31">
        <v>93288.435446999996</v>
      </c>
      <c r="Q57" s="469">
        <v>1.50448</v>
      </c>
    </row>
    <row r="58" spans="1:17">
      <c r="A58" s="365" t="s">
        <v>336</v>
      </c>
      <c r="B58" s="492"/>
      <c r="C58" s="31"/>
      <c r="D58" s="31"/>
      <c r="E58" s="31"/>
      <c r="F58" s="31"/>
      <c r="G58" s="31"/>
      <c r="H58" s="31"/>
      <c r="I58" s="31"/>
      <c r="J58" s="31">
        <v>9</v>
      </c>
      <c r="K58" s="31"/>
      <c r="L58" s="31">
        <v>122727.24647300001</v>
      </c>
      <c r="M58" s="31">
        <v>1.847621</v>
      </c>
      <c r="N58" s="31">
        <f>J58</f>
        <v>9</v>
      </c>
      <c r="O58" s="31"/>
      <c r="P58" s="31">
        <v>122727.24647300001</v>
      </c>
      <c r="Q58" s="469">
        <v>1.847621</v>
      </c>
    </row>
    <row r="59" spans="1:17">
      <c r="A59" s="365" t="s">
        <v>337</v>
      </c>
      <c r="B59" s="492"/>
      <c r="C59" s="31"/>
      <c r="D59" s="31"/>
      <c r="E59" s="31"/>
      <c r="F59" s="31"/>
      <c r="G59" s="31"/>
      <c r="H59" s="31"/>
      <c r="I59" s="31"/>
      <c r="J59" s="31">
        <v>15</v>
      </c>
      <c r="K59" s="31"/>
      <c r="L59" s="31">
        <v>153241.013443</v>
      </c>
      <c r="M59" s="31">
        <v>2.48367</v>
      </c>
      <c r="N59" s="31">
        <f>J59</f>
        <v>15</v>
      </c>
      <c r="O59" s="31"/>
      <c r="P59" s="31">
        <v>153241.013443</v>
      </c>
      <c r="Q59" s="469">
        <v>2.48367</v>
      </c>
    </row>
    <row r="60" spans="1:17">
      <c r="A60" s="365" t="s">
        <v>338</v>
      </c>
      <c r="B60" s="31"/>
      <c r="C60" s="31"/>
      <c r="D60" s="31"/>
      <c r="E60" s="31"/>
      <c r="F60" s="31"/>
      <c r="G60" s="31"/>
      <c r="H60" s="31"/>
      <c r="I60" s="31"/>
      <c r="J60" s="31">
        <v>21</v>
      </c>
      <c r="K60" s="31"/>
      <c r="L60" s="31">
        <v>328682.92362700001</v>
      </c>
      <c r="M60" s="31">
        <v>10.552151</v>
      </c>
      <c r="N60" s="31">
        <f>J60</f>
        <v>21</v>
      </c>
      <c r="O60" s="31"/>
      <c r="P60" s="31">
        <v>328682.92362700001</v>
      </c>
      <c r="Q60" s="469">
        <v>10.552151</v>
      </c>
    </row>
    <row r="61" spans="1:17">
      <c r="A61" s="365" t="s">
        <v>339</v>
      </c>
      <c r="B61" s="31"/>
      <c r="C61" s="31"/>
      <c r="D61" s="31"/>
      <c r="E61" s="31"/>
      <c r="F61" s="31"/>
      <c r="G61" s="31"/>
      <c r="H61" s="31"/>
      <c r="I61" s="31"/>
      <c r="J61" s="31">
        <v>32</v>
      </c>
      <c r="K61" s="31"/>
      <c r="L61" s="31">
        <v>481935.245345</v>
      </c>
      <c r="M61" s="31">
        <v>14.358567000000001</v>
      </c>
      <c r="N61" s="31">
        <f>J61</f>
        <v>32</v>
      </c>
      <c r="O61" s="31"/>
      <c r="P61" s="31">
        <v>481935.245345</v>
      </c>
      <c r="Q61" s="469">
        <v>14.358567000000001</v>
      </c>
    </row>
    <row r="62" spans="1:17" ht="13" thickBot="1">
      <c r="A62" s="477" t="s">
        <v>340</v>
      </c>
      <c r="B62" s="480"/>
      <c r="C62" s="480"/>
      <c r="D62" s="480"/>
      <c r="E62" s="480"/>
      <c r="F62" s="480"/>
      <c r="G62" s="480"/>
      <c r="H62" s="480"/>
      <c r="I62" s="480"/>
      <c r="J62" s="31"/>
      <c r="K62" s="480"/>
      <c r="L62" s="31"/>
      <c r="M62" s="31"/>
      <c r="N62" s="31"/>
      <c r="O62" s="480"/>
      <c r="P62" s="31"/>
      <c r="Q62" s="469"/>
    </row>
    <row r="63" spans="1:17" ht="13.5" thickBot="1">
      <c r="A63" s="483" t="s">
        <v>341</v>
      </c>
      <c r="B63" s="485">
        <f>SUM(B51:B62)</f>
        <v>0</v>
      </c>
      <c r="C63" s="485">
        <f t="shared" ref="C63:I63" si="3">SUM(C51:C62)</f>
        <v>0</v>
      </c>
      <c r="D63" s="485">
        <f t="shared" si="3"/>
        <v>0</v>
      </c>
      <c r="E63" s="485">
        <f t="shared" si="3"/>
        <v>0</v>
      </c>
      <c r="F63" s="485">
        <f t="shared" si="3"/>
        <v>0</v>
      </c>
      <c r="G63" s="485">
        <f t="shared" si="3"/>
        <v>0</v>
      </c>
      <c r="H63" s="485">
        <f t="shared" si="3"/>
        <v>0</v>
      </c>
      <c r="I63" s="485">
        <f t="shared" si="3"/>
        <v>0</v>
      </c>
      <c r="J63" s="485">
        <f>LOOKUP(9.99E+307,J51:J62)</f>
        <v>32</v>
      </c>
      <c r="K63" s="485"/>
      <c r="L63" s="485">
        <f t="shared" ref="L63:M63" si="4">LOOKUP(9.99E+307,L51:L62)</f>
        <v>481935.245345</v>
      </c>
      <c r="M63" s="485">
        <f t="shared" si="4"/>
        <v>14.358567000000001</v>
      </c>
      <c r="N63" s="485">
        <f>J63</f>
        <v>32</v>
      </c>
      <c r="O63" s="485"/>
      <c r="P63" s="485">
        <f>L63</f>
        <v>481935.245345</v>
      </c>
      <c r="Q63" s="487">
        <f>M63</f>
        <v>14.358567000000001</v>
      </c>
    </row>
    <row r="64" spans="1:17" ht="13">
      <c r="A64" s="175"/>
      <c r="B64" s="496"/>
      <c r="C64" s="496"/>
      <c r="D64" s="496"/>
      <c r="E64" s="496"/>
      <c r="F64" s="496"/>
      <c r="G64" s="496"/>
      <c r="H64" s="496"/>
      <c r="I64" s="496"/>
      <c r="J64" s="496"/>
      <c r="K64" s="496"/>
      <c r="L64" s="496"/>
      <c r="M64" s="496"/>
      <c r="N64" s="496"/>
      <c r="O64" s="496"/>
      <c r="P64" s="496"/>
      <c r="Q64" s="496"/>
    </row>
    <row r="65" spans="1:17" s="755" customFormat="1" ht="12.75" customHeight="1">
      <c r="A65" s="151" t="s">
        <v>347</v>
      </c>
      <c r="B65" s="151"/>
      <c r="C65" s="151"/>
      <c r="D65" s="151"/>
      <c r="E65" s="151"/>
      <c r="F65" s="151"/>
      <c r="G65" s="151"/>
      <c r="H65" s="151"/>
      <c r="I65" s="784"/>
      <c r="J65" s="784"/>
      <c r="K65" s="784"/>
      <c r="L65" s="784"/>
      <c r="M65" s="784"/>
      <c r="N65" s="784"/>
      <c r="O65" s="784"/>
      <c r="P65" s="784"/>
      <c r="Q65" s="783"/>
    </row>
    <row r="67" spans="1:17" ht="12.75" customHeight="1">
      <c r="A67" s="151" t="s">
        <v>348</v>
      </c>
    </row>
    <row r="68" spans="1:17">
      <c r="A68" s="1029" t="s">
        <v>286</v>
      </c>
      <c r="B68" s="1029"/>
      <c r="C68" s="1029"/>
      <c r="D68" s="1029"/>
      <c r="E68" s="1029"/>
      <c r="F68" s="1029"/>
      <c r="G68" s="1029"/>
      <c r="H68" s="1029"/>
      <c r="I68" s="1029"/>
      <c r="J68" s="1029"/>
      <c r="K68" s="1029"/>
      <c r="L68" s="1029"/>
      <c r="M68" s="1029"/>
      <c r="N68" s="1029"/>
      <c r="O68" s="1029"/>
    </row>
  </sheetData>
  <mergeCells count="47">
    <mergeCell ref="A1:S1"/>
    <mergeCell ref="A2:S2"/>
    <mergeCell ref="A3:S3"/>
    <mergeCell ref="A4:S4"/>
    <mergeCell ref="A5:A7"/>
    <mergeCell ref="B5:E5"/>
    <mergeCell ref="F5:I5"/>
    <mergeCell ref="J5:M5"/>
    <mergeCell ref="N5:S5"/>
    <mergeCell ref="B6:B7"/>
    <mergeCell ref="A25:Q25"/>
    <mergeCell ref="C6:E6"/>
    <mergeCell ref="F6:F7"/>
    <mergeCell ref="G6:I6"/>
    <mergeCell ref="J6:J7"/>
    <mergeCell ref="K6:M6"/>
    <mergeCell ref="N6:N7"/>
    <mergeCell ref="O6:P6"/>
    <mergeCell ref="Q6:S6"/>
    <mergeCell ref="A47:Q47"/>
    <mergeCell ref="B26:E26"/>
    <mergeCell ref="F26:I26"/>
    <mergeCell ref="J26:M26"/>
    <mergeCell ref="N26:Q26"/>
    <mergeCell ref="A27:A29"/>
    <mergeCell ref="B27:B29"/>
    <mergeCell ref="F27:F29"/>
    <mergeCell ref="J27:J29"/>
    <mergeCell ref="N27:N29"/>
    <mergeCell ref="C28:E28"/>
    <mergeCell ref="G28:I28"/>
    <mergeCell ref="K28:M28"/>
    <mergeCell ref="O28:Q28"/>
    <mergeCell ref="K49:M49"/>
    <mergeCell ref="N49:N50"/>
    <mergeCell ref="O49:Q49"/>
    <mergeCell ref="A68:O68"/>
    <mergeCell ref="A48:A50"/>
    <mergeCell ref="B48:E48"/>
    <mergeCell ref="F48:I48"/>
    <mergeCell ref="J48:M48"/>
    <mergeCell ref="N48:Q48"/>
    <mergeCell ref="B49:B50"/>
    <mergeCell ref="C49:E49"/>
    <mergeCell ref="F49:F50"/>
    <mergeCell ref="G49:I49"/>
    <mergeCell ref="J49:J50"/>
  </mergeCells>
  <pageMargins left="0.25" right="0.25" top="0.75" bottom="0.75" header="0.3" footer="0.3"/>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8B9F-48AA-4E2E-997D-98B8F37918CD}">
  <sheetPr>
    <pageSetUpPr fitToPage="1"/>
  </sheetPr>
  <dimension ref="A1:P50"/>
  <sheetViews>
    <sheetView workbookViewId="0">
      <selection activeCell="A4" sqref="A4"/>
    </sheetView>
  </sheetViews>
  <sheetFormatPr defaultColWidth="9.1796875" defaultRowHeight="12.5"/>
  <cols>
    <col min="1" max="1" width="60.453125" style="151" customWidth="1"/>
    <col min="2" max="2" width="14.26953125" style="151" customWidth="1"/>
    <col min="3" max="3" width="10.453125" style="151" customWidth="1"/>
    <col min="4" max="4" width="12.7265625" style="151" customWidth="1"/>
    <col min="5" max="7" width="10.54296875" style="151" customWidth="1"/>
    <col min="8" max="11" width="10.453125" style="151" customWidth="1"/>
    <col min="12" max="12" width="11.26953125" style="151" customWidth="1"/>
    <col min="13" max="13" width="14.81640625" style="151" customWidth="1"/>
    <col min="14" max="15" width="9.1796875" style="151"/>
    <col min="16" max="16" width="9.54296875" style="151" bestFit="1" customWidth="1"/>
    <col min="17" max="16384" width="9.1796875" style="151"/>
  </cols>
  <sheetData>
    <row r="1" spans="1:16" ht="15.5">
      <c r="A1" s="1030" t="s">
        <v>349</v>
      </c>
      <c r="B1" s="1030"/>
      <c r="C1" s="1030"/>
      <c r="D1" s="1030"/>
      <c r="E1" s="1030"/>
      <c r="F1" s="1030"/>
      <c r="G1" s="1030"/>
      <c r="H1" s="1030"/>
      <c r="I1" s="1030"/>
      <c r="J1" s="1030"/>
      <c r="K1" s="1030"/>
      <c r="L1" s="1030"/>
      <c r="M1" s="1030"/>
    </row>
    <row r="2" spans="1:16" ht="15.5">
      <c r="A2" s="1030" t="s">
        <v>1</v>
      </c>
      <c r="B2" s="1093"/>
      <c r="C2" s="1093"/>
      <c r="D2" s="1093"/>
      <c r="E2" s="1093"/>
      <c r="F2" s="1093"/>
      <c r="G2" s="1093"/>
      <c r="H2" s="1093"/>
      <c r="I2" s="1093"/>
      <c r="J2" s="1093"/>
      <c r="K2" s="1093"/>
      <c r="L2" s="1093"/>
      <c r="M2" s="1093"/>
    </row>
    <row r="3" spans="1:16" ht="16" thickBot="1">
      <c r="A3" s="998" t="s">
        <v>2</v>
      </c>
      <c r="B3" s="1094"/>
      <c r="C3" s="1094"/>
      <c r="D3" s="1094"/>
      <c r="E3" s="1094"/>
      <c r="F3" s="1094"/>
      <c r="G3" s="1094"/>
      <c r="H3" s="1094"/>
      <c r="I3" s="1094"/>
      <c r="J3" s="1094"/>
      <c r="K3" s="1094"/>
      <c r="L3" s="1094"/>
      <c r="M3" s="1094"/>
    </row>
    <row r="4" spans="1:16" ht="13">
      <c r="A4" s="897"/>
      <c r="B4" s="1095" t="s">
        <v>350</v>
      </c>
      <c r="C4" s="1096"/>
      <c r="D4" s="1097"/>
      <c r="E4" s="1098" t="s">
        <v>4</v>
      </c>
      <c r="F4" s="1096"/>
      <c r="G4" s="1097"/>
      <c r="H4" s="1095" t="s">
        <v>351</v>
      </c>
      <c r="I4" s="1096"/>
      <c r="J4" s="1097"/>
      <c r="K4" s="1099" t="s">
        <v>352</v>
      </c>
      <c r="L4" s="1100"/>
      <c r="M4" s="1101"/>
    </row>
    <row r="5" spans="1:16" ht="13">
      <c r="A5" s="898"/>
      <c r="B5" s="899" t="s">
        <v>8</v>
      </c>
      <c r="C5" s="885" t="s">
        <v>9</v>
      </c>
      <c r="D5" s="900" t="s">
        <v>10</v>
      </c>
      <c r="E5" s="899" t="s">
        <v>8</v>
      </c>
      <c r="F5" s="885" t="s">
        <v>9</v>
      </c>
      <c r="G5" s="900" t="s">
        <v>10</v>
      </c>
      <c r="H5" s="899" t="s">
        <v>8</v>
      </c>
      <c r="I5" s="885" t="s">
        <v>9</v>
      </c>
      <c r="J5" s="900" t="s">
        <v>10</v>
      </c>
      <c r="K5" s="899" t="s">
        <v>8</v>
      </c>
      <c r="L5" s="885" t="s">
        <v>9</v>
      </c>
      <c r="M5" s="900" t="s">
        <v>10</v>
      </c>
    </row>
    <row r="6" spans="1:16" ht="13">
      <c r="A6" s="901" t="s">
        <v>110</v>
      </c>
      <c r="B6" s="902"/>
      <c r="C6" s="903"/>
      <c r="D6" s="904"/>
      <c r="E6" s="902"/>
      <c r="F6" s="903"/>
      <c r="G6" s="904"/>
      <c r="H6" s="902"/>
      <c r="I6" s="903"/>
      <c r="J6" s="904"/>
      <c r="K6" s="902"/>
      <c r="L6" s="903"/>
      <c r="M6" s="904"/>
    </row>
    <row r="7" spans="1:16" ht="13">
      <c r="A7" s="954" t="s">
        <v>353</v>
      </c>
      <c r="B7" s="905">
        <v>40832693</v>
      </c>
      <c r="C7" s="906">
        <v>0</v>
      </c>
      <c r="D7" s="907">
        <f>B7+C7</f>
        <v>40832693</v>
      </c>
      <c r="E7" s="908">
        <v>0</v>
      </c>
      <c r="F7" s="906">
        <v>0</v>
      </c>
      <c r="G7" s="909">
        <f>SUM(E7:F7)</f>
        <v>0</v>
      </c>
      <c r="H7" s="910">
        <v>0</v>
      </c>
      <c r="I7" s="906">
        <v>0</v>
      </c>
      <c r="J7" s="909">
        <f>SUM(H7:I7)</f>
        <v>0</v>
      </c>
      <c r="K7" s="911">
        <f>H7/B7</f>
        <v>0</v>
      </c>
      <c r="L7" s="912" t="e">
        <f>I7/C7</f>
        <v>#DIV/0!</v>
      </c>
      <c r="M7" s="913">
        <f>J7/D7</f>
        <v>0</v>
      </c>
      <c r="N7" s="307" t="s">
        <v>14</v>
      </c>
    </row>
    <row r="8" spans="1:16" ht="13">
      <c r="A8" s="955" t="s">
        <v>354</v>
      </c>
      <c r="B8" s="905">
        <v>10460729</v>
      </c>
      <c r="C8" s="906">
        <v>0</v>
      </c>
      <c r="D8" s="907">
        <f t="shared" ref="D8:D9" si="0">B8+C8</f>
        <v>10460729</v>
      </c>
      <c r="E8" s="908">
        <v>0</v>
      </c>
      <c r="F8" s="906">
        <v>0</v>
      </c>
      <c r="G8" s="909">
        <f t="shared" ref="G8:G9" si="1">SUM(E8:F8)</f>
        <v>0</v>
      </c>
      <c r="H8" s="910">
        <v>0</v>
      </c>
      <c r="I8" s="906">
        <v>0</v>
      </c>
      <c r="J8" s="909">
        <f t="shared" ref="J8:J9" si="2">SUM(H8:I8)</f>
        <v>0</v>
      </c>
      <c r="K8" s="911">
        <f t="shared" ref="K8:M9" si="3">H8/B8</f>
        <v>0</v>
      </c>
      <c r="L8" s="912" t="e">
        <f t="shared" si="3"/>
        <v>#DIV/0!</v>
      </c>
      <c r="M8" s="913">
        <f t="shared" si="3"/>
        <v>0</v>
      </c>
      <c r="N8" s="307" t="s">
        <v>14</v>
      </c>
    </row>
    <row r="9" spans="1:16">
      <c r="A9" s="955" t="s">
        <v>355</v>
      </c>
      <c r="B9" s="905">
        <v>19424317.916952722</v>
      </c>
      <c r="C9" s="906">
        <v>0</v>
      </c>
      <c r="D9" s="907">
        <f t="shared" si="0"/>
        <v>19424317.916952722</v>
      </c>
      <c r="E9" s="908">
        <v>0</v>
      </c>
      <c r="F9" s="906">
        <v>0</v>
      </c>
      <c r="G9" s="909">
        <f t="shared" si="1"/>
        <v>0</v>
      </c>
      <c r="H9" s="910">
        <v>0</v>
      </c>
      <c r="I9" s="906">
        <v>0</v>
      </c>
      <c r="J9" s="909">
        <f t="shared" si="2"/>
        <v>0</v>
      </c>
      <c r="K9" s="911">
        <f t="shared" si="3"/>
        <v>0</v>
      </c>
      <c r="L9" s="912" t="e">
        <f t="shared" si="3"/>
        <v>#DIV/0!</v>
      </c>
      <c r="M9" s="913">
        <f t="shared" si="3"/>
        <v>0</v>
      </c>
    </row>
    <row r="10" spans="1:16">
      <c r="A10" s="914"/>
      <c r="B10" s="905"/>
      <c r="C10" s="906"/>
      <c r="D10" s="907"/>
      <c r="E10" s="908"/>
      <c r="F10" s="906"/>
      <c r="G10" s="909"/>
      <c r="H10" s="910"/>
      <c r="I10" s="906"/>
      <c r="J10" s="909"/>
      <c r="K10" s="911"/>
      <c r="L10" s="912"/>
      <c r="M10" s="913"/>
    </row>
    <row r="11" spans="1:16" ht="17.899999999999999" customHeight="1">
      <c r="A11" s="914"/>
      <c r="B11" s="905"/>
      <c r="C11" s="906"/>
      <c r="D11" s="907"/>
      <c r="E11" s="908"/>
      <c r="F11" s="906"/>
      <c r="G11" s="909"/>
      <c r="H11" s="910"/>
      <c r="I11" s="906"/>
      <c r="J11" s="909"/>
      <c r="K11" s="911"/>
      <c r="L11" s="912"/>
      <c r="M11" s="913"/>
      <c r="N11" s="307" t="s">
        <v>14</v>
      </c>
    </row>
    <row r="12" spans="1:16" ht="17.899999999999999" customHeight="1">
      <c r="A12" s="915" t="s">
        <v>356</v>
      </c>
      <c r="B12" s="916">
        <f>SUM(B7:B11)</f>
        <v>70717739.916952729</v>
      </c>
      <c r="C12" s="917">
        <f t="shared" ref="C12:D12" si="4">SUM(C7:C11)</f>
        <v>0</v>
      </c>
      <c r="D12" s="918">
        <f t="shared" si="4"/>
        <v>70717739.916952729</v>
      </c>
      <c r="E12" s="919">
        <f>SUM(E7:E11)</f>
        <v>0</v>
      </c>
      <c r="F12" s="917">
        <f t="shared" ref="F12:G12" si="5">SUM(F7:F11)</f>
        <v>0</v>
      </c>
      <c r="G12" s="920">
        <f t="shared" si="5"/>
        <v>0</v>
      </c>
      <c r="H12" s="919">
        <f>SUM(H7:H11)</f>
        <v>0</v>
      </c>
      <c r="I12" s="917">
        <f t="shared" ref="I12:J12" si="6">SUM(I7:I11)</f>
        <v>0</v>
      </c>
      <c r="J12" s="920">
        <f t="shared" si="6"/>
        <v>0</v>
      </c>
      <c r="K12" s="921">
        <f>H12/B12</f>
        <v>0</v>
      </c>
      <c r="L12" s="922" t="e">
        <f>I12/C12</f>
        <v>#DIV/0!</v>
      </c>
      <c r="M12" s="923">
        <f>J12/D12</f>
        <v>0</v>
      </c>
      <c r="N12" s="307" t="s">
        <v>14</v>
      </c>
    </row>
    <row r="13" spans="1:16" ht="13">
      <c r="A13" s="915"/>
      <c r="B13" s="905"/>
      <c r="C13" s="906"/>
      <c r="D13" s="907"/>
      <c r="E13" s="908"/>
      <c r="F13" s="906"/>
      <c r="G13" s="909"/>
      <c r="H13" s="910"/>
      <c r="I13" s="906"/>
      <c r="J13" s="909"/>
      <c r="K13" s="911"/>
      <c r="L13" s="912"/>
      <c r="M13" s="913"/>
      <c r="N13" s="307" t="s">
        <v>14</v>
      </c>
    </row>
    <row r="14" spans="1:16" ht="13">
      <c r="A14" s="901" t="s">
        <v>21</v>
      </c>
      <c r="B14" s="902"/>
      <c r="C14" s="903"/>
      <c r="D14" s="904"/>
      <c r="E14" s="902"/>
      <c r="F14" s="903"/>
      <c r="G14" s="904"/>
      <c r="H14" s="902"/>
      <c r="I14" s="903"/>
      <c r="J14" s="904"/>
      <c r="K14" s="924"/>
      <c r="L14" s="925"/>
      <c r="M14" s="926"/>
    </row>
    <row r="15" spans="1:16">
      <c r="A15" s="927" t="s">
        <v>357</v>
      </c>
      <c r="B15" s="905">
        <v>150000</v>
      </c>
      <c r="C15" s="906">
        <v>0</v>
      </c>
      <c r="D15" s="907">
        <f>+B15+C15</f>
        <v>150000</v>
      </c>
      <c r="E15" s="905">
        <v>13696</v>
      </c>
      <c r="F15" s="906"/>
      <c r="G15" s="907">
        <f>E15+F15</f>
        <v>13696</v>
      </c>
      <c r="H15" s="905">
        <v>155347</v>
      </c>
      <c r="I15" s="906">
        <v>0</v>
      </c>
      <c r="J15" s="907">
        <f>H15+I15</f>
        <v>155347</v>
      </c>
      <c r="K15" s="911">
        <f t="shared" ref="K15:M32" si="7">H15/B15</f>
        <v>1.0356466666666666</v>
      </c>
      <c r="L15" s="912" t="e">
        <f t="shared" si="7"/>
        <v>#DIV/0!</v>
      </c>
      <c r="M15" s="913">
        <f t="shared" si="7"/>
        <v>1.0356466666666666</v>
      </c>
      <c r="P15" s="306"/>
    </row>
    <row r="16" spans="1:16">
      <c r="A16" s="928" t="s">
        <v>358</v>
      </c>
      <c r="B16" s="929">
        <v>75000</v>
      </c>
      <c r="C16" s="930">
        <v>0</v>
      </c>
      <c r="D16" s="931">
        <v>75000</v>
      </c>
      <c r="E16" s="932">
        <v>0</v>
      </c>
      <c r="F16" s="930">
        <v>0</v>
      </c>
      <c r="G16" s="933">
        <f>SUM(E16:F16)</f>
        <v>0</v>
      </c>
      <c r="H16" s="934">
        <v>62847</v>
      </c>
      <c r="I16" s="930"/>
      <c r="J16" s="933">
        <f>SUM(H16:I16)</f>
        <v>62847</v>
      </c>
      <c r="K16" s="935">
        <f t="shared" si="7"/>
        <v>0.83796000000000004</v>
      </c>
      <c r="L16" s="936" t="e">
        <f t="shared" si="7"/>
        <v>#DIV/0!</v>
      </c>
      <c r="M16" s="937">
        <f t="shared" si="7"/>
        <v>0.83796000000000004</v>
      </c>
    </row>
    <row r="17" spans="1:13">
      <c r="A17" s="928" t="s">
        <v>359</v>
      </c>
      <c r="B17" s="929">
        <v>75000</v>
      </c>
      <c r="C17" s="930">
        <v>0</v>
      </c>
      <c r="D17" s="931">
        <v>75000</v>
      </c>
      <c r="E17" s="932">
        <v>0</v>
      </c>
      <c r="F17" s="930">
        <v>0</v>
      </c>
      <c r="G17" s="933">
        <f t="shared" ref="G17:G18" si="8">SUM(E17:F17)</f>
        <v>0</v>
      </c>
      <c r="H17" s="934">
        <v>62847</v>
      </c>
      <c r="I17" s="930"/>
      <c r="J17" s="933">
        <f t="shared" ref="J17:J18" si="9">SUM(H17:I17)</f>
        <v>62847</v>
      </c>
      <c r="K17" s="935">
        <f t="shared" si="7"/>
        <v>0.83796000000000004</v>
      </c>
      <c r="L17" s="936" t="e">
        <f t="shared" si="7"/>
        <v>#DIV/0!</v>
      </c>
      <c r="M17" s="937">
        <f t="shared" si="7"/>
        <v>0.83796000000000004</v>
      </c>
    </row>
    <row r="18" spans="1:13">
      <c r="A18" s="938" t="s">
        <v>360</v>
      </c>
      <c r="B18" s="905">
        <v>155000</v>
      </c>
      <c r="C18" s="906">
        <v>0</v>
      </c>
      <c r="D18" s="907">
        <f t="shared" ref="D18:D19" si="10">+B18+C18</f>
        <v>155000</v>
      </c>
      <c r="E18" s="939">
        <v>0</v>
      </c>
      <c r="F18" s="906">
        <v>0</v>
      </c>
      <c r="G18" s="909">
        <f t="shared" si="8"/>
        <v>0</v>
      </c>
      <c r="H18" s="910">
        <v>0</v>
      </c>
      <c r="I18" s="906">
        <v>0</v>
      </c>
      <c r="J18" s="909">
        <f t="shared" si="9"/>
        <v>0</v>
      </c>
      <c r="K18" s="911">
        <f t="shared" si="7"/>
        <v>0</v>
      </c>
      <c r="L18" s="912" t="e">
        <f t="shared" si="7"/>
        <v>#DIV/0!</v>
      </c>
      <c r="M18" s="913">
        <f t="shared" si="7"/>
        <v>0</v>
      </c>
    </row>
    <row r="19" spans="1:13">
      <c r="A19" s="938" t="s">
        <v>361</v>
      </c>
      <c r="B19" s="905">
        <v>90000</v>
      </c>
      <c r="C19" s="906">
        <v>0</v>
      </c>
      <c r="D19" s="907">
        <f t="shared" si="10"/>
        <v>90000</v>
      </c>
      <c r="E19" s="910"/>
      <c r="F19" s="906"/>
      <c r="G19" s="909"/>
      <c r="H19" s="910"/>
      <c r="I19" s="906"/>
      <c r="J19" s="909"/>
      <c r="K19" s="911">
        <f>H19/B19</f>
        <v>0</v>
      </c>
      <c r="L19" s="912" t="e">
        <f t="shared" si="7"/>
        <v>#DIV/0!</v>
      </c>
      <c r="M19" s="913">
        <f t="shared" si="7"/>
        <v>0</v>
      </c>
    </row>
    <row r="20" spans="1:13">
      <c r="A20" s="938" t="s">
        <v>362</v>
      </c>
      <c r="B20" s="905">
        <v>450000</v>
      </c>
      <c r="C20" s="906">
        <v>0</v>
      </c>
      <c r="D20" s="907">
        <v>450000</v>
      </c>
      <c r="E20" s="910"/>
      <c r="F20" s="906"/>
      <c r="G20" s="909"/>
      <c r="H20" s="910"/>
      <c r="I20" s="906"/>
      <c r="J20" s="909"/>
      <c r="K20" s="911"/>
      <c r="L20" s="912"/>
      <c r="M20" s="913"/>
    </row>
    <row r="21" spans="1:13">
      <c r="A21" s="938" t="s">
        <v>363</v>
      </c>
      <c r="B21" s="905">
        <v>150000</v>
      </c>
      <c r="C21" s="906">
        <v>0</v>
      </c>
      <c r="D21" s="907">
        <v>150000</v>
      </c>
      <c r="E21" s="910"/>
      <c r="F21" s="906"/>
      <c r="G21" s="909"/>
      <c r="H21" s="910"/>
      <c r="I21" s="906"/>
      <c r="J21" s="909"/>
      <c r="K21" s="911"/>
      <c r="L21" s="912"/>
      <c r="M21" s="913"/>
    </row>
    <row r="22" spans="1:13">
      <c r="A22" s="938" t="s">
        <v>364</v>
      </c>
      <c r="B22" s="905">
        <v>150000</v>
      </c>
      <c r="C22" s="906">
        <v>0</v>
      </c>
      <c r="D22" s="907">
        <f t="shared" ref="D22" si="11">SUM(D23:D24)</f>
        <v>150000</v>
      </c>
      <c r="E22" s="908">
        <v>0</v>
      </c>
      <c r="F22" s="906">
        <v>0</v>
      </c>
      <c r="G22" s="909">
        <f t="shared" ref="G22:G27" si="12">SUM(E22:F22)</f>
        <v>0</v>
      </c>
      <c r="H22" s="910">
        <v>0</v>
      </c>
      <c r="I22" s="906">
        <v>0</v>
      </c>
      <c r="J22" s="909">
        <f t="shared" ref="J22:J27" si="13">SUM(H22:I22)</f>
        <v>0</v>
      </c>
      <c r="K22" s="911">
        <f>H22/B22</f>
        <v>0</v>
      </c>
      <c r="L22" s="912" t="e">
        <f t="shared" ref="L22:M27" si="14">I22/C22</f>
        <v>#DIV/0!</v>
      </c>
      <c r="M22" s="913">
        <f t="shared" si="14"/>
        <v>0</v>
      </c>
    </row>
    <row r="23" spans="1:13" ht="14.25" customHeight="1">
      <c r="A23" s="928" t="s">
        <v>365</v>
      </c>
      <c r="B23" s="929">
        <v>75000</v>
      </c>
      <c r="C23" s="930">
        <v>0</v>
      </c>
      <c r="D23" s="931">
        <v>75000</v>
      </c>
      <c r="E23" s="932">
        <v>0</v>
      </c>
      <c r="F23" s="930">
        <v>0</v>
      </c>
      <c r="G23" s="933">
        <f t="shared" si="12"/>
        <v>0</v>
      </c>
      <c r="H23" s="934">
        <v>0</v>
      </c>
      <c r="I23" s="930">
        <v>0</v>
      </c>
      <c r="J23" s="933">
        <f t="shared" si="13"/>
        <v>0</v>
      </c>
      <c r="K23" s="935">
        <f t="shared" ref="K23:K32" si="15">H23/B23</f>
        <v>0</v>
      </c>
      <c r="L23" s="936" t="e">
        <f t="shared" si="14"/>
        <v>#DIV/0!</v>
      </c>
      <c r="M23" s="937">
        <f t="shared" si="14"/>
        <v>0</v>
      </c>
    </row>
    <row r="24" spans="1:13">
      <c r="A24" s="928" t="s">
        <v>366</v>
      </c>
      <c r="B24" s="929">
        <v>75000</v>
      </c>
      <c r="C24" s="930">
        <v>0</v>
      </c>
      <c r="D24" s="931">
        <v>75000</v>
      </c>
      <c r="E24" s="932">
        <v>0</v>
      </c>
      <c r="F24" s="930">
        <v>0</v>
      </c>
      <c r="G24" s="933">
        <f t="shared" si="12"/>
        <v>0</v>
      </c>
      <c r="H24" s="934">
        <v>0</v>
      </c>
      <c r="I24" s="930">
        <v>0</v>
      </c>
      <c r="J24" s="933">
        <f t="shared" si="13"/>
        <v>0</v>
      </c>
      <c r="K24" s="935">
        <f t="shared" si="15"/>
        <v>0</v>
      </c>
      <c r="L24" s="936" t="e">
        <f t="shared" si="14"/>
        <v>#DIV/0!</v>
      </c>
      <c r="M24" s="937">
        <f t="shared" si="14"/>
        <v>0</v>
      </c>
    </row>
    <row r="25" spans="1:13">
      <c r="A25" s="938" t="s">
        <v>367</v>
      </c>
      <c r="B25" s="905">
        <v>150000</v>
      </c>
      <c r="C25" s="906">
        <v>0</v>
      </c>
      <c r="D25" s="907">
        <f>SUM(D26:D27)</f>
        <v>150000</v>
      </c>
      <c r="E25" s="908">
        <v>0</v>
      </c>
      <c r="F25" s="906">
        <v>0</v>
      </c>
      <c r="G25" s="909">
        <f t="shared" si="12"/>
        <v>0</v>
      </c>
      <c r="H25" s="910">
        <v>0</v>
      </c>
      <c r="I25" s="906">
        <v>0</v>
      </c>
      <c r="J25" s="909">
        <f t="shared" si="13"/>
        <v>0</v>
      </c>
      <c r="K25" s="911">
        <f t="shared" si="15"/>
        <v>0</v>
      </c>
      <c r="L25" s="912" t="e">
        <f t="shared" si="14"/>
        <v>#DIV/0!</v>
      </c>
      <c r="M25" s="913">
        <f t="shared" si="14"/>
        <v>0</v>
      </c>
    </row>
    <row r="26" spans="1:13" ht="30" customHeight="1">
      <c r="A26" s="928" t="s">
        <v>368</v>
      </c>
      <c r="B26" s="929">
        <v>75000</v>
      </c>
      <c r="C26" s="930">
        <v>0</v>
      </c>
      <c r="D26" s="931">
        <v>75000</v>
      </c>
      <c r="E26" s="932">
        <v>0</v>
      </c>
      <c r="F26" s="930">
        <v>0</v>
      </c>
      <c r="G26" s="933">
        <f t="shared" si="12"/>
        <v>0</v>
      </c>
      <c r="H26" s="934">
        <v>0</v>
      </c>
      <c r="I26" s="930">
        <v>0</v>
      </c>
      <c r="J26" s="933">
        <f t="shared" si="13"/>
        <v>0</v>
      </c>
      <c r="K26" s="935">
        <f t="shared" si="15"/>
        <v>0</v>
      </c>
      <c r="L26" s="936" t="e">
        <f t="shared" si="14"/>
        <v>#DIV/0!</v>
      </c>
      <c r="M26" s="937">
        <f t="shared" si="14"/>
        <v>0</v>
      </c>
    </row>
    <row r="27" spans="1:13" ht="14.25" customHeight="1">
      <c r="A27" s="928" t="s">
        <v>369</v>
      </c>
      <c r="B27" s="929">
        <v>75000</v>
      </c>
      <c r="C27" s="930">
        <v>0</v>
      </c>
      <c r="D27" s="931">
        <v>75000</v>
      </c>
      <c r="E27" s="932">
        <v>0</v>
      </c>
      <c r="F27" s="930">
        <v>0</v>
      </c>
      <c r="G27" s="933">
        <f t="shared" si="12"/>
        <v>0</v>
      </c>
      <c r="H27" s="934">
        <v>0</v>
      </c>
      <c r="I27" s="930">
        <v>0</v>
      </c>
      <c r="J27" s="933">
        <f t="shared" si="13"/>
        <v>0</v>
      </c>
      <c r="K27" s="935">
        <f t="shared" si="15"/>
        <v>0</v>
      </c>
      <c r="L27" s="936" t="e">
        <f t="shared" si="14"/>
        <v>#DIV/0!</v>
      </c>
      <c r="M27" s="937">
        <f t="shared" si="14"/>
        <v>0</v>
      </c>
    </row>
    <row r="28" spans="1:13">
      <c r="A28" s="940" t="s">
        <v>370</v>
      </c>
      <c r="B28" s="905">
        <v>150000</v>
      </c>
      <c r="C28" s="906">
        <v>0</v>
      </c>
      <c r="D28" s="907">
        <v>150000</v>
      </c>
      <c r="E28" s="910">
        <v>0</v>
      </c>
      <c r="F28" s="906">
        <v>0</v>
      </c>
      <c r="G28" s="909">
        <f>SUM(E28:F28)</f>
        <v>0</v>
      </c>
      <c r="H28" s="910">
        <v>0</v>
      </c>
      <c r="I28" s="906">
        <v>0</v>
      </c>
      <c r="J28" s="909">
        <f>SUM(H28:I28)</f>
        <v>0</v>
      </c>
      <c r="K28" s="911">
        <f t="shared" si="15"/>
        <v>0</v>
      </c>
      <c r="L28" s="912" t="e">
        <f t="shared" si="7"/>
        <v>#DIV/0!</v>
      </c>
      <c r="M28" s="913">
        <f t="shared" si="7"/>
        <v>0</v>
      </c>
    </row>
    <row r="29" spans="1:13" ht="12.75" customHeight="1">
      <c r="A29" s="940" t="s">
        <v>371</v>
      </c>
      <c r="B29" s="905">
        <v>45000</v>
      </c>
      <c r="C29" s="906">
        <v>0</v>
      </c>
      <c r="D29" s="907">
        <f t="shared" ref="D29:J29" si="16">SUM(D30:D31)</f>
        <v>45000</v>
      </c>
      <c r="E29" s="908">
        <f>SUM(E30:E31)</f>
        <v>0</v>
      </c>
      <c r="F29" s="906">
        <f>SUM(F30:F31)</f>
        <v>0</v>
      </c>
      <c r="G29" s="909">
        <f t="shared" si="16"/>
        <v>0</v>
      </c>
      <c r="H29" s="910">
        <f t="shared" si="16"/>
        <v>0</v>
      </c>
      <c r="I29" s="906">
        <f t="shared" si="16"/>
        <v>0</v>
      </c>
      <c r="J29" s="909">
        <f t="shared" si="16"/>
        <v>0</v>
      </c>
      <c r="K29" s="911">
        <f t="shared" si="15"/>
        <v>0</v>
      </c>
      <c r="L29" s="912" t="e">
        <f t="shared" si="7"/>
        <v>#DIV/0!</v>
      </c>
      <c r="M29" s="913">
        <f t="shared" si="7"/>
        <v>0</v>
      </c>
    </row>
    <row r="30" spans="1:13">
      <c r="A30" s="928" t="s">
        <v>372</v>
      </c>
      <c r="B30" s="929">
        <v>22500</v>
      </c>
      <c r="C30" s="930">
        <v>0</v>
      </c>
      <c r="D30" s="931">
        <v>22500</v>
      </c>
      <c r="E30" s="932">
        <v>0</v>
      </c>
      <c r="F30" s="930">
        <v>0</v>
      </c>
      <c r="G30" s="933">
        <f t="shared" ref="G30:G32" si="17">SUM(E30:F30)</f>
        <v>0</v>
      </c>
      <c r="H30" s="934">
        <v>0</v>
      </c>
      <c r="I30" s="930">
        <v>0</v>
      </c>
      <c r="J30" s="933">
        <f t="shared" ref="J30:J32" si="18">SUM(H30:I30)</f>
        <v>0</v>
      </c>
      <c r="K30" s="935">
        <f t="shared" si="15"/>
        <v>0</v>
      </c>
      <c r="L30" s="936" t="e">
        <f t="shared" si="7"/>
        <v>#DIV/0!</v>
      </c>
      <c r="M30" s="937">
        <f t="shared" si="7"/>
        <v>0</v>
      </c>
    </row>
    <row r="31" spans="1:13">
      <c r="A31" s="928" t="s">
        <v>373</v>
      </c>
      <c r="B31" s="929">
        <v>22500</v>
      </c>
      <c r="C31" s="930">
        <v>0</v>
      </c>
      <c r="D31" s="931">
        <v>22500</v>
      </c>
      <c r="E31" s="932">
        <v>0</v>
      </c>
      <c r="F31" s="930">
        <v>0</v>
      </c>
      <c r="G31" s="933">
        <f t="shared" si="17"/>
        <v>0</v>
      </c>
      <c r="H31" s="934">
        <v>0</v>
      </c>
      <c r="I31" s="930">
        <v>0</v>
      </c>
      <c r="J31" s="933">
        <f t="shared" si="18"/>
        <v>0</v>
      </c>
      <c r="K31" s="935">
        <f t="shared" si="15"/>
        <v>0</v>
      </c>
      <c r="L31" s="936" t="e">
        <f t="shared" si="7"/>
        <v>#DIV/0!</v>
      </c>
      <c r="M31" s="937">
        <f t="shared" si="7"/>
        <v>0</v>
      </c>
    </row>
    <row r="32" spans="1:13">
      <c r="A32" s="940" t="s">
        <v>374</v>
      </c>
      <c r="B32" s="905">
        <v>300000</v>
      </c>
      <c r="C32" s="906">
        <v>0</v>
      </c>
      <c r="D32" s="907">
        <v>300000</v>
      </c>
      <c r="E32" s="910">
        <v>0</v>
      </c>
      <c r="F32" s="906">
        <v>0</v>
      </c>
      <c r="G32" s="909">
        <f t="shared" si="17"/>
        <v>0</v>
      </c>
      <c r="H32" s="910">
        <v>0</v>
      </c>
      <c r="I32" s="906">
        <v>0</v>
      </c>
      <c r="J32" s="909">
        <f t="shared" si="18"/>
        <v>0</v>
      </c>
      <c r="K32" s="911">
        <f t="shared" si="15"/>
        <v>0</v>
      </c>
      <c r="L32" s="912" t="e">
        <f t="shared" si="7"/>
        <v>#DIV/0!</v>
      </c>
      <c r="M32" s="913">
        <f>J32/D32</f>
        <v>0</v>
      </c>
    </row>
    <row r="33" spans="1:13" ht="13.5" thickBot="1">
      <c r="A33" s="941" t="s">
        <v>375</v>
      </c>
      <c r="B33" s="942">
        <f>B15+B18+B19+B20+B21+B22+B25+B28+B29+B32</f>
        <v>1790000</v>
      </c>
      <c r="C33" s="943">
        <f t="shared" ref="C33:J33" si="19">C15+C18+C19+C20+C21+C22+C25+C28+C29+C32</f>
        <v>0</v>
      </c>
      <c r="D33" s="944">
        <f t="shared" si="19"/>
        <v>1790000</v>
      </c>
      <c r="E33" s="945">
        <f t="shared" si="19"/>
        <v>13696</v>
      </c>
      <c r="F33" s="943">
        <f t="shared" si="19"/>
        <v>0</v>
      </c>
      <c r="G33" s="946">
        <f t="shared" si="19"/>
        <v>13696</v>
      </c>
      <c r="H33" s="945">
        <f>H15+H18+H19+H20+H21+H22+H25+H28+H29+H32</f>
        <v>155347</v>
      </c>
      <c r="I33" s="943">
        <f t="shared" si="19"/>
        <v>0</v>
      </c>
      <c r="J33" s="946">
        <f t="shared" si="19"/>
        <v>155347</v>
      </c>
      <c r="K33" s="947">
        <f>H33/B33</f>
        <v>8.6786033519553066E-2</v>
      </c>
      <c r="L33" s="948" t="e">
        <f>I33/C33</f>
        <v>#DIV/0!</v>
      </c>
      <c r="M33" s="949">
        <f>J33/D33</f>
        <v>8.6786033519553066E-2</v>
      </c>
    </row>
    <row r="34" spans="1:13" ht="13">
      <c r="A34" s="73"/>
      <c r="B34" s="39"/>
      <c r="C34" s="39"/>
      <c r="D34" s="39"/>
      <c r="E34" s="39"/>
      <c r="F34" s="39"/>
      <c r="G34" s="39"/>
      <c r="H34" s="39"/>
      <c r="I34" s="39"/>
      <c r="J34" s="39"/>
      <c r="K34" s="39"/>
      <c r="L34" s="39"/>
      <c r="M34" s="39"/>
    </row>
    <row r="35" spans="1:13">
      <c r="A35" s="966" t="s">
        <v>376</v>
      </c>
      <c r="B35" s="171"/>
      <c r="C35" s="171"/>
      <c r="D35" s="171"/>
      <c r="E35" s="171"/>
      <c r="F35" s="171"/>
      <c r="G35" s="171"/>
      <c r="H35" s="171"/>
      <c r="I35" s="171"/>
      <c r="J35" s="171"/>
      <c r="K35" s="171"/>
      <c r="L35" s="171"/>
      <c r="M35" s="171"/>
    </row>
    <row r="36" spans="1:13" ht="27" customHeight="1">
      <c r="A36" s="1090" t="s">
        <v>377</v>
      </c>
      <c r="B36" s="1090"/>
      <c r="C36" s="1090"/>
      <c r="D36" s="1090"/>
      <c r="E36" s="1090"/>
      <c r="F36" s="1090"/>
      <c r="G36" s="1090"/>
      <c r="H36" s="1090"/>
      <c r="I36" s="1090"/>
      <c r="J36" s="1090"/>
      <c r="K36" s="1090"/>
      <c r="L36" s="1090"/>
      <c r="M36" s="1090"/>
    </row>
    <row r="37" spans="1:13">
      <c r="A37" s="1091" t="s">
        <v>378</v>
      </c>
      <c r="B37" s="1091"/>
      <c r="C37" s="1091"/>
      <c r="D37" s="1091"/>
      <c r="E37" s="1091"/>
      <c r="F37" s="1091"/>
      <c r="G37" s="1091"/>
      <c r="H37" s="1091"/>
      <c r="I37" s="1091"/>
      <c r="J37" s="1091"/>
      <c r="K37" s="1091"/>
      <c r="L37" s="1091"/>
      <c r="M37" s="1091"/>
    </row>
    <row r="38" spans="1:13">
      <c r="A38" s="1090" t="s">
        <v>379</v>
      </c>
      <c r="B38" s="1090"/>
      <c r="C38" s="1090"/>
      <c r="D38" s="1090"/>
      <c r="E38" s="1090"/>
      <c r="F38" s="1090"/>
      <c r="G38" s="1090"/>
      <c r="H38" s="1090"/>
      <c r="I38" s="1090"/>
      <c r="J38" s="1090"/>
      <c r="K38" s="1090"/>
      <c r="L38" s="1090"/>
      <c r="M38" s="1090"/>
    </row>
    <row r="39" spans="1:13">
      <c r="A39" s="950" t="s">
        <v>380</v>
      </c>
      <c r="B39" s="966"/>
      <c r="C39" s="966"/>
      <c r="D39" s="966"/>
      <c r="E39" s="966"/>
      <c r="F39" s="966"/>
      <c r="G39" s="966"/>
      <c r="H39" s="966"/>
      <c r="I39" s="966"/>
      <c r="J39" s="966"/>
      <c r="K39" s="966"/>
      <c r="L39" s="966"/>
      <c r="M39" s="966"/>
    </row>
    <row r="40" spans="1:13">
      <c r="A40" s="966" t="s">
        <v>381</v>
      </c>
      <c r="B40" s="951"/>
      <c r="C40" s="952"/>
      <c r="D40" s="951"/>
      <c r="E40" s="965"/>
      <c r="F40" s="965"/>
      <c r="G40" s="965"/>
      <c r="H40" s="965"/>
      <c r="I40" s="965"/>
      <c r="J40" s="965"/>
      <c r="K40" s="965"/>
      <c r="L40" s="965"/>
      <c r="M40" s="965"/>
    </row>
    <row r="41" spans="1:13">
      <c r="A41" s="1043" t="s">
        <v>286</v>
      </c>
      <c r="B41" s="1043"/>
      <c r="C41" s="1043"/>
      <c r="D41" s="1043"/>
      <c r="E41" s="1043"/>
      <c r="F41" s="1043"/>
      <c r="G41" s="1043"/>
      <c r="H41" s="1092"/>
      <c r="I41" s="1092"/>
      <c r="J41" s="1092"/>
      <c r="K41" s="1092"/>
      <c r="L41" s="1092"/>
      <c r="M41" s="1092"/>
    </row>
    <row r="42" spans="1:13">
      <c r="A42" s="872"/>
      <c r="B42" s="872"/>
      <c r="C42" s="872"/>
      <c r="D42" s="872"/>
      <c r="E42" s="872"/>
      <c r="F42" s="872"/>
      <c r="G42" s="872"/>
      <c r="H42" s="872"/>
      <c r="I42" s="872"/>
      <c r="J42" s="872"/>
      <c r="K42" s="872"/>
      <c r="L42" s="872"/>
      <c r="M42" s="872"/>
    </row>
    <row r="43" spans="1:13">
      <c r="A43" s="39"/>
      <c r="B43" s="2"/>
      <c r="C43" s="2"/>
      <c r="D43" s="2"/>
      <c r="E43" s="2"/>
      <c r="F43" s="2"/>
      <c r="G43" s="2"/>
      <c r="H43" s="2"/>
      <c r="I43" s="2"/>
      <c r="J43" s="2"/>
      <c r="K43" s="2"/>
      <c r="L43" s="2"/>
      <c r="M43" s="2"/>
    </row>
    <row r="44" spans="1:13">
      <c r="A44" s="2"/>
      <c r="B44" s="2"/>
      <c r="C44" s="2"/>
      <c r="D44" s="2"/>
      <c r="E44" s="2"/>
      <c r="F44" s="2"/>
      <c r="G44" s="2"/>
      <c r="H44" s="2"/>
      <c r="I44" s="2"/>
      <c r="J44" s="2"/>
      <c r="K44" s="2"/>
      <c r="L44" s="2"/>
      <c r="M44" s="2"/>
    </row>
    <row r="45" spans="1:13">
      <c r="A45" s="2"/>
      <c r="B45" s="39"/>
      <c r="C45" s="39"/>
      <c r="D45" s="39"/>
      <c r="E45" s="39"/>
      <c r="F45" s="39"/>
      <c r="G45" s="39"/>
      <c r="H45" s="39"/>
      <c r="I45" s="39"/>
      <c r="J45" s="39"/>
      <c r="K45" s="39"/>
      <c r="L45" s="39"/>
      <c r="M45" s="39"/>
    </row>
    <row r="46" spans="1:13">
      <c r="A46" s="39"/>
      <c r="B46" s="39"/>
      <c r="C46" s="39"/>
      <c r="D46" s="39"/>
      <c r="E46" s="39"/>
      <c r="F46" s="39"/>
      <c r="G46" s="39"/>
      <c r="H46" s="39"/>
      <c r="I46" s="39"/>
      <c r="J46" s="39"/>
      <c r="K46" s="39"/>
      <c r="L46" s="39"/>
      <c r="M46" s="39"/>
    </row>
    <row r="47" spans="1:13">
      <c r="A47" s="39"/>
      <c r="B47" s="39"/>
      <c r="C47" s="39"/>
      <c r="D47" s="39"/>
      <c r="E47" s="39"/>
      <c r="F47" s="39"/>
      <c r="G47" s="39"/>
      <c r="H47" s="39"/>
      <c r="I47" s="39"/>
      <c r="J47" s="39"/>
      <c r="K47" s="39"/>
      <c r="L47" s="39"/>
      <c r="M47" s="39"/>
    </row>
    <row r="48" spans="1:13">
      <c r="A48" s="39"/>
      <c r="B48" s="39"/>
      <c r="C48" s="39"/>
      <c r="D48" s="39"/>
      <c r="E48" s="39"/>
      <c r="F48" s="39"/>
      <c r="G48" s="39"/>
      <c r="H48" s="39"/>
      <c r="I48" s="39"/>
      <c r="J48" s="39"/>
      <c r="K48" s="39"/>
      <c r="L48" s="39"/>
      <c r="M48" s="39"/>
    </row>
    <row r="49" spans="1:13">
      <c r="A49" s="39"/>
      <c r="B49" s="39"/>
      <c r="C49" s="39"/>
      <c r="D49" s="39"/>
      <c r="E49" s="953"/>
      <c r="F49" s="953"/>
      <c r="G49" s="39"/>
      <c r="H49" s="39"/>
      <c r="I49" s="39"/>
      <c r="J49" s="39"/>
      <c r="K49" s="39"/>
      <c r="L49" s="39"/>
      <c r="M49" s="39"/>
    </row>
    <row r="50" spans="1:13">
      <c r="A50" s="39"/>
      <c r="B50" s="39"/>
      <c r="C50" s="39"/>
      <c r="D50" s="39"/>
      <c r="E50" s="39"/>
      <c r="F50" s="39"/>
      <c r="G50" s="39"/>
      <c r="H50" s="39"/>
      <c r="I50" s="39"/>
      <c r="J50" s="39"/>
      <c r="K50" s="39"/>
      <c r="L50" s="39"/>
      <c r="M50" s="39"/>
    </row>
  </sheetData>
  <mergeCells count="11">
    <mergeCell ref="A36:M36"/>
    <mergeCell ref="A37:M37"/>
    <mergeCell ref="A38:M38"/>
    <mergeCell ref="A41:M41"/>
    <mergeCell ref="A1:M1"/>
    <mergeCell ref="A2:M2"/>
    <mergeCell ref="A3:M3"/>
    <mergeCell ref="B4:D4"/>
    <mergeCell ref="E4:G4"/>
    <mergeCell ref="H4:J4"/>
    <mergeCell ref="K4:M4"/>
  </mergeCells>
  <pageMargins left="0.25" right="0.25" top="0.75" bottom="0.75" header="0.3" footer="0.3"/>
  <pageSetup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35E3-DE83-452A-8B01-74FA84BFBFA8}">
  <sheetPr>
    <pageSetUpPr fitToPage="1"/>
  </sheetPr>
  <dimension ref="A1:Q31"/>
  <sheetViews>
    <sheetView workbookViewId="0">
      <selection activeCell="A3" sqref="A3:D3"/>
    </sheetView>
  </sheetViews>
  <sheetFormatPr defaultColWidth="9.453125" defaultRowHeight="12.5"/>
  <cols>
    <col min="1" max="1" width="60.453125" style="151" customWidth="1"/>
    <col min="2" max="2" width="12.453125" style="151" customWidth="1"/>
    <col min="3" max="3" width="18.453125" style="151" customWidth="1"/>
    <col min="4" max="4" width="21.54296875" style="151" customWidth="1"/>
    <col min="5" max="5" width="18.453125" style="151" customWidth="1"/>
    <col min="6" max="6" width="21.453125" style="151" customWidth="1"/>
    <col min="7" max="7" width="23.453125" style="151" customWidth="1"/>
    <col min="8" max="8" width="20.54296875" style="151" customWidth="1"/>
    <col min="9" max="16384" width="9.453125" style="151"/>
  </cols>
  <sheetData>
    <row r="1" spans="1:17" ht="38.9" customHeight="1">
      <c r="A1" s="1105" t="s">
        <v>382</v>
      </c>
      <c r="B1" s="1105"/>
      <c r="C1" s="1105"/>
      <c r="D1" s="1105"/>
      <c r="E1" s="411"/>
      <c r="F1" s="411"/>
      <c r="G1" s="411"/>
      <c r="H1" s="411"/>
      <c r="I1" s="411"/>
      <c r="J1" s="411"/>
      <c r="K1" s="411"/>
      <c r="L1" s="411"/>
      <c r="M1" s="411"/>
      <c r="N1" s="411"/>
      <c r="O1" s="411"/>
      <c r="P1" s="411"/>
      <c r="Q1" s="411"/>
    </row>
    <row r="2" spans="1:17" ht="15.5">
      <c r="A2" s="1106" t="str">
        <f>'ESA Table 1'!A2:M2</f>
        <v>Southern California Edison</v>
      </c>
      <c r="B2" s="1106"/>
      <c r="C2" s="1106"/>
      <c r="D2" s="1106"/>
      <c r="E2" s="412"/>
      <c r="F2" s="412"/>
      <c r="G2" s="412"/>
      <c r="H2" s="412"/>
      <c r="I2" s="412"/>
      <c r="J2" s="412"/>
      <c r="K2" s="412"/>
      <c r="L2" s="412"/>
      <c r="M2" s="412"/>
      <c r="N2" s="412"/>
      <c r="O2" s="412"/>
      <c r="P2" s="412"/>
      <c r="Q2" s="412"/>
    </row>
    <row r="3" spans="1:17" ht="15.5">
      <c r="A3" s="1107" t="str">
        <f>'ESA Table 1'!A3:M3</f>
        <v>Through November 2021</v>
      </c>
      <c r="B3" s="1108"/>
      <c r="C3" s="1108"/>
      <c r="D3" s="1108"/>
      <c r="E3" s="152"/>
      <c r="F3" s="152"/>
      <c r="G3" s="152"/>
      <c r="H3" s="152"/>
      <c r="I3" s="152"/>
      <c r="J3" s="152"/>
      <c r="K3" s="152"/>
      <c r="L3" s="152"/>
      <c r="M3" s="152"/>
      <c r="N3" s="71"/>
      <c r="O3" s="71"/>
      <c r="P3" s="71"/>
      <c r="Q3" s="71"/>
    </row>
    <row r="4" spans="1:17" ht="16" thickBot="1">
      <c r="A4" s="871"/>
      <c r="B4" s="871"/>
      <c r="C4" s="871"/>
      <c r="D4" s="871"/>
      <c r="E4" s="71"/>
      <c r="F4" s="71"/>
      <c r="G4" s="71"/>
      <c r="H4" s="71"/>
      <c r="I4" s="71"/>
      <c r="J4" s="71"/>
      <c r="K4" s="71"/>
      <c r="L4" s="71"/>
      <c r="M4" s="71"/>
      <c r="N4" s="71"/>
      <c r="O4" s="71"/>
      <c r="P4" s="71"/>
      <c r="Q4" s="71"/>
    </row>
    <row r="5" spans="1:17" ht="14.5" thickBot="1">
      <c r="A5" s="1109" t="s">
        <v>383</v>
      </c>
      <c r="B5" s="1110"/>
      <c r="C5" s="1110"/>
      <c r="D5" s="1111"/>
    </row>
    <row r="6" spans="1:17" ht="56.5" thickBot="1">
      <c r="A6" s="501" t="s">
        <v>51</v>
      </c>
      <c r="B6" s="502" t="s">
        <v>52</v>
      </c>
      <c r="C6" s="503" t="s">
        <v>384</v>
      </c>
      <c r="D6" s="503" t="s">
        <v>385</v>
      </c>
      <c r="E6" s="504"/>
      <c r="F6" s="505"/>
      <c r="G6" s="402"/>
    </row>
    <row r="7" spans="1:17" ht="14">
      <c r="A7" s="506"/>
      <c r="B7" s="507"/>
      <c r="C7" s="507"/>
      <c r="D7" s="508"/>
      <c r="E7" s="144"/>
      <c r="F7" s="505"/>
      <c r="G7" s="402"/>
    </row>
    <row r="8" spans="1:17" ht="14.5" thickBot="1">
      <c r="A8" s="509" t="s">
        <v>386</v>
      </c>
      <c r="B8" s="510" t="s">
        <v>74</v>
      </c>
      <c r="C8" s="510">
        <v>48</v>
      </c>
      <c r="D8" s="511">
        <v>2513</v>
      </c>
      <c r="E8" s="144"/>
      <c r="F8" s="505"/>
      <c r="G8" s="402"/>
      <c r="H8" s="755"/>
      <c r="I8" s="755"/>
    </row>
    <row r="9" spans="1:17" ht="14.5" thickBot="1">
      <c r="A9" s="144"/>
      <c r="B9" s="144"/>
      <c r="C9" s="144"/>
      <c r="D9" s="144"/>
      <c r="E9" s="144"/>
      <c r="F9" s="505"/>
      <c r="G9" s="402"/>
      <c r="H9" s="755"/>
      <c r="I9" s="755"/>
    </row>
    <row r="10" spans="1:17" ht="14">
      <c r="A10" s="1109" t="s">
        <v>387</v>
      </c>
      <c r="B10" s="1077"/>
      <c r="C10" s="1078"/>
      <c r="D10" s="144"/>
      <c r="E10" s="144"/>
      <c r="F10" s="505"/>
      <c r="G10" s="402"/>
      <c r="H10" s="755"/>
      <c r="I10" s="755"/>
    </row>
    <row r="11" spans="1:17" ht="63" customHeight="1" thickBot="1">
      <c r="A11" s="502" t="s">
        <v>51</v>
      </c>
      <c r="B11" s="502" t="s">
        <v>52</v>
      </c>
      <c r="C11" s="503" t="s">
        <v>388</v>
      </c>
      <c r="F11" s="505"/>
      <c r="G11" s="402"/>
      <c r="H11" s="755"/>
      <c r="I11" s="755"/>
    </row>
    <row r="12" spans="1:17" ht="14">
      <c r="A12" s="506"/>
      <c r="B12" s="512"/>
      <c r="C12" s="513"/>
      <c r="F12" s="505"/>
      <c r="G12" s="402"/>
      <c r="H12" s="755"/>
      <c r="I12" s="755"/>
    </row>
    <row r="13" spans="1:17" ht="14.5" thickBot="1">
      <c r="A13" s="509" t="s">
        <v>113</v>
      </c>
      <c r="B13" s="510" t="s">
        <v>70</v>
      </c>
      <c r="C13" s="514">
        <v>8153</v>
      </c>
      <c r="F13" s="505"/>
      <c r="G13" s="402"/>
      <c r="H13" s="755"/>
      <c r="I13" s="755"/>
    </row>
    <row r="14" spans="1:17" ht="14">
      <c r="F14" s="505"/>
      <c r="G14" s="402"/>
      <c r="H14" s="755"/>
      <c r="I14" s="755"/>
    </row>
    <row r="15" spans="1:17" ht="14">
      <c r="A15" s="1102" t="s">
        <v>389</v>
      </c>
      <c r="B15" s="1103"/>
      <c r="C15" s="1104"/>
      <c r="F15" s="505"/>
      <c r="G15" s="402"/>
      <c r="H15" s="755"/>
      <c r="I15" s="755"/>
    </row>
    <row r="16" spans="1:17" ht="28">
      <c r="A16" s="515" t="s">
        <v>390</v>
      </c>
      <c r="B16" s="516" t="s">
        <v>391</v>
      </c>
      <c r="C16" s="517" t="s">
        <v>392</v>
      </c>
      <c r="F16" s="505"/>
      <c r="G16" s="402"/>
      <c r="H16" s="755"/>
      <c r="I16" s="755"/>
    </row>
    <row r="17" spans="1:9" ht="14.5" thickBot="1">
      <c r="A17" s="970">
        <f>104741-5864</f>
        <v>98877</v>
      </c>
      <c r="B17" s="970">
        <v>4155</v>
      </c>
      <c r="C17" s="514">
        <v>1709</v>
      </c>
      <c r="D17" s="307" t="s">
        <v>14</v>
      </c>
      <c r="F17" s="505"/>
      <c r="G17" s="402"/>
      <c r="H17" s="755"/>
      <c r="I17" s="755"/>
    </row>
    <row r="18" spans="1:9" ht="14">
      <c r="A18" s="426"/>
      <c r="B18" s="426"/>
      <c r="C18" s="426"/>
      <c r="F18" s="505"/>
      <c r="G18" s="402"/>
      <c r="H18" s="755"/>
      <c r="I18" s="755"/>
    </row>
    <row r="19" spans="1:9">
      <c r="F19" s="755"/>
      <c r="G19" s="755"/>
      <c r="H19" s="755"/>
      <c r="I19" s="755"/>
    </row>
    <row r="20" spans="1:9" ht="12.75" customHeight="1">
      <c r="A20" s="755"/>
      <c r="B20" s="755"/>
      <c r="C20" s="755"/>
      <c r="D20" s="755"/>
      <c r="E20" s="755"/>
      <c r="F20" s="755"/>
      <c r="G20" s="755"/>
      <c r="H20" s="755"/>
      <c r="I20" s="755"/>
    </row>
    <row r="21" spans="1:9">
      <c r="F21" s="755"/>
      <c r="G21" s="755"/>
      <c r="H21" s="755"/>
      <c r="I21" s="755"/>
    </row>
    <row r="22" spans="1:9">
      <c r="F22" s="755"/>
      <c r="G22" s="755"/>
      <c r="H22" s="755"/>
      <c r="I22" s="755"/>
    </row>
    <row r="23" spans="1:9">
      <c r="F23" s="755"/>
      <c r="G23" s="755"/>
      <c r="H23" s="755"/>
      <c r="I23" s="755"/>
    </row>
    <row r="24" spans="1:9">
      <c r="F24" s="755"/>
      <c r="G24" s="755"/>
      <c r="H24" s="755"/>
      <c r="I24" s="755"/>
    </row>
    <row r="25" spans="1:9">
      <c r="F25" s="755"/>
      <c r="G25" s="755"/>
      <c r="H25" s="755"/>
      <c r="I25" s="755"/>
    </row>
    <row r="26" spans="1:9">
      <c r="F26" s="755"/>
      <c r="G26" s="755"/>
      <c r="H26" s="755"/>
      <c r="I26" s="755"/>
    </row>
    <row r="27" spans="1:9">
      <c r="F27" s="755"/>
      <c r="G27" s="755"/>
      <c r="H27" s="755"/>
      <c r="I27" s="755"/>
    </row>
    <row r="28" spans="1:9">
      <c r="F28" s="755"/>
      <c r="G28" s="755"/>
      <c r="H28" s="755"/>
      <c r="I28" s="755"/>
    </row>
    <row r="29" spans="1:9">
      <c r="F29" s="755"/>
      <c r="G29" s="755"/>
      <c r="H29" s="755"/>
      <c r="I29" s="755"/>
    </row>
    <row r="30" spans="1:9">
      <c r="F30" s="755"/>
      <c r="G30" s="755"/>
      <c r="H30" s="755"/>
      <c r="I30" s="755"/>
    </row>
    <row r="31" spans="1:9">
      <c r="F31" s="755"/>
      <c r="G31" s="755"/>
      <c r="H31" s="755"/>
      <c r="I31" s="755"/>
    </row>
  </sheetData>
  <mergeCells count="6">
    <mergeCell ref="A15:C15"/>
    <mergeCell ref="A1:D1"/>
    <mergeCell ref="A2:D2"/>
    <mergeCell ref="A3:D3"/>
    <mergeCell ref="A5:D5"/>
    <mergeCell ref="A10:C10"/>
  </mergeCells>
  <pageMargins left="0.25" right="0.25" top="0.75" bottom="0.75" header="0.3" footer="0.3"/>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DF26-2D40-478D-9B6F-4488AA4892BA}">
  <sheetPr>
    <pageSetUpPr fitToPage="1"/>
  </sheetPr>
  <dimension ref="A1:U52"/>
  <sheetViews>
    <sheetView topLeftCell="D1" workbookViewId="0">
      <selection activeCell="N13" sqref="N13"/>
    </sheetView>
  </sheetViews>
  <sheetFormatPr defaultColWidth="8.81640625" defaultRowHeight="14.5"/>
  <cols>
    <col min="1" max="1" width="9" style="518" customWidth="1"/>
    <col min="2" max="5" width="15.81640625" style="518" customWidth="1"/>
    <col min="6" max="6" width="18.54296875" style="518" customWidth="1"/>
    <col min="7" max="7" width="17.1796875" style="518" customWidth="1"/>
    <col min="8" max="8" width="17.453125" style="518" customWidth="1"/>
    <col min="9" max="9" width="17.1796875" style="518" customWidth="1"/>
    <col min="10" max="10" width="18.453125" style="518" customWidth="1"/>
    <col min="11" max="16384" width="8.81640625" style="518"/>
  </cols>
  <sheetData>
    <row r="1" spans="1:15" ht="15.5">
      <c r="A1" s="1030" t="s">
        <v>393</v>
      </c>
      <c r="B1" s="1030"/>
      <c r="C1" s="1030"/>
      <c r="D1" s="1030"/>
      <c r="E1" s="1030"/>
      <c r="F1" s="1030"/>
      <c r="G1" s="1030"/>
      <c r="H1" s="1030"/>
      <c r="I1" s="1030"/>
      <c r="J1" s="1030"/>
      <c r="K1" s="175"/>
      <c r="L1" s="175"/>
      <c r="M1" s="175"/>
    </row>
    <row r="2" spans="1:15" ht="15.5">
      <c r="A2" s="1030" t="s">
        <v>1</v>
      </c>
      <c r="B2" s="1030"/>
      <c r="C2" s="1030"/>
      <c r="D2" s="1030"/>
      <c r="E2" s="1030"/>
      <c r="F2" s="1030"/>
      <c r="G2" s="1030"/>
      <c r="H2" s="1030"/>
      <c r="I2" s="1030"/>
      <c r="J2" s="1030"/>
      <c r="K2" s="151"/>
      <c r="L2" s="151"/>
      <c r="M2" s="151"/>
    </row>
    <row r="3" spans="1:15" ht="15.5">
      <c r="A3" s="998" t="str">
        <f>'ESA Table 1'!A3:M3</f>
        <v>Through November 2021</v>
      </c>
      <c r="B3" s="998"/>
      <c r="C3" s="998"/>
      <c r="D3" s="998"/>
      <c r="E3" s="998"/>
      <c r="F3" s="998"/>
      <c r="G3" s="998"/>
      <c r="H3" s="998"/>
      <c r="I3" s="998"/>
      <c r="J3" s="998"/>
      <c r="K3" s="519"/>
      <c r="L3" s="519"/>
      <c r="M3" s="519"/>
    </row>
    <row r="4" spans="1:15" ht="16" thickBot="1">
      <c r="A4" s="585"/>
      <c r="B4" s="603"/>
      <c r="C4" s="603"/>
      <c r="D4" s="603"/>
      <c r="E4" s="603"/>
      <c r="F4" s="603"/>
      <c r="G4" s="603"/>
      <c r="H4" s="603"/>
      <c r="I4" s="603"/>
      <c r="J4" s="603"/>
      <c r="K4" s="585"/>
      <c r="L4" s="585"/>
      <c r="M4" s="585"/>
      <c r="N4" s="585"/>
      <c r="O4" s="585"/>
    </row>
    <row r="5" spans="1:15" ht="15.75" customHeight="1">
      <c r="A5" s="585"/>
      <c r="B5" s="1113"/>
      <c r="C5" s="1114"/>
      <c r="D5" s="1114"/>
      <c r="E5" s="1114"/>
      <c r="F5" s="1114"/>
      <c r="G5" s="1114"/>
      <c r="H5" s="1114"/>
      <c r="I5" s="1114"/>
      <c r="J5" s="1115"/>
      <c r="K5" s="585"/>
      <c r="L5" s="585"/>
      <c r="M5" s="585"/>
      <c r="N5" s="585"/>
      <c r="O5" s="585"/>
    </row>
    <row r="6" spans="1:15" ht="29">
      <c r="A6" s="585"/>
      <c r="B6" s="605"/>
      <c r="C6" s="606"/>
      <c r="D6" s="606" t="s">
        <v>394</v>
      </c>
      <c r="E6" s="606"/>
      <c r="F6" s="606"/>
      <c r="G6" s="606" t="s">
        <v>395</v>
      </c>
      <c r="H6" s="606"/>
      <c r="I6" s="606"/>
      <c r="J6" s="606" t="s">
        <v>396</v>
      </c>
      <c r="K6" s="585"/>
      <c r="L6" s="585"/>
      <c r="M6" s="585"/>
      <c r="N6" s="585"/>
      <c r="O6" s="585"/>
    </row>
    <row r="7" spans="1:15" ht="46.5">
      <c r="A7" s="585"/>
      <c r="B7" s="961" t="s">
        <v>397</v>
      </c>
      <c r="C7" s="962" t="s">
        <v>398</v>
      </c>
      <c r="D7" s="962" t="s">
        <v>399</v>
      </c>
      <c r="E7" s="962" t="s">
        <v>400</v>
      </c>
      <c r="F7" s="962" t="s">
        <v>401</v>
      </c>
      <c r="G7" s="962" t="s">
        <v>402</v>
      </c>
      <c r="H7" s="962" t="s">
        <v>403</v>
      </c>
      <c r="I7" s="962" t="s">
        <v>404</v>
      </c>
      <c r="J7" s="962" t="s">
        <v>405</v>
      </c>
      <c r="K7" s="585"/>
      <c r="L7" s="585"/>
      <c r="M7" s="585"/>
      <c r="N7" s="585"/>
      <c r="O7" s="585"/>
    </row>
    <row r="8" spans="1:15" s="520" customFormat="1" ht="15.5">
      <c r="A8" s="564">
        <v>43831</v>
      </c>
      <c r="B8" s="565"/>
      <c r="C8" s="565"/>
      <c r="D8" s="565"/>
      <c r="E8" s="568"/>
      <c r="F8" s="781"/>
      <c r="G8" s="781"/>
      <c r="H8" s="781"/>
      <c r="I8" s="781"/>
      <c r="J8" s="567"/>
      <c r="K8" s="604" t="s">
        <v>14</v>
      </c>
      <c r="L8" s="585"/>
      <c r="M8" s="585"/>
      <c r="N8" s="585"/>
      <c r="O8" s="585"/>
    </row>
    <row r="9" spans="1:15" s="520" customFormat="1" ht="15.5">
      <c r="A9" s="564">
        <v>43862</v>
      </c>
      <c r="B9" s="565"/>
      <c r="C9" s="565"/>
      <c r="D9" s="565"/>
      <c r="E9" s="568"/>
      <c r="F9" s="781"/>
      <c r="G9" s="781"/>
      <c r="H9" s="781"/>
      <c r="I9" s="781"/>
      <c r="J9" s="567"/>
      <c r="K9" s="595"/>
      <c r="L9" s="595"/>
      <c r="M9" s="595"/>
      <c r="N9" s="595"/>
      <c r="O9" s="595"/>
    </row>
    <row r="10" spans="1:15" s="520" customFormat="1" ht="15.5">
      <c r="A10" s="564">
        <v>43891</v>
      </c>
      <c r="B10" s="565">
        <v>229816.3</v>
      </c>
      <c r="C10" s="565"/>
      <c r="D10" s="565"/>
      <c r="E10" s="568"/>
      <c r="F10" s="781"/>
      <c r="G10" s="781"/>
      <c r="H10" s="781"/>
      <c r="I10" s="781"/>
      <c r="J10" s="567">
        <f>B10</f>
        <v>229816.3</v>
      </c>
      <c r="K10" s="595"/>
      <c r="L10" s="595"/>
      <c r="M10" s="595"/>
      <c r="N10" s="595"/>
      <c r="O10" s="595"/>
    </row>
    <row r="11" spans="1:15" s="520" customFormat="1" ht="15.5">
      <c r="A11" s="564">
        <v>43922</v>
      </c>
      <c r="B11" s="565">
        <v>6207683.1699999999</v>
      </c>
      <c r="C11" s="565"/>
      <c r="D11" s="565"/>
      <c r="E11" s="568"/>
      <c r="F11" s="781"/>
      <c r="G11" s="781"/>
      <c r="H11" s="781"/>
      <c r="I11" s="781"/>
      <c r="J11" s="567">
        <f>J10+B11</f>
        <v>6437499.4699999997</v>
      </c>
      <c r="K11" s="595"/>
      <c r="L11" s="595"/>
      <c r="M11" s="595"/>
      <c r="N11" s="595"/>
      <c r="O11" s="595"/>
    </row>
    <row r="12" spans="1:15" s="520" customFormat="1" ht="15.5">
      <c r="A12" s="564">
        <v>43952</v>
      </c>
      <c r="B12" s="565">
        <v>288985.84000000003</v>
      </c>
      <c r="C12" s="565"/>
      <c r="D12" s="565"/>
      <c r="E12" s="568"/>
      <c r="F12" s="781"/>
      <c r="G12" s="781"/>
      <c r="H12" s="781"/>
      <c r="I12" s="781">
        <v>47683.34</v>
      </c>
      <c r="J12" s="567">
        <f>(J11+B12)-I12</f>
        <v>6678801.9699999997</v>
      </c>
      <c r="K12" s="595"/>
      <c r="L12" s="595"/>
      <c r="M12" s="595"/>
      <c r="N12" s="595"/>
      <c r="O12" s="595"/>
    </row>
    <row r="13" spans="1:15" s="520" customFormat="1" ht="15.5">
      <c r="A13" s="564">
        <v>43983</v>
      </c>
      <c r="B13" s="565">
        <v>16734.82</v>
      </c>
      <c r="C13" s="565"/>
      <c r="D13" s="565"/>
      <c r="E13" s="568"/>
      <c r="F13" s="781"/>
      <c r="G13" s="781"/>
      <c r="H13" s="781"/>
      <c r="I13" s="781">
        <v>720240.2</v>
      </c>
      <c r="J13" s="567">
        <f>(J12+B13)-I13</f>
        <v>5975296.5899999999</v>
      </c>
      <c r="K13" s="595"/>
      <c r="L13" s="595"/>
      <c r="M13" s="595"/>
      <c r="N13" s="595"/>
      <c r="O13" s="595"/>
    </row>
    <row r="14" spans="1:15" s="520" customFormat="1" ht="15.5">
      <c r="A14" s="564">
        <v>44013</v>
      </c>
      <c r="B14" s="565">
        <v>124206.58</v>
      </c>
      <c r="C14" s="565"/>
      <c r="D14" s="565"/>
      <c r="E14" s="568"/>
      <c r="F14" s="781"/>
      <c r="G14" s="781"/>
      <c r="H14" s="781"/>
      <c r="I14" s="781">
        <v>0</v>
      </c>
      <c r="J14" s="567">
        <f>J13+B14</f>
        <v>6099503.1699999999</v>
      </c>
      <c r="K14" s="595"/>
      <c r="L14" s="595"/>
      <c r="M14" s="595"/>
      <c r="N14" s="595"/>
      <c r="O14" s="595"/>
    </row>
    <row r="15" spans="1:15" s="520" customFormat="1" ht="15.5">
      <c r="A15" s="564">
        <v>44044</v>
      </c>
      <c r="B15" s="565">
        <v>0</v>
      </c>
      <c r="C15" s="565"/>
      <c r="D15" s="565"/>
      <c r="E15" s="569"/>
      <c r="F15" s="781"/>
      <c r="G15" s="781"/>
      <c r="H15" s="781"/>
      <c r="I15" s="781">
        <v>66435.679999999993</v>
      </c>
      <c r="J15" s="567">
        <f>J14-I15</f>
        <v>6033067.4900000002</v>
      </c>
      <c r="K15" s="595"/>
      <c r="L15" s="595"/>
      <c r="M15" s="595"/>
      <c r="N15" s="595"/>
      <c r="O15" s="595"/>
    </row>
    <row r="16" spans="1:15" s="520" customFormat="1" ht="15.5">
      <c r="A16" s="564">
        <v>44075</v>
      </c>
      <c r="B16" s="565">
        <v>0</v>
      </c>
      <c r="C16" s="565"/>
      <c r="D16" s="565"/>
      <c r="E16" s="569"/>
      <c r="F16" s="781"/>
      <c r="G16" s="781"/>
      <c r="H16" s="781"/>
      <c r="I16" s="781">
        <v>0</v>
      </c>
      <c r="J16" s="567">
        <f t="shared" ref="J16:J30" si="0">J15-(H16+I16)</f>
        <v>6033067.4900000002</v>
      </c>
      <c r="K16" s="595"/>
      <c r="L16" s="595"/>
      <c r="M16" s="595"/>
      <c r="N16" s="595"/>
      <c r="O16" s="595"/>
    </row>
    <row r="17" spans="1:15" s="520" customFormat="1" ht="15.5">
      <c r="A17" s="564">
        <v>44105</v>
      </c>
      <c r="B17" s="565">
        <v>0</v>
      </c>
      <c r="C17" s="565"/>
      <c r="D17" s="565"/>
      <c r="E17" s="569"/>
      <c r="F17" s="781"/>
      <c r="G17" s="781"/>
      <c r="H17" s="781"/>
      <c r="I17" s="781">
        <v>0</v>
      </c>
      <c r="J17" s="567">
        <f t="shared" si="0"/>
        <v>6033067.4900000002</v>
      </c>
      <c r="K17" s="595"/>
      <c r="L17" s="595"/>
      <c r="M17" s="595"/>
      <c r="N17" s="595"/>
      <c r="O17" s="595"/>
    </row>
    <row r="18" spans="1:15" s="520" customFormat="1" ht="15.5">
      <c r="A18" s="564">
        <v>44136</v>
      </c>
      <c r="B18" s="565">
        <v>0</v>
      </c>
      <c r="C18" s="565"/>
      <c r="D18" s="565"/>
      <c r="E18" s="569"/>
      <c r="F18" s="781"/>
      <c r="G18" s="781"/>
      <c r="H18" s="781"/>
      <c r="I18" s="781">
        <v>0</v>
      </c>
      <c r="J18" s="567">
        <f t="shared" si="0"/>
        <v>6033067.4900000002</v>
      </c>
      <c r="K18" s="595"/>
      <c r="L18" s="595"/>
      <c r="M18" s="595"/>
      <c r="N18" s="595"/>
      <c r="O18" s="595"/>
    </row>
    <row r="19" spans="1:15" s="520" customFormat="1" ht="15.5">
      <c r="A19" s="564">
        <v>44166</v>
      </c>
      <c r="B19" s="570">
        <v>0</v>
      </c>
      <c r="C19" s="570">
        <v>2937642.99</v>
      </c>
      <c r="D19" s="570">
        <v>3929783.7199999997</v>
      </c>
      <c r="E19" s="566">
        <v>0.4</v>
      </c>
      <c r="F19" s="781">
        <v>903039.33</v>
      </c>
      <c r="G19" s="781">
        <v>361215.73200000002</v>
      </c>
      <c r="H19" s="781">
        <v>0</v>
      </c>
      <c r="I19" s="781">
        <v>0</v>
      </c>
      <c r="J19" s="567">
        <f t="shared" si="0"/>
        <v>6033067.4900000002</v>
      </c>
      <c r="K19" s="595"/>
      <c r="L19" s="595"/>
      <c r="M19" s="595"/>
      <c r="N19" s="595"/>
      <c r="O19" s="595"/>
    </row>
    <row r="20" spans="1:15" s="520" customFormat="1" ht="15.5">
      <c r="A20" s="564">
        <v>44197</v>
      </c>
      <c r="B20" s="570">
        <v>0</v>
      </c>
      <c r="C20" s="570">
        <v>0</v>
      </c>
      <c r="D20" s="570">
        <v>0</v>
      </c>
      <c r="E20" s="566">
        <v>0.4</v>
      </c>
      <c r="F20" s="781">
        <v>1029235.14</v>
      </c>
      <c r="G20" s="781">
        <v>411694.05600000004</v>
      </c>
      <c r="H20" s="781">
        <v>0</v>
      </c>
      <c r="I20" s="781">
        <v>0</v>
      </c>
      <c r="J20" s="567">
        <f t="shared" si="0"/>
        <v>6033067.4900000002</v>
      </c>
      <c r="K20" s="595"/>
      <c r="L20" s="595"/>
      <c r="M20" s="595"/>
      <c r="N20" s="595"/>
      <c r="O20" s="595"/>
    </row>
    <row r="21" spans="1:15" s="520" customFormat="1" ht="15.5">
      <c r="A21" s="564">
        <v>44228</v>
      </c>
      <c r="B21" s="570">
        <v>0</v>
      </c>
      <c r="C21" s="570">
        <v>2791529.86</v>
      </c>
      <c r="D21" s="570">
        <v>4075896.85</v>
      </c>
      <c r="E21" s="566">
        <v>0.4</v>
      </c>
      <c r="F21" s="781">
        <v>2475688.0499999998</v>
      </c>
      <c r="G21" s="781">
        <v>990275.22</v>
      </c>
      <c r="H21" s="781">
        <v>0</v>
      </c>
      <c r="I21" s="781">
        <v>0</v>
      </c>
      <c r="J21" s="567">
        <f t="shared" si="0"/>
        <v>6033067.4900000002</v>
      </c>
      <c r="K21" s="595"/>
      <c r="L21" s="595"/>
      <c r="M21" s="595"/>
      <c r="N21" s="595"/>
      <c r="O21" s="595"/>
    </row>
    <row r="22" spans="1:15" ht="15.5">
      <c r="A22" s="564">
        <v>44256</v>
      </c>
      <c r="B22" s="570">
        <v>0</v>
      </c>
      <c r="C22" s="570">
        <v>0</v>
      </c>
      <c r="D22" s="570">
        <v>0</v>
      </c>
      <c r="E22" s="566">
        <v>0.4</v>
      </c>
      <c r="F22" s="781">
        <v>1161293.8899999999</v>
      </c>
      <c r="G22" s="781">
        <v>464517.55599999998</v>
      </c>
      <c r="H22" s="781">
        <v>260110.57</v>
      </c>
      <c r="I22" s="781">
        <v>2241.58</v>
      </c>
      <c r="J22" s="567">
        <f t="shared" si="0"/>
        <v>5770715.3399999999</v>
      </c>
      <c r="K22" s="595"/>
      <c r="L22" s="595"/>
      <c r="M22" s="595"/>
      <c r="N22" s="595"/>
      <c r="O22" s="595"/>
    </row>
    <row r="23" spans="1:15" ht="15.5">
      <c r="A23" s="564">
        <v>44287</v>
      </c>
      <c r="B23" s="570">
        <v>0</v>
      </c>
      <c r="C23" s="570">
        <v>0</v>
      </c>
      <c r="D23" s="570">
        <v>0</v>
      </c>
      <c r="E23" s="566">
        <v>0.4</v>
      </c>
      <c r="F23" s="781">
        <v>451816.78</v>
      </c>
      <c r="G23" s="781">
        <v>180726.71200000003</v>
      </c>
      <c r="H23" s="781">
        <v>294772.55</v>
      </c>
      <c r="I23" s="781">
        <v>0</v>
      </c>
      <c r="J23" s="567">
        <f t="shared" si="0"/>
        <v>5475942.79</v>
      </c>
      <c r="K23" s="595"/>
      <c r="L23" s="595"/>
      <c r="M23" s="595"/>
      <c r="N23" s="595"/>
      <c r="O23" s="595"/>
    </row>
    <row r="24" spans="1:15" ht="15.5">
      <c r="A24" s="564">
        <v>44317</v>
      </c>
      <c r="B24" s="570">
        <v>0</v>
      </c>
      <c r="C24" s="570">
        <v>0</v>
      </c>
      <c r="D24" s="570">
        <v>0</v>
      </c>
      <c r="E24" s="566">
        <v>0.4</v>
      </c>
      <c r="F24" s="781">
        <v>381572.62</v>
      </c>
      <c r="G24" s="781">
        <v>152629.04800000001</v>
      </c>
      <c r="H24" s="781">
        <v>417830.52</v>
      </c>
      <c r="I24" s="781">
        <v>0</v>
      </c>
      <c r="J24" s="567">
        <f t="shared" si="0"/>
        <v>5058112.2699999996</v>
      </c>
      <c r="K24" s="780" t="s">
        <v>14</v>
      </c>
      <c r="L24" s="595"/>
      <c r="M24" s="595"/>
      <c r="N24" s="595"/>
      <c r="O24" s="595"/>
    </row>
    <row r="25" spans="1:15" ht="15.5">
      <c r="A25" s="564">
        <v>44348</v>
      </c>
      <c r="B25" s="570">
        <v>0</v>
      </c>
      <c r="C25" s="570">
        <v>0</v>
      </c>
      <c r="D25" s="570">
        <v>0</v>
      </c>
      <c r="E25" s="566">
        <v>0.4</v>
      </c>
      <c r="F25" s="781">
        <v>242705.05</v>
      </c>
      <c r="G25" s="781">
        <v>97082.02</v>
      </c>
      <c r="H25" s="781">
        <v>725051.98</v>
      </c>
      <c r="I25" s="781">
        <v>32064.19</v>
      </c>
      <c r="J25" s="567">
        <f t="shared" si="0"/>
        <v>4300996.0999999996</v>
      </c>
      <c r="K25" s="595"/>
      <c r="L25" s="595"/>
      <c r="M25" s="595"/>
      <c r="N25" s="595"/>
      <c r="O25" s="595"/>
    </row>
    <row r="26" spans="1:15" ht="15.5">
      <c r="A26" s="564">
        <v>44378</v>
      </c>
      <c r="B26" s="570">
        <v>0</v>
      </c>
      <c r="C26" s="570">
        <v>0</v>
      </c>
      <c r="D26" s="570">
        <v>0</v>
      </c>
      <c r="E26" s="566">
        <v>0.4</v>
      </c>
      <c r="F26" s="781">
        <v>115953.72</v>
      </c>
      <c r="G26" s="781">
        <v>46381.488000000005</v>
      </c>
      <c r="H26" s="781">
        <v>374998.18</v>
      </c>
      <c r="I26" s="781">
        <v>373318.2</v>
      </c>
      <c r="J26" s="567">
        <f t="shared" si="0"/>
        <v>3552679.7199999997</v>
      </c>
      <c r="K26" s="595"/>
      <c r="L26" s="595"/>
      <c r="M26" s="595"/>
      <c r="N26" s="595"/>
      <c r="O26" s="595"/>
    </row>
    <row r="27" spans="1:15" ht="15.5">
      <c r="A27" s="564">
        <v>44409</v>
      </c>
      <c r="B27" s="570">
        <v>0</v>
      </c>
      <c r="C27" s="570">
        <v>0</v>
      </c>
      <c r="D27" s="570">
        <v>0</v>
      </c>
      <c r="E27" s="566">
        <v>0.4</v>
      </c>
      <c r="F27" s="781">
        <v>84360</v>
      </c>
      <c r="G27" s="781">
        <v>33744</v>
      </c>
      <c r="H27" s="781">
        <v>665502.03</v>
      </c>
      <c r="I27" s="781">
        <v>170168.94</v>
      </c>
      <c r="J27" s="567">
        <f t="shared" si="0"/>
        <v>2717008.75</v>
      </c>
      <c r="K27" s="595"/>
      <c r="L27" s="595"/>
      <c r="M27" s="595"/>
      <c r="N27" s="595"/>
      <c r="O27" s="595"/>
    </row>
    <row r="28" spans="1:15" ht="15.5">
      <c r="A28" s="564">
        <v>44440</v>
      </c>
      <c r="B28" s="570">
        <v>0</v>
      </c>
      <c r="C28" s="570">
        <v>0</v>
      </c>
      <c r="D28" s="570">
        <v>0</v>
      </c>
      <c r="E28" s="566">
        <v>0.4</v>
      </c>
      <c r="F28" s="781">
        <v>45408.5</v>
      </c>
      <c r="G28" s="781">
        <v>18163.400000000001</v>
      </c>
      <c r="H28" s="781">
        <v>18076.400000000001</v>
      </c>
      <c r="I28" s="781">
        <v>475978.57</v>
      </c>
      <c r="J28" s="567">
        <f t="shared" si="0"/>
        <v>2222953.7799999998</v>
      </c>
      <c r="K28" s="595"/>
      <c r="L28" s="595"/>
      <c r="M28" s="595"/>
      <c r="N28" s="595"/>
      <c r="O28" s="595"/>
    </row>
    <row r="29" spans="1:15" ht="15.5">
      <c r="A29" s="564">
        <v>44470</v>
      </c>
      <c r="B29" s="570">
        <v>0</v>
      </c>
      <c r="C29" s="570">
        <v>0</v>
      </c>
      <c r="D29" s="570">
        <v>0</v>
      </c>
      <c r="E29" s="566">
        <v>0.4</v>
      </c>
      <c r="F29" s="781">
        <v>0</v>
      </c>
      <c r="G29" s="781">
        <v>0</v>
      </c>
      <c r="H29" s="781">
        <v>0</v>
      </c>
      <c r="I29" s="781">
        <v>294391.71000000002</v>
      </c>
      <c r="J29" s="567">
        <f t="shared" si="0"/>
        <v>1928562.0699999998</v>
      </c>
      <c r="K29" s="595"/>
      <c r="L29" s="595"/>
      <c r="M29" s="595"/>
      <c r="N29" s="595"/>
      <c r="O29" s="595"/>
    </row>
    <row r="30" spans="1:15" ht="15.5">
      <c r="A30" s="564">
        <v>44501</v>
      </c>
      <c r="B30" s="570">
        <v>0</v>
      </c>
      <c r="C30" s="570">
        <v>0</v>
      </c>
      <c r="D30" s="570">
        <v>0</v>
      </c>
      <c r="E30" s="566">
        <v>0.4</v>
      </c>
      <c r="F30" s="781">
        <v>571</v>
      </c>
      <c r="G30" s="781">
        <v>228.4</v>
      </c>
      <c r="H30" s="781">
        <v>0</v>
      </c>
      <c r="I30" s="781">
        <v>505100.36</v>
      </c>
      <c r="J30" s="567">
        <f t="shared" si="0"/>
        <v>1423461.71</v>
      </c>
      <c r="K30" s="595"/>
      <c r="L30" s="595"/>
      <c r="M30" s="595"/>
      <c r="N30" s="595"/>
      <c r="O30" s="595"/>
    </row>
    <row r="31" spans="1:15" ht="15" customHeight="1">
      <c r="A31" s="564">
        <v>44531</v>
      </c>
      <c r="B31" s="570"/>
      <c r="C31" s="570"/>
      <c r="D31" s="570"/>
      <c r="E31" s="566"/>
      <c r="F31" s="781"/>
      <c r="G31" s="781"/>
      <c r="H31" s="781"/>
      <c r="I31" s="781"/>
      <c r="J31" s="567"/>
      <c r="K31" s="595"/>
      <c r="L31" s="595"/>
      <c r="M31" s="595"/>
      <c r="N31" s="595"/>
      <c r="O31" s="595"/>
    </row>
    <row r="32" spans="1:15" ht="15.75" customHeight="1">
      <c r="A32" s="586" t="s">
        <v>10</v>
      </c>
      <c r="B32" s="571">
        <f>SUM(B8:B31)</f>
        <v>6867426.71</v>
      </c>
      <c r="C32" s="571">
        <f>C21</f>
        <v>2791529.86</v>
      </c>
      <c r="D32" s="571">
        <f>B32-C32</f>
        <v>4075896.85</v>
      </c>
      <c r="E32" s="572"/>
      <c r="F32" s="571">
        <f>SUM(F8:F31)</f>
        <v>6891644.0799999991</v>
      </c>
      <c r="G32" s="571">
        <f>SUM(G8:G31)</f>
        <v>2756657.6319999993</v>
      </c>
      <c r="H32" s="571">
        <f>SUM(H8:H31)</f>
        <v>2756342.23</v>
      </c>
      <c r="I32" s="571">
        <f>SUM(I8:I31)</f>
        <v>2687622.77</v>
      </c>
      <c r="J32" s="587">
        <f>B32-(H32+I32)</f>
        <v>1423461.71</v>
      </c>
      <c r="K32" s="595"/>
      <c r="L32" s="595"/>
      <c r="M32" s="595"/>
      <c r="N32" s="595"/>
      <c r="O32" s="595"/>
    </row>
    <row r="33" spans="1:21" ht="15.5">
      <c r="A33" s="564"/>
      <c r="B33" s="588"/>
      <c r="C33" s="588"/>
      <c r="D33" s="588"/>
      <c r="E33" s="589"/>
      <c r="F33" s="571"/>
      <c r="G33" s="571"/>
      <c r="H33" s="590"/>
      <c r="I33" s="588"/>
      <c r="J33" s="588"/>
      <c r="K33" s="595"/>
      <c r="L33" s="595"/>
      <c r="M33" s="595"/>
      <c r="N33" s="595"/>
      <c r="O33" s="595"/>
    </row>
    <row r="34" spans="1:21" ht="15.5">
      <c r="A34" s="564"/>
      <c r="B34" s="588"/>
      <c r="C34" s="588"/>
      <c r="D34" s="588"/>
      <c r="E34" s="589"/>
      <c r="F34" s="588"/>
      <c r="G34" s="588"/>
      <c r="H34" s="588"/>
      <c r="I34" s="588"/>
      <c r="J34" s="588"/>
      <c r="K34" s="595"/>
      <c r="L34" s="595"/>
      <c r="M34" s="595"/>
      <c r="N34" s="595"/>
      <c r="O34" s="595"/>
    </row>
    <row r="35" spans="1:21">
      <c r="A35" s="585"/>
      <c r="B35" s="585"/>
      <c r="C35" s="256"/>
      <c r="D35" s="585"/>
      <c r="E35" s="585"/>
      <c r="F35" s="585"/>
      <c r="G35" s="866"/>
      <c r="H35" s="866"/>
      <c r="I35" s="585"/>
      <c r="J35" s="866"/>
      <c r="K35" s="585"/>
      <c r="L35" s="585"/>
      <c r="M35" s="585"/>
      <c r="N35" s="585"/>
      <c r="O35" s="585"/>
      <c r="P35" s="585"/>
      <c r="Q35" s="585"/>
      <c r="R35" s="585"/>
      <c r="S35" s="585"/>
      <c r="T35" s="585"/>
      <c r="U35" s="585"/>
    </row>
    <row r="36" spans="1:21">
      <c r="A36" s="585"/>
      <c r="B36" s="573" t="s">
        <v>406</v>
      </c>
      <c r="C36" s="573"/>
      <c r="D36" s="573"/>
      <c r="E36" s="573"/>
      <c r="F36" s="573"/>
      <c r="G36" s="573"/>
      <c r="H36" s="573"/>
      <c r="I36" s="573"/>
      <c r="J36" s="573"/>
      <c r="K36" s="585"/>
      <c r="L36" s="585"/>
      <c r="M36" s="585"/>
      <c r="N36" s="585"/>
      <c r="O36" s="585"/>
      <c r="P36" s="585"/>
      <c r="Q36" s="585"/>
      <c r="R36" s="585"/>
      <c r="S36" s="585"/>
      <c r="T36" s="585"/>
      <c r="U36" s="585"/>
    </row>
    <row r="37" spans="1:21">
      <c r="A37" s="585"/>
      <c r="B37" s="574" t="s">
        <v>407</v>
      </c>
      <c r="C37" s="573"/>
      <c r="D37" s="573"/>
      <c r="E37" s="573"/>
      <c r="F37" s="573"/>
      <c r="G37" s="573"/>
      <c r="H37" s="573"/>
      <c r="I37" s="573"/>
      <c r="J37" s="573"/>
      <c r="K37" s="585"/>
      <c r="L37" s="585"/>
      <c r="M37" s="585"/>
      <c r="N37" s="585"/>
      <c r="O37" s="585"/>
      <c r="P37" s="585"/>
      <c r="Q37" s="585"/>
      <c r="R37" s="585"/>
      <c r="S37" s="585"/>
      <c r="T37" s="585"/>
      <c r="U37" s="585"/>
    </row>
    <row r="38" spans="1:21">
      <c r="A38" s="585"/>
      <c r="B38" s="574" t="s">
        <v>408</v>
      </c>
      <c r="C38" s="573"/>
      <c r="D38" s="573"/>
      <c r="E38" s="573"/>
      <c r="F38" s="573"/>
      <c r="G38" s="573"/>
      <c r="H38" s="573"/>
      <c r="I38" s="573"/>
      <c r="J38" s="573"/>
      <c r="K38" s="585"/>
      <c r="L38" s="585"/>
      <c r="M38" s="585"/>
      <c r="N38" s="585"/>
      <c r="O38" s="585"/>
      <c r="P38" s="585"/>
      <c r="Q38" s="585"/>
      <c r="R38" s="585"/>
      <c r="S38" s="585"/>
      <c r="T38" s="585"/>
      <c r="U38" s="585"/>
    </row>
    <row r="39" spans="1:21">
      <c r="A39" s="585"/>
      <c r="B39" s="574" t="s">
        <v>409</v>
      </c>
      <c r="C39" s="573"/>
      <c r="D39" s="573"/>
      <c r="E39" s="573"/>
      <c r="F39" s="573"/>
      <c r="G39" s="573"/>
      <c r="H39" s="573"/>
      <c r="I39" s="573"/>
      <c r="J39" s="573"/>
      <c r="K39" s="585"/>
      <c r="L39" s="585"/>
      <c r="M39" s="585"/>
      <c r="N39" s="585"/>
      <c r="O39" s="585"/>
      <c r="P39" s="585"/>
      <c r="Q39" s="585"/>
      <c r="R39" s="585"/>
      <c r="S39" s="585"/>
      <c r="T39" s="585"/>
      <c r="U39" s="585"/>
    </row>
    <row r="40" spans="1:21">
      <c r="A40" s="585"/>
      <c r="B40" s="574" t="s">
        <v>410</v>
      </c>
      <c r="C40" s="573"/>
      <c r="D40" s="573"/>
      <c r="E40" s="573"/>
      <c r="F40" s="573"/>
      <c r="G40" s="573"/>
      <c r="H40" s="573"/>
      <c r="I40" s="573"/>
      <c r="J40" s="573"/>
      <c r="K40" s="585"/>
      <c r="L40" s="585"/>
      <c r="M40" s="585"/>
      <c r="N40" s="585"/>
      <c r="O40" s="585"/>
      <c r="P40" s="585"/>
      <c r="Q40" s="585"/>
      <c r="R40" s="585"/>
      <c r="S40" s="585"/>
      <c r="T40" s="585"/>
      <c r="U40" s="585"/>
    </row>
    <row r="41" spans="1:21">
      <c r="A41" s="585"/>
      <c r="B41" s="574" t="s">
        <v>411</v>
      </c>
      <c r="C41" s="573"/>
      <c r="D41" s="573"/>
      <c r="E41" s="573"/>
      <c r="F41" s="573"/>
      <c r="G41" s="573"/>
      <c r="H41" s="573"/>
      <c r="I41" s="573"/>
      <c r="J41" s="573"/>
      <c r="K41" s="585"/>
      <c r="L41" s="585"/>
      <c r="M41" s="585"/>
      <c r="N41" s="585"/>
      <c r="O41" s="585"/>
      <c r="P41" s="585"/>
      <c r="Q41" s="585"/>
      <c r="R41" s="585"/>
      <c r="S41" s="585"/>
      <c r="T41" s="585"/>
      <c r="U41" s="585"/>
    </row>
    <row r="42" spans="1:21">
      <c r="A42" s="585"/>
      <c r="B42" s="574" t="s">
        <v>412</v>
      </c>
      <c r="C42" s="573"/>
      <c r="D42" s="573"/>
      <c r="E42" s="573"/>
      <c r="F42" s="573"/>
      <c r="G42" s="573"/>
      <c r="H42" s="573"/>
      <c r="I42" s="573"/>
      <c r="J42" s="573"/>
      <c r="K42" s="585"/>
      <c r="L42" s="585"/>
      <c r="M42" s="585"/>
      <c r="N42" s="585"/>
      <c r="O42" s="585"/>
      <c r="P42" s="585"/>
      <c r="Q42" s="585"/>
      <c r="R42" s="585"/>
      <c r="S42" s="585"/>
      <c r="T42" s="585"/>
      <c r="U42" s="585"/>
    </row>
    <row r="43" spans="1:21" ht="15.75" customHeight="1">
      <c r="A43" s="585"/>
      <c r="B43" s="573"/>
      <c r="C43" s="573"/>
      <c r="D43" s="573"/>
      <c r="E43" s="573"/>
      <c r="F43" s="573"/>
      <c r="G43" s="573"/>
      <c r="H43" s="573"/>
      <c r="I43" s="573"/>
      <c r="J43" s="573"/>
      <c r="K43" s="585"/>
      <c r="L43" s="585"/>
      <c r="M43" s="585"/>
      <c r="N43" s="585"/>
      <c r="O43" s="585"/>
      <c r="P43" s="585"/>
      <c r="Q43" s="585"/>
      <c r="R43" s="585"/>
      <c r="S43" s="585"/>
      <c r="T43" s="585"/>
      <c r="U43" s="585"/>
    </row>
    <row r="44" spans="1:21" ht="33.75" customHeight="1">
      <c r="A44" s="585"/>
      <c r="B44" s="1116" t="s">
        <v>413</v>
      </c>
      <c r="C44" s="1116"/>
      <c r="D44" s="1116"/>
      <c r="E44" s="1116"/>
      <c r="F44" s="1116"/>
      <c r="G44" s="1116"/>
      <c r="H44" s="1116"/>
      <c r="I44" s="1116"/>
      <c r="J44" s="573"/>
      <c r="K44" s="585"/>
      <c r="L44" s="585"/>
      <c r="M44" s="585"/>
      <c r="N44" s="585"/>
      <c r="O44" s="585"/>
      <c r="P44" s="585"/>
      <c r="Q44" s="585"/>
      <c r="R44" s="585"/>
      <c r="S44" s="585"/>
      <c r="T44" s="585"/>
      <c r="U44" s="585"/>
    </row>
    <row r="45" spans="1:21">
      <c r="A45" s="585"/>
      <c r="B45" s="573"/>
      <c r="C45" s="573"/>
      <c r="D45" s="573"/>
      <c r="E45" s="573"/>
      <c r="F45" s="573"/>
      <c r="G45" s="573"/>
      <c r="H45" s="573"/>
      <c r="I45" s="573"/>
      <c r="J45" s="573"/>
      <c r="K45" s="585"/>
      <c r="L45" s="585"/>
      <c r="M45" s="585"/>
      <c r="N45" s="585"/>
      <c r="O45" s="585"/>
      <c r="P45" s="585"/>
      <c r="Q45" s="585"/>
      <c r="R45" s="585"/>
      <c r="S45" s="585"/>
      <c r="T45" s="585"/>
      <c r="U45" s="585"/>
    </row>
    <row r="46" spans="1:21">
      <c r="A46" s="585"/>
      <c r="B46" s="1112"/>
      <c r="C46" s="1112"/>
      <c r="D46" s="1112"/>
      <c r="E46" s="1112"/>
      <c r="F46" s="1112"/>
      <c r="G46" s="1112"/>
      <c r="H46" s="1112"/>
      <c r="I46" s="1112"/>
      <c r="J46" s="1112"/>
      <c r="K46" s="585"/>
      <c r="L46" s="585"/>
      <c r="M46" s="585"/>
      <c r="N46" s="585"/>
      <c r="O46" s="585"/>
      <c r="P46" s="585"/>
      <c r="Q46" s="585"/>
      <c r="R46" s="585"/>
      <c r="S46" s="585"/>
      <c r="T46" s="585"/>
      <c r="U46" s="585"/>
    </row>
    <row r="47" spans="1:21">
      <c r="A47" s="585"/>
      <c r="B47" s="585"/>
      <c r="C47" s="585"/>
      <c r="D47" s="585"/>
      <c r="E47" s="585"/>
      <c r="F47" s="585"/>
      <c r="G47" s="585"/>
      <c r="H47" s="585"/>
      <c r="I47" s="585"/>
      <c r="J47" s="585"/>
      <c r="K47" s="585"/>
      <c r="L47" s="585"/>
      <c r="M47" s="585"/>
      <c r="N47" s="585"/>
      <c r="O47" s="585"/>
    </row>
    <row r="48" spans="1:21">
      <c r="A48" s="585"/>
      <c r="B48" s="585"/>
      <c r="C48" s="585"/>
      <c r="D48" s="585"/>
      <c r="E48" s="585"/>
      <c r="F48" s="585"/>
      <c r="G48" s="585"/>
      <c r="H48" s="585"/>
      <c r="I48" s="585"/>
      <c r="J48" s="585"/>
    </row>
    <row r="49" spans="1:10">
      <c r="A49" s="585"/>
      <c r="B49" s="585"/>
      <c r="C49" s="585"/>
      <c r="D49" s="585"/>
      <c r="E49" s="585"/>
      <c r="F49" s="585"/>
      <c r="G49" s="585"/>
      <c r="H49" s="585"/>
      <c r="I49" s="585"/>
      <c r="J49" s="585"/>
    </row>
    <row r="50" spans="1:10">
      <c r="B50" s="585"/>
      <c r="C50" s="585"/>
      <c r="D50" s="585"/>
      <c r="E50" s="585"/>
      <c r="F50" s="585"/>
      <c r="G50" s="585"/>
      <c r="H50" s="585"/>
      <c r="I50" s="585"/>
      <c r="J50" s="585"/>
    </row>
    <row r="51" spans="1:10">
      <c r="B51" s="585"/>
      <c r="C51" s="585"/>
      <c r="D51" s="585"/>
      <c r="E51" s="585"/>
      <c r="F51" s="585"/>
      <c r="G51" s="585"/>
      <c r="H51" s="585"/>
      <c r="I51" s="585"/>
      <c r="J51" s="585"/>
    </row>
    <row r="52" spans="1:10">
      <c r="B52" s="585"/>
      <c r="C52" s="585"/>
      <c r="D52" s="585"/>
      <c r="E52" s="585"/>
      <c r="F52" s="585"/>
      <c r="G52" s="585"/>
      <c r="H52" s="585"/>
      <c r="I52" s="585"/>
      <c r="J52" s="585"/>
    </row>
  </sheetData>
  <mergeCells count="6">
    <mergeCell ref="B46:J46"/>
    <mergeCell ref="A1:J1"/>
    <mergeCell ref="A2:J2"/>
    <mergeCell ref="A3:J3"/>
    <mergeCell ref="B5:J5"/>
    <mergeCell ref="B44:I44"/>
  </mergeCells>
  <pageMargins left="0.25" right="0.25" top="0.75" bottom="0.75" header="0.3" footer="0.3"/>
  <pageSetup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P39"/>
  <sheetViews>
    <sheetView tabSelected="1" zoomScaleNormal="100" workbookViewId="0">
      <pane xSplit="1" topLeftCell="C1" activePane="topRight" state="frozen"/>
      <selection pane="topRight" activeCell="E15" sqref="E15"/>
    </sheetView>
  </sheetViews>
  <sheetFormatPr defaultColWidth="8.54296875" defaultRowHeight="12.5"/>
  <cols>
    <col min="1" max="1" width="54.453125" customWidth="1"/>
    <col min="2" max="2" width="16.1796875" customWidth="1"/>
    <col min="3" max="3" width="4.54296875" bestFit="1" customWidth="1"/>
    <col min="4" max="4" width="16.54296875" customWidth="1"/>
    <col min="5" max="5" width="17" customWidth="1"/>
    <col min="6" max="6" width="5.1796875" customWidth="1"/>
    <col min="7" max="8" width="18.453125" customWidth="1"/>
    <col min="9" max="9" width="5.54296875" bestFit="1" customWidth="1"/>
    <col min="10" max="10" width="19.54296875" customWidth="1"/>
    <col min="11" max="11" width="15.81640625" customWidth="1"/>
    <col min="12" max="12" width="7.54296875" customWidth="1"/>
    <col min="13" max="13" width="12.453125" customWidth="1"/>
    <col min="14" max="14" width="20" customWidth="1"/>
    <col min="15" max="15" width="17.54296875" customWidth="1"/>
  </cols>
  <sheetData>
    <row r="1" spans="1:16" ht="15.5">
      <c r="A1" s="1118" t="s">
        <v>414</v>
      </c>
      <c r="B1" s="1118"/>
      <c r="C1" s="1118"/>
      <c r="D1" s="1118"/>
      <c r="E1" s="1118"/>
      <c r="F1" s="1118"/>
      <c r="G1" s="1118"/>
      <c r="H1" s="1118"/>
      <c r="I1" s="1118"/>
      <c r="J1" s="1118"/>
      <c r="K1" s="1118"/>
      <c r="L1" s="1118"/>
      <c r="M1" s="1118"/>
      <c r="O1" s="39"/>
    </row>
    <row r="2" spans="1:16" ht="15.5">
      <c r="A2" s="1118" t="s">
        <v>1</v>
      </c>
      <c r="B2" s="1118"/>
      <c r="C2" s="1118"/>
      <c r="D2" s="1118"/>
      <c r="E2" s="1118"/>
      <c r="F2" s="1118"/>
      <c r="G2" s="1118"/>
      <c r="H2" s="1118"/>
      <c r="I2" s="1118"/>
      <c r="J2" s="1118"/>
      <c r="K2" s="1118"/>
      <c r="L2" s="1118"/>
      <c r="M2" s="1118"/>
    </row>
    <row r="3" spans="1:16" ht="15.5">
      <c r="A3" s="1119" t="s">
        <v>2</v>
      </c>
      <c r="B3" s="1120"/>
      <c r="C3" s="1120"/>
      <c r="D3" s="1120"/>
      <c r="E3" s="1120"/>
      <c r="F3" s="1120"/>
      <c r="G3" s="1120"/>
      <c r="H3" s="1120"/>
      <c r="I3" s="1120"/>
      <c r="J3" s="1120"/>
      <c r="K3" s="1120"/>
      <c r="L3" s="1120"/>
      <c r="M3" s="1120"/>
    </row>
    <row r="4" spans="1:16" ht="13">
      <c r="A4" s="111" t="s">
        <v>748</v>
      </c>
      <c r="B4" s="1121" t="s">
        <v>415</v>
      </c>
      <c r="C4" s="1122"/>
      <c r="D4" s="1122"/>
      <c r="E4" s="1122" t="s">
        <v>4</v>
      </c>
      <c r="F4" s="1122"/>
      <c r="G4" s="1122"/>
      <c r="H4" s="1122" t="s">
        <v>5</v>
      </c>
      <c r="I4" s="1122"/>
      <c r="J4" s="1122"/>
      <c r="K4" s="1122" t="s">
        <v>6</v>
      </c>
      <c r="L4" s="1122"/>
      <c r="M4" s="1122"/>
    </row>
    <row r="5" spans="1:16" ht="13">
      <c r="A5" s="112" t="s">
        <v>416</v>
      </c>
      <c r="B5" s="885" t="s">
        <v>8</v>
      </c>
      <c r="C5" s="113" t="s">
        <v>9</v>
      </c>
      <c r="D5" s="114" t="s">
        <v>10</v>
      </c>
      <c r="E5" s="885" t="s">
        <v>8</v>
      </c>
      <c r="F5" s="113" t="s">
        <v>9</v>
      </c>
      <c r="G5" s="885" t="s">
        <v>10</v>
      </c>
      <c r="H5" s="790" t="s">
        <v>8</v>
      </c>
      <c r="I5" s="113" t="s">
        <v>9</v>
      </c>
      <c r="J5" s="885" t="s">
        <v>10</v>
      </c>
      <c r="K5" s="885" t="s">
        <v>8</v>
      </c>
      <c r="L5" s="113" t="s">
        <v>9</v>
      </c>
      <c r="M5" s="885" t="s">
        <v>10</v>
      </c>
    </row>
    <row r="6" spans="1:16">
      <c r="A6" s="836" t="s">
        <v>417</v>
      </c>
      <c r="B6" s="837">
        <v>4070988</v>
      </c>
      <c r="C6" s="838"/>
      <c r="D6" s="521">
        <f t="shared" ref="D6:D14" si="0">SUM(B6:C6)</f>
        <v>4070988</v>
      </c>
      <c r="E6" s="969">
        <v>100686.61</v>
      </c>
      <c r="F6" s="838"/>
      <c r="G6" s="521">
        <f t="shared" ref="G6:G11" si="1">SUM(E6:F6)</f>
        <v>100686.61</v>
      </c>
      <c r="H6" s="969">
        <v>2022720.7699999998</v>
      </c>
      <c r="I6" s="839"/>
      <c r="J6" s="969">
        <f>SUM(H6:I6)</f>
        <v>2022720.7699999998</v>
      </c>
      <c r="K6" s="3">
        <f>H6/B6</f>
        <v>0.49686237591464277</v>
      </c>
      <c r="L6" s="838"/>
      <c r="M6" s="3">
        <f>J6/D6</f>
        <v>0.49686237591464277</v>
      </c>
      <c r="N6" s="840"/>
      <c r="O6" s="841"/>
      <c r="P6" s="842"/>
    </row>
    <row r="7" spans="1:16">
      <c r="A7" s="836" t="s">
        <v>418</v>
      </c>
      <c r="B7" s="843">
        <v>1556178</v>
      </c>
      <c r="C7" s="838"/>
      <c r="D7" s="521">
        <f t="shared" si="0"/>
        <v>1556178</v>
      </c>
      <c r="E7" s="967">
        <v>115601.66000000016</v>
      </c>
      <c r="F7" s="838"/>
      <c r="G7" s="521">
        <f t="shared" si="1"/>
        <v>115601.66000000016</v>
      </c>
      <c r="H7" s="967">
        <v>579236.5700000003</v>
      </c>
      <c r="I7" s="839"/>
      <c r="J7" s="969">
        <f t="shared" ref="J7:J12" si="2">SUM(H7:I7)</f>
        <v>579236.5700000003</v>
      </c>
      <c r="K7" s="3">
        <f t="shared" ref="K7:M11" si="3">H7/B7</f>
        <v>0.3722174262841399</v>
      </c>
      <c r="L7" s="838"/>
      <c r="M7" s="3">
        <f t="shared" si="3"/>
        <v>0.3722174262841399</v>
      </c>
      <c r="N7" s="840"/>
      <c r="P7" s="842"/>
    </row>
    <row r="8" spans="1:16">
      <c r="A8" s="607" t="s">
        <v>419</v>
      </c>
      <c r="B8" s="843">
        <v>491425</v>
      </c>
      <c r="C8" s="838"/>
      <c r="D8" s="521">
        <f t="shared" si="0"/>
        <v>491425</v>
      </c>
      <c r="E8" s="967">
        <v>23416.050000000032</v>
      </c>
      <c r="F8" s="838"/>
      <c r="G8" s="521">
        <f t="shared" si="1"/>
        <v>23416.050000000032</v>
      </c>
      <c r="H8" s="967">
        <v>492041.49999999965</v>
      </c>
      <c r="I8" s="839"/>
      <c r="J8" s="969">
        <f t="shared" si="2"/>
        <v>492041.49999999965</v>
      </c>
      <c r="K8" s="3">
        <f t="shared" si="3"/>
        <v>1.0012545149310672</v>
      </c>
      <c r="L8" s="838"/>
      <c r="M8" s="3">
        <f t="shared" si="3"/>
        <v>1.0012545149310672</v>
      </c>
      <c r="N8" s="840"/>
      <c r="P8" s="842"/>
    </row>
    <row r="9" spans="1:16">
      <c r="A9" s="607" t="s">
        <v>420</v>
      </c>
      <c r="B9" s="843">
        <v>570000</v>
      </c>
      <c r="C9" s="838"/>
      <c r="D9" s="521">
        <f t="shared" si="0"/>
        <v>570000</v>
      </c>
      <c r="E9" s="967">
        <v>7403.9300000000012</v>
      </c>
      <c r="F9" s="838"/>
      <c r="G9" s="521">
        <f t="shared" si="1"/>
        <v>7403.9300000000012</v>
      </c>
      <c r="H9" s="967">
        <v>-285494.34999999998</v>
      </c>
      <c r="I9" s="839"/>
      <c r="J9" s="969">
        <f t="shared" si="2"/>
        <v>-285494.34999999998</v>
      </c>
      <c r="K9" s="3">
        <f t="shared" si="3"/>
        <v>-0.50086728070175435</v>
      </c>
      <c r="L9" s="838"/>
      <c r="M9" s="3">
        <f t="shared" si="3"/>
        <v>-0.50086728070175435</v>
      </c>
      <c r="N9" s="840"/>
      <c r="P9" s="842"/>
    </row>
    <row r="10" spans="1:16">
      <c r="A10" s="836" t="s">
        <v>421</v>
      </c>
      <c r="B10" s="843"/>
      <c r="C10" s="838"/>
      <c r="D10" s="521">
        <f t="shared" si="0"/>
        <v>0</v>
      </c>
      <c r="E10" s="967">
        <v>0</v>
      </c>
      <c r="F10" s="838"/>
      <c r="G10" s="521">
        <f t="shared" si="1"/>
        <v>0</v>
      </c>
      <c r="H10" s="967">
        <v>23079.55</v>
      </c>
      <c r="I10" s="839"/>
      <c r="J10" s="969">
        <f t="shared" si="2"/>
        <v>23079.55</v>
      </c>
      <c r="K10" s="3">
        <v>0</v>
      </c>
      <c r="L10" s="838"/>
      <c r="M10" s="3">
        <v>0</v>
      </c>
      <c r="N10" s="840"/>
      <c r="P10" s="842"/>
    </row>
    <row r="11" spans="1:16">
      <c r="A11" s="836" t="s">
        <v>422</v>
      </c>
      <c r="B11" s="843">
        <v>525000</v>
      </c>
      <c r="C11" s="838"/>
      <c r="D11" s="521">
        <f t="shared" si="0"/>
        <v>525000</v>
      </c>
      <c r="E11" s="967">
        <v>0</v>
      </c>
      <c r="F11" s="838"/>
      <c r="G11" s="596">
        <f t="shared" si="1"/>
        <v>0</v>
      </c>
      <c r="H11" s="967">
        <v>443618.41000000009</v>
      </c>
      <c r="I11" s="839"/>
      <c r="J11" s="969">
        <f t="shared" si="2"/>
        <v>443618.41000000009</v>
      </c>
      <c r="K11" s="3">
        <f t="shared" si="3"/>
        <v>0.84498744761904776</v>
      </c>
      <c r="L11" s="838"/>
      <c r="M11" s="3">
        <f t="shared" si="3"/>
        <v>0.84498744761904776</v>
      </c>
      <c r="N11" s="840"/>
      <c r="P11" s="842"/>
    </row>
    <row r="12" spans="1:16">
      <c r="A12" s="836" t="s">
        <v>21</v>
      </c>
      <c r="B12" s="843">
        <v>49500</v>
      </c>
      <c r="C12" s="838"/>
      <c r="D12" s="596">
        <f>SUM(B12:C12)</f>
        <v>49500</v>
      </c>
      <c r="E12" s="967">
        <v>0</v>
      </c>
      <c r="F12" s="838"/>
      <c r="G12" s="596">
        <v>0</v>
      </c>
      <c r="H12" s="967">
        <v>0</v>
      </c>
      <c r="I12" s="839"/>
      <c r="J12" s="969">
        <f t="shared" si="2"/>
        <v>0</v>
      </c>
      <c r="K12" s="3">
        <v>0</v>
      </c>
      <c r="L12" s="838"/>
      <c r="M12" s="3">
        <v>0</v>
      </c>
      <c r="N12" s="840"/>
    </row>
    <row r="13" spans="1:16">
      <c r="A13" s="836" t="s">
        <v>22</v>
      </c>
      <c r="B13" s="843">
        <v>568876</v>
      </c>
      <c r="C13" s="838"/>
      <c r="D13" s="521">
        <f t="shared" si="0"/>
        <v>568876</v>
      </c>
      <c r="E13" s="967">
        <v>13026.13000000001</v>
      </c>
      <c r="F13" s="838"/>
      <c r="G13" s="521">
        <f>SUM(E13:F13)</f>
        <v>13026.13000000001</v>
      </c>
      <c r="H13" s="967">
        <v>195323.34999999977</v>
      </c>
      <c r="I13" s="839"/>
      <c r="J13" s="967">
        <f t="shared" ref="J13:J15" si="4">SUM(H13:I13)</f>
        <v>195323.34999999977</v>
      </c>
      <c r="K13" s="3">
        <f t="shared" ref="K13:M15" si="5">H13/B13</f>
        <v>0.34334960518636709</v>
      </c>
      <c r="L13" s="838"/>
      <c r="M13" s="3">
        <f t="shared" si="5"/>
        <v>0.34334960518636709</v>
      </c>
      <c r="N13" s="840"/>
      <c r="P13" s="842"/>
    </row>
    <row r="14" spans="1:16">
      <c r="A14" s="836" t="s">
        <v>23</v>
      </c>
      <c r="B14" s="843">
        <v>1289453</v>
      </c>
      <c r="C14" s="838"/>
      <c r="D14" s="521">
        <f t="shared" si="0"/>
        <v>1289453</v>
      </c>
      <c r="E14" s="967">
        <v>107202.71999999987</v>
      </c>
      <c r="F14" s="838"/>
      <c r="G14" s="521">
        <f>SUM(E14:F14)</f>
        <v>107202.71999999987</v>
      </c>
      <c r="H14" s="967">
        <v>1074271.2399999998</v>
      </c>
      <c r="I14" s="839"/>
      <c r="J14" s="967">
        <f>SUM(H14:I14)</f>
        <v>1074271.2399999998</v>
      </c>
      <c r="K14" s="3">
        <f t="shared" si="5"/>
        <v>0.83312167252315494</v>
      </c>
      <c r="L14" s="838"/>
      <c r="M14" s="3">
        <f t="shared" si="5"/>
        <v>0.83312167252315494</v>
      </c>
      <c r="N14" s="840"/>
      <c r="P14" s="842"/>
    </row>
    <row r="15" spans="1:16">
      <c r="A15" s="607" t="s">
        <v>25</v>
      </c>
      <c r="B15" s="843">
        <v>135625</v>
      </c>
      <c r="C15" s="838"/>
      <c r="D15" s="521">
        <f>SUM(B15:C15)</f>
        <v>135625</v>
      </c>
      <c r="E15" s="967">
        <v>10775.44</v>
      </c>
      <c r="F15" s="838"/>
      <c r="G15" s="521">
        <f>SUM(E15:F15)</f>
        <v>10775.44</v>
      </c>
      <c r="H15" s="967">
        <v>145433.01999999999</v>
      </c>
      <c r="I15" s="839"/>
      <c r="J15" s="967">
        <f t="shared" si="4"/>
        <v>145433.01999999999</v>
      </c>
      <c r="K15" s="3">
        <f t="shared" si="5"/>
        <v>1.0723171981566819</v>
      </c>
      <c r="L15" s="838"/>
      <c r="M15" s="3">
        <f t="shared" si="5"/>
        <v>1.0723171981566819</v>
      </c>
      <c r="N15" s="840"/>
      <c r="P15" s="842"/>
    </row>
    <row r="16" spans="1:16" ht="13">
      <c r="A16" s="844" t="s">
        <v>423</v>
      </c>
      <c r="B16" s="845">
        <f>SUM(B6:B15)</f>
        <v>9257045</v>
      </c>
      <c r="C16" s="846"/>
      <c r="D16" s="522">
        <f t="shared" ref="D16:G16" si="6">SUM(B16:C16)</f>
        <v>9257045</v>
      </c>
      <c r="E16" s="522">
        <f>SUM(E6:E15)</f>
        <v>378112.54000000004</v>
      </c>
      <c r="F16" s="846"/>
      <c r="G16" s="522">
        <f>SUM(E16:F16)</f>
        <v>378112.54000000004</v>
      </c>
      <c r="H16" s="956">
        <f>SUM(H6:H15)</f>
        <v>4690230.0599999987</v>
      </c>
      <c r="I16" s="846"/>
      <c r="J16" s="522">
        <f>SUM(J6:J15)</f>
        <v>4690230.0599999987</v>
      </c>
      <c r="K16" s="591">
        <f>H16/B16</f>
        <v>0.50666601058977234</v>
      </c>
      <c r="L16" s="846"/>
      <c r="M16" s="591">
        <f>J16/D16</f>
        <v>0.50666601058977234</v>
      </c>
      <c r="N16" s="840"/>
    </row>
    <row r="17" spans="1:15" ht="13" thickBot="1">
      <c r="A17" s="47"/>
      <c r="B17" s="93"/>
      <c r="C17" s="93"/>
      <c r="D17" s="93"/>
      <c r="E17" s="93"/>
      <c r="F17" s="673"/>
      <c r="G17" s="673"/>
      <c r="H17" s="673"/>
      <c r="I17" s="673"/>
      <c r="J17" s="93"/>
      <c r="K17" s="116"/>
      <c r="L17" s="93"/>
      <c r="M17" s="117"/>
    </row>
    <row r="18" spans="1:15" ht="17.25" customHeight="1">
      <c r="A18" s="847" t="s">
        <v>424</v>
      </c>
      <c r="B18" s="848">
        <v>399664922</v>
      </c>
      <c r="C18" s="838"/>
      <c r="D18" s="523">
        <f t="shared" ref="D18" si="7">SUM(B18:C18)</f>
        <v>399664922</v>
      </c>
      <c r="E18" s="523">
        <v>40405369.619999997</v>
      </c>
      <c r="F18" s="838"/>
      <c r="G18" s="523">
        <f>SUM(E18:F18)</f>
        <v>40405369.619999997</v>
      </c>
      <c r="H18" s="849">
        <v>569342903.90999997</v>
      </c>
      <c r="I18" s="838"/>
      <c r="J18" s="523">
        <f>SUM(H18:I18)</f>
        <v>569342903.90999997</v>
      </c>
      <c r="K18" s="850">
        <f>H18/B18</f>
        <v>1.4245505986887685</v>
      </c>
      <c r="L18" s="838"/>
      <c r="M18" s="850">
        <f>J18/D18</f>
        <v>1.4245505986887685</v>
      </c>
      <c r="N18" s="851"/>
      <c r="O18" s="852"/>
    </row>
    <row r="19" spans="1:15" ht="13" thickBot="1">
      <c r="A19" s="47"/>
      <c r="B19" s="93"/>
      <c r="C19" s="93"/>
      <c r="D19" s="93"/>
      <c r="E19" s="778"/>
      <c r="F19" s="673"/>
      <c r="G19" s="673"/>
      <c r="H19" s="673"/>
      <c r="I19" s="673"/>
      <c r="J19" s="93"/>
      <c r="K19" s="116"/>
      <c r="L19" s="93"/>
      <c r="M19" s="117"/>
    </row>
    <row r="20" spans="1:15" s="73" customFormat="1" ht="27.75" customHeight="1" thickBot="1">
      <c r="A20" s="118" t="s">
        <v>425</v>
      </c>
      <c r="B20" s="119">
        <f t="shared" ref="B20:E20" si="8">SUM(B16,B18)</f>
        <v>408921967</v>
      </c>
      <c r="C20" s="120"/>
      <c r="D20" s="119">
        <f t="shared" si="8"/>
        <v>408921967</v>
      </c>
      <c r="E20" s="524">
        <f t="shared" si="8"/>
        <v>40783482.159999996</v>
      </c>
      <c r="F20" s="674"/>
      <c r="G20" s="675">
        <f>SUM(G16,G18)</f>
        <v>40783482.159999996</v>
      </c>
      <c r="H20" s="675">
        <f>SUM(H18,H16)</f>
        <v>574033133.96999991</v>
      </c>
      <c r="I20" s="674"/>
      <c r="J20" s="524">
        <f>SUM(I20+H20)</f>
        <v>574033133.96999991</v>
      </c>
      <c r="K20" s="121">
        <f>H20/B20</f>
        <v>1.4037718202847242</v>
      </c>
      <c r="L20" s="120"/>
      <c r="M20" s="121">
        <f>J20/D20</f>
        <v>1.4037718202847242</v>
      </c>
      <c r="N20" s="601"/>
      <c r="O20" s="602"/>
    </row>
    <row r="21" spans="1:15" s="122" customFormat="1" ht="13" thickBot="1">
      <c r="A21" s="47"/>
      <c r="B21" s="93"/>
      <c r="C21" s="93"/>
      <c r="D21" s="93"/>
      <c r="E21" s="93"/>
      <c r="F21" s="673"/>
      <c r="G21" s="673"/>
      <c r="H21" s="673"/>
      <c r="I21" s="673"/>
      <c r="J21" s="93"/>
      <c r="K21" s="116"/>
      <c r="L21" s="93"/>
      <c r="M21" s="117"/>
    </row>
    <row r="22" spans="1:15" s="122" customFormat="1">
      <c r="A22" s="123" t="s">
        <v>426</v>
      </c>
      <c r="B22" s="124"/>
      <c r="C22" s="124"/>
      <c r="D22" s="124"/>
      <c r="E22" s="124"/>
      <c r="F22" s="676"/>
      <c r="G22" s="676"/>
      <c r="H22" s="676"/>
      <c r="I22" s="676"/>
      <c r="J22" s="124"/>
      <c r="K22" s="124"/>
      <c r="L22" s="124"/>
      <c r="M22" s="124"/>
    </row>
    <row r="23" spans="1:15" s="122" customFormat="1" ht="15.75" customHeight="1">
      <c r="A23" s="125" t="s">
        <v>427</v>
      </c>
      <c r="B23" s="126" t="s">
        <v>428</v>
      </c>
      <c r="C23" s="124"/>
      <c r="D23" s="126"/>
      <c r="E23" s="596">
        <v>1923722.2500000058</v>
      </c>
      <c r="F23" s="677"/>
      <c r="G23" s="672">
        <f t="shared" ref="G23:G27" si="9">SUM(E23:F23)</f>
        <v>1923722.2500000058</v>
      </c>
      <c r="H23" s="678">
        <v>30470111.97000001</v>
      </c>
      <c r="I23" s="677"/>
      <c r="J23" s="521">
        <f t="shared" ref="J23:J27" si="10">SUM(H23:I23)</f>
        <v>30470111.97000001</v>
      </c>
      <c r="K23" s="126"/>
      <c r="L23" s="124"/>
      <c r="M23" s="126"/>
      <c r="N23" s="608"/>
      <c r="O23" s="599"/>
    </row>
    <row r="24" spans="1:15" s="122" customFormat="1">
      <c r="A24" s="123" t="s">
        <v>429</v>
      </c>
      <c r="B24" s="126"/>
      <c r="C24" s="124"/>
      <c r="D24" s="126"/>
      <c r="E24" s="596">
        <v>4165853.7000000128</v>
      </c>
      <c r="F24" s="677"/>
      <c r="G24" s="672">
        <f t="shared" si="9"/>
        <v>4165853.7000000128</v>
      </c>
      <c r="H24" s="679">
        <v>59456816.690000013</v>
      </c>
      <c r="I24" s="677"/>
      <c r="J24" s="968">
        <f>SUM(H24:I24)</f>
        <v>59456816.690000013</v>
      </c>
      <c r="K24" s="126"/>
      <c r="L24" s="124"/>
      <c r="M24" s="126"/>
      <c r="N24" s="608"/>
      <c r="O24" s="127"/>
    </row>
    <row r="25" spans="1:15" s="122" customFormat="1">
      <c r="A25" s="123" t="s">
        <v>430</v>
      </c>
      <c r="B25" s="126"/>
      <c r="C25" s="124"/>
      <c r="D25" s="126"/>
      <c r="E25" s="592"/>
      <c r="F25" s="677"/>
      <c r="G25" s="672">
        <f t="shared" si="9"/>
        <v>0</v>
      </c>
      <c r="H25" s="679">
        <v>0</v>
      </c>
      <c r="I25" s="677"/>
      <c r="J25" s="521">
        <f t="shared" si="10"/>
        <v>0</v>
      </c>
      <c r="K25" s="126"/>
      <c r="L25" s="124"/>
      <c r="M25" s="126"/>
      <c r="O25" s="127"/>
    </row>
    <row r="26" spans="1:15" s="122" customFormat="1" ht="15.75" customHeight="1">
      <c r="A26" s="293" t="s">
        <v>431</v>
      </c>
      <c r="B26" s="126"/>
      <c r="C26" s="124"/>
      <c r="D26" s="126"/>
      <c r="E26" s="592"/>
      <c r="F26" s="677"/>
      <c r="G26" s="672">
        <f t="shared" si="9"/>
        <v>0</v>
      </c>
      <c r="H26" s="679">
        <v>0</v>
      </c>
      <c r="I26" s="677"/>
      <c r="J26" s="521">
        <f t="shared" si="10"/>
        <v>0</v>
      </c>
      <c r="K26" s="126"/>
      <c r="L26" s="124"/>
      <c r="M26" s="126"/>
      <c r="O26" s="127"/>
    </row>
    <row r="27" spans="1:15" s="122" customFormat="1">
      <c r="A27" s="129" t="s">
        <v>432</v>
      </c>
      <c r="B27" s="126"/>
      <c r="C27" s="124"/>
      <c r="D27" s="126"/>
      <c r="E27" s="592"/>
      <c r="F27" s="677"/>
      <c r="G27" s="672">
        <f t="shared" si="9"/>
        <v>0</v>
      </c>
      <c r="H27" s="679">
        <v>0</v>
      </c>
      <c r="I27" s="677"/>
      <c r="J27" s="521">
        <f t="shared" si="10"/>
        <v>0</v>
      </c>
      <c r="K27" s="126"/>
      <c r="L27" s="124"/>
      <c r="M27" s="126"/>
      <c r="O27" s="127"/>
    </row>
    <row r="28" spans="1:15" s="122" customFormat="1" ht="13.5" thickBot="1">
      <c r="A28" s="128" t="s">
        <v>433</v>
      </c>
      <c r="B28" s="126"/>
      <c r="C28" s="124"/>
      <c r="D28" s="126"/>
      <c r="E28" s="597">
        <f>SUM(E23:E27)</f>
        <v>6089575.9500000188</v>
      </c>
      <c r="F28" s="677"/>
      <c r="G28" s="680">
        <f>SUM(G23:G27)</f>
        <v>6089575.9500000188</v>
      </c>
      <c r="H28" s="680">
        <f>SUM(H23:H27)</f>
        <v>89926928.660000026</v>
      </c>
      <c r="I28" s="677"/>
      <c r="J28" s="597">
        <f>SUM(J23:J27)</f>
        <v>89926928.660000026</v>
      </c>
      <c r="K28" s="126"/>
      <c r="L28" s="124"/>
      <c r="M28" s="126"/>
      <c r="N28" s="608"/>
      <c r="O28" s="127"/>
    </row>
    <row r="29" spans="1:15" s="122" customFormat="1" ht="13" thickBot="1">
      <c r="A29" s="47"/>
      <c r="B29" s="93"/>
      <c r="C29" s="93"/>
      <c r="D29" s="93"/>
      <c r="E29" s="93"/>
      <c r="F29" s="673"/>
      <c r="G29" s="673"/>
      <c r="H29" s="673"/>
      <c r="I29" s="673"/>
      <c r="J29" s="93"/>
      <c r="K29" s="116"/>
      <c r="L29" s="93"/>
      <c r="M29" s="117"/>
    </row>
    <row r="30" spans="1:15" s="122" customFormat="1" ht="12.75" customHeight="1">
      <c r="A30" s="131" t="s">
        <v>31</v>
      </c>
      <c r="B30" s="126"/>
      <c r="C30" s="124"/>
      <c r="D30" s="126"/>
      <c r="E30" s="870">
        <v>103481</v>
      </c>
      <c r="F30" s="671"/>
      <c r="G30" s="672">
        <f t="shared" ref="G30" si="11">SUM(E30:F30)</f>
        <v>103481</v>
      </c>
      <c r="H30" s="681">
        <v>957996</v>
      </c>
      <c r="I30" s="671"/>
      <c r="J30" s="521">
        <f t="shared" ref="J30" si="12">SUM(H30:I30)</f>
        <v>957996</v>
      </c>
      <c r="K30" s="126"/>
      <c r="L30" s="124"/>
      <c r="M30" s="126"/>
      <c r="N30" s="869"/>
    </row>
    <row r="31" spans="1:15">
      <c r="F31" s="616"/>
      <c r="G31" s="616"/>
      <c r="H31" s="682"/>
      <c r="I31" s="683"/>
    </row>
    <row r="32" spans="1:15">
      <c r="A32" s="1124" t="s">
        <v>434</v>
      </c>
      <c r="B32" s="1124"/>
      <c r="C32" s="1124"/>
      <c r="D32" s="1124"/>
      <c r="E32" s="1124"/>
      <c r="F32" s="1124"/>
      <c r="G32" s="1124"/>
      <c r="H32" s="1124"/>
      <c r="I32" s="1124"/>
      <c r="J32" s="1124"/>
      <c r="K32" s="1124"/>
      <c r="L32" s="1124"/>
      <c r="M32" s="1124"/>
    </row>
    <row r="33" spans="1:13" ht="13.4" customHeight="1">
      <c r="A33" s="995" t="s">
        <v>435</v>
      </c>
      <c r="B33" s="995"/>
      <c r="C33" s="995"/>
      <c r="D33" s="995"/>
      <c r="E33" s="995"/>
      <c r="F33" s="995"/>
      <c r="G33" s="995"/>
      <c r="H33" s="995"/>
      <c r="I33" s="995"/>
      <c r="J33" s="995"/>
      <c r="K33" s="995"/>
      <c r="L33" s="995"/>
      <c r="M33" s="995"/>
    </row>
    <row r="34" spans="1:13">
      <c r="A34" s="1123" t="s">
        <v>436</v>
      </c>
      <c r="B34" s="1123"/>
      <c r="C34" s="1123"/>
      <c r="D34" s="1123"/>
      <c r="E34" s="1123"/>
      <c r="F34" s="1123"/>
      <c r="G34" s="1123"/>
      <c r="H34" s="1123"/>
      <c r="I34" s="1123"/>
      <c r="J34" s="1123"/>
      <c r="K34" s="1123"/>
      <c r="L34" s="1123"/>
      <c r="M34" s="1123"/>
    </row>
    <row r="35" spans="1:13">
      <c r="A35" s="1117" t="s">
        <v>437</v>
      </c>
      <c r="B35" s="1117"/>
      <c r="C35" s="1117"/>
      <c r="D35" s="1117"/>
      <c r="E35" s="1117"/>
      <c r="F35" s="1117"/>
      <c r="G35" s="1117"/>
      <c r="H35" s="1117"/>
      <c r="I35" s="1117"/>
      <c r="J35" s="1117"/>
      <c r="K35" s="1117"/>
      <c r="L35" s="1117"/>
      <c r="M35" s="1117"/>
    </row>
    <row r="36" spans="1:13" ht="13.5" customHeight="1">
      <c r="A36" s="1117" t="s">
        <v>438</v>
      </c>
      <c r="B36" s="1117"/>
      <c r="C36" s="1117"/>
      <c r="D36" s="1117"/>
      <c r="E36" s="1117"/>
      <c r="F36" s="1117"/>
      <c r="G36" s="1117"/>
      <c r="H36" s="1117"/>
      <c r="I36" s="1117"/>
      <c r="J36" s="1117"/>
      <c r="K36" s="1117"/>
      <c r="L36" s="1117"/>
      <c r="M36" s="1117"/>
    </row>
    <row r="37" spans="1:13">
      <c r="A37" s="886" t="s">
        <v>439</v>
      </c>
      <c r="B37" s="39"/>
      <c r="C37" s="39"/>
      <c r="D37" s="39"/>
      <c r="E37" s="39"/>
      <c r="F37" s="39"/>
      <c r="G37" s="39"/>
      <c r="H37" s="39"/>
      <c r="I37" s="39"/>
      <c r="J37" s="39"/>
    </row>
    <row r="39" spans="1:13" hidden="1">
      <c r="B39" s="133">
        <v>0.9</v>
      </c>
      <c r="C39" s="133">
        <v>0.1</v>
      </c>
    </row>
  </sheetData>
  <mergeCells count="12">
    <mergeCell ref="A36:M36"/>
    <mergeCell ref="A33:M33"/>
    <mergeCell ref="A35:M35"/>
    <mergeCell ref="A1:M1"/>
    <mergeCell ref="A2:M2"/>
    <mergeCell ref="A3:M3"/>
    <mergeCell ref="B4:D4"/>
    <mergeCell ref="E4:G4"/>
    <mergeCell ref="H4:J4"/>
    <mergeCell ref="K4:M4"/>
    <mergeCell ref="A34:M34"/>
    <mergeCell ref="A32:M32"/>
  </mergeCells>
  <pageMargins left="0.25" right="0.25"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C31"/>
  <sheetViews>
    <sheetView topLeftCell="P1" zoomScale="90" zoomScaleNormal="90" zoomScaleSheetLayoutView="100" workbookViewId="0">
      <selection activeCell="W17" sqref="W17"/>
    </sheetView>
  </sheetViews>
  <sheetFormatPr defaultColWidth="9.453125" defaultRowHeight="12.5"/>
  <cols>
    <col min="1" max="1" width="22.7265625" style="39" customWidth="1"/>
    <col min="2" max="2" width="12.453125" style="39" customWidth="1"/>
    <col min="3" max="3" width="8.54296875" style="39" customWidth="1"/>
    <col min="4" max="4" width="15.453125" style="39" customWidth="1"/>
    <col min="5" max="5" width="18.1796875" style="39" customWidth="1"/>
    <col min="6" max="6" width="15.453125" style="39" customWidth="1"/>
    <col min="7" max="7" width="14.453125" style="39" customWidth="1"/>
    <col min="8" max="8" width="14.54296875" style="39" customWidth="1"/>
    <col min="9" max="9" width="12.54296875" style="39" customWidth="1"/>
    <col min="10" max="10" width="13.54296875" style="72" customWidth="1"/>
    <col min="11" max="12" width="13.54296875" style="39" customWidth="1"/>
    <col min="13" max="13" width="14.54296875" style="39" customWidth="1"/>
    <col min="14" max="14" width="13.54296875" style="39" customWidth="1"/>
    <col min="15" max="15" width="18.54296875" style="39" customWidth="1"/>
    <col min="16" max="16" width="13.54296875" style="39" customWidth="1"/>
    <col min="17" max="17" width="10.54296875" style="39" customWidth="1"/>
    <col min="18" max="18" width="17.54296875" style="39" customWidth="1"/>
    <col min="19" max="19" width="9.54296875" style="39" customWidth="1"/>
    <col min="20" max="20" width="15.54296875" style="39" customWidth="1"/>
    <col min="21" max="21" width="11.453125" style="39" bestFit="1" customWidth="1"/>
    <col min="22" max="22" width="11" style="39" bestFit="1" customWidth="1"/>
    <col min="23" max="23" width="15.54296875" style="39" customWidth="1"/>
    <col min="24" max="24" width="17.54296875" style="39" customWidth="1"/>
    <col min="25" max="25" width="14.54296875" style="39" customWidth="1"/>
    <col min="26" max="26" width="10.453125" style="39" customWidth="1"/>
    <col min="27" max="16384" width="9.453125" style="39"/>
  </cols>
  <sheetData>
    <row r="1" spans="1:28" ht="15.5">
      <c r="A1" s="1148" t="s">
        <v>440</v>
      </c>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50"/>
    </row>
    <row r="2" spans="1:28" ht="15.5">
      <c r="A2" s="1151" t="s">
        <v>1</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3"/>
    </row>
    <row r="3" spans="1:28" ht="16" thickBot="1">
      <c r="A3" s="1037" t="str">
        <f>'CARE Table 1'!A3:M3</f>
        <v>Through November 2021</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154"/>
    </row>
    <row r="4" spans="1:28" ht="15.75" customHeight="1" thickBot="1">
      <c r="A4" s="1155">
        <v>2021</v>
      </c>
      <c r="B4" s="1158" t="s">
        <v>441</v>
      </c>
      <c r="C4" s="1159"/>
      <c r="D4" s="1159"/>
      <c r="E4" s="1159"/>
      <c r="F4" s="1159"/>
      <c r="G4" s="1159"/>
      <c r="H4" s="1159"/>
      <c r="I4" s="1159"/>
      <c r="J4" s="1159"/>
      <c r="K4" s="1160"/>
      <c r="L4" s="1161" t="s">
        <v>442</v>
      </c>
      <c r="M4" s="1162"/>
      <c r="N4" s="1162"/>
      <c r="O4" s="1163"/>
      <c r="P4" s="1144" t="s">
        <v>443</v>
      </c>
      <c r="Q4" s="1145"/>
      <c r="R4" s="1145"/>
      <c r="S4" s="1145"/>
      <c r="T4" s="1145"/>
      <c r="U4" s="1164" t="s">
        <v>444</v>
      </c>
      <c r="V4" s="1165"/>
      <c r="W4" s="1166" t="s">
        <v>445</v>
      </c>
      <c r="X4" s="1133" t="s">
        <v>446</v>
      </c>
      <c r="Y4" s="1141" t="s">
        <v>447</v>
      </c>
    </row>
    <row r="5" spans="1:28" ht="15" customHeight="1">
      <c r="A5" s="1156"/>
      <c r="B5" s="1137" t="s">
        <v>448</v>
      </c>
      <c r="C5" s="1131"/>
      <c r="D5" s="1131"/>
      <c r="E5" s="1135"/>
      <c r="F5" s="1144" t="s">
        <v>449</v>
      </c>
      <c r="G5" s="1145"/>
      <c r="H5" s="1145"/>
      <c r="I5" s="1145"/>
      <c r="J5" s="1146"/>
      <c r="K5" s="1145" t="s">
        <v>450</v>
      </c>
      <c r="L5" s="1137" t="s">
        <v>451</v>
      </c>
      <c r="M5" s="1131" t="s">
        <v>452</v>
      </c>
      <c r="N5" s="1131" t="s">
        <v>453</v>
      </c>
      <c r="O5" s="1141" t="s">
        <v>454</v>
      </c>
      <c r="P5" s="1137" t="s">
        <v>455</v>
      </c>
      <c r="Q5" s="1131" t="s">
        <v>456</v>
      </c>
      <c r="R5" s="1131" t="s">
        <v>457</v>
      </c>
      <c r="S5" s="1133" t="s">
        <v>458</v>
      </c>
      <c r="T5" s="1135" t="s">
        <v>459</v>
      </c>
      <c r="U5" s="1137" t="s">
        <v>460</v>
      </c>
      <c r="V5" s="1139" t="s">
        <v>461</v>
      </c>
      <c r="W5" s="1167"/>
      <c r="X5" s="1169"/>
      <c r="Y5" s="1142"/>
    </row>
    <row r="6" spans="1:28" ht="47.25" customHeight="1" thickBot="1">
      <c r="A6" s="1157"/>
      <c r="B6" s="887" t="s">
        <v>462</v>
      </c>
      <c r="C6" s="888" t="s">
        <v>463</v>
      </c>
      <c r="D6" s="888" t="s">
        <v>464</v>
      </c>
      <c r="E6" s="890" t="s">
        <v>465</v>
      </c>
      <c r="F6" s="887" t="s">
        <v>466</v>
      </c>
      <c r="G6" s="888" t="s">
        <v>467</v>
      </c>
      <c r="H6" s="888" t="s">
        <v>468</v>
      </c>
      <c r="I6" s="134" t="s">
        <v>469</v>
      </c>
      <c r="J6" s="890" t="s">
        <v>470</v>
      </c>
      <c r="K6" s="1147"/>
      <c r="L6" s="1138"/>
      <c r="M6" s="1132"/>
      <c r="N6" s="1132"/>
      <c r="O6" s="1143"/>
      <c r="P6" s="1138"/>
      <c r="Q6" s="1132"/>
      <c r="R6" s="1132"/>
      <c r="S6" s="1134"/>
      <c r="T6" s="1136"/>
      <c r="U6" s="1138"/>
      <c r="V6" s="1140"/>
      <c r="W6" s="1168"/>
      <c r="X6" s="1170"/>
      <c r="Y6" s="1143"/>
    </row>
    <row r="7" spans="1:28" ht="15.5">
      <c r="A7" s="543" t="s">
        <v>329</v>
      </c>
      <c r="B7" s="544">
        <v>1852</v>
      </c>
      <c r="C7" s="545">
        <v>171</v>
      </c>
      <c r="D7" s="545">
        <v>0</v>
      </c>
      <c r="E7" s="546">
        <f t="shared" ref="E7:E14" si="0">SUM(B7:D7)</f>
        <v>2023</v>
      </c>
      <c r="F7" s="544">
        <v>6679</v>
      </c>
      <c r="G7" s="545">
        <v>1492</v>
      </c>
      <c r="H7" s="545">
        <v>2896</v>
      </c>
      <c r="I7" s="547">
        <v>41</v>
      </c>
      <c r="J7" s="546">
        <f t="shared" ref="J7:J14" si="1">SUM(F7:I7)</f>
        <v>11108</v>
      </c>
      <c r="K7" s="541">
        <f>J7+E7</f>
        <v>13131</v>
      </c>
      <c r="L7" s="544">
        <v>29527</v>
      </c>
      <c r="M7" s="545">
        <v>34858</v>
      </c>
      <c r="N7" s="535">
        <v>0</v>
      </c>
      <c r="O7" s="548">
        <f t="shared" ref="O7:O18" si="2">SUM(L7:N7)</f>
        <v>64385</v>
      </c>
      <c r="P7" s="534">
        <v>2</v>
      </c>
      <c r="Q7" s="535">
        <v>0</v>
      </c>
      <c r="R7" s="535">
        <v>1</v>
      </c>
      <c r="S7" s="535">
        <f t="shared" ref="S7:S18" si="3">T7-(P7+Q7+R7)</f>
        <v>7637</v>
      </c>
      <c r="T7" s="540">
        <v>7640</v>
      </c>
      <c r="U7" s="534">
        <f t="shared" ref="U7:U16" si="4">O7+K7</f>
        <v>77516</v>
      </c>
      <c r="V7" s="540">
        <f>K7-T7</f>
        <v>5491</v>
      </c>
      <c r="W7" s="532">
        <v>1429550</v>
      </c>
      <c r="X7" s="545">
        <v>1349716</v>
      </c>
      <c r="Y7" s="549">
        <f t="shared" ref="Y7:Y13" si="5">W7/X7</f>
        <v>1.0591487394385188</v>
      </c>
      <c r="Z7" s="281"/>
    </row>
    <row r="8" spans="1:28" ht="15.5">
      <c r="A8" s="550" t="s">
        <v>330</v>
      </c>
      <c r="B8" s="551">
        <v>1596</v>
      </c>
      <c r="C8" s="552">
        <v>503</v>
      </c>
      <c r="D8" s="552">
        <v>0</v>
      </c>
      <c r="E8" s="546">
        <f t="shared" si="0"/>
        <v>2099</v>
      </c>
      <c r="F8" s="662">
        <v>6454</v>
      </c>
      <c r="G8" s="663">
        <v>3364</v>
      </c>
      <c r="H8" s="663">
        <v>2960</v>
      </c>
      <c r="I8" s="664">
        <v>64</v>
      </c>
      <c r="J8" s="546">
        <f>SUM(F8:I8)</f>
        <v>12842</v>
      </c>
      <c r="K8" s="541">
        <f t="shared" ref="K8:K14" si="6">J8+E8</f>
        <v>14941</v>
      </c>
      <c r="L8" s="551">
        <v>27441</v>
      </c>
      <c r="M8" s="552">
        <v>32610</v>
      </c>
      <c r="N8" s="535">
        <v>0</v>
      </c>
      <c r="O8" s="548">
        <f t="shared" si="2"/>
        <v>60051</v>
      </c>
      <c r="P8" s="536">
        <v>0</v>
      </c>
      <c r="Q8" s="537">
        <v>0</v>
      </c>
      <c r="R8" s="537">
        <v>0</v>
      </c>
      <c r="S8" s="535">
        <f>T8-(P8+Q8+R8)</f>
        <v>11087</v>
      </c>
      <c r="T8" s="540">
        <v>11087</v>
      </c>
      <c r="U8" s="534">
        <f t="shared" si="4"/>
        <v>74992</v>
      </c>
      <c r="V8" s="540">
        <f>K8-T8</f>
        <v>3854</v>
      </c>
      <c r="W8" s="532">
        <v>1433404</v>
      </c>
      <c r="X8" s="545">
        <v>1349716</v>
      </c>
      <c r="Y8" s="549">
        <f t="shared" si="5"/>
        <v>1.062004154948152</v>
      </c>
    </row>
    <row r="9" spans="1:28" ht="15.5">
      <c r="A9" s="706" t="s">
        <v>331</v>
      </c>
      <c r="B9" s="551">
        <v>1694</v>
      </c>
      <c r="C9" s="552">
        <v>1941</v>
      </c>
      <c r="D9" s="552">
        <v>0</v>
      </c>
      <c r="E9" s="546">
        <f t="shared" si="0"/>
        <v>3635</v>
      </c>
      <c r="F9" s="662">
        <v>6862</v>
      </c>
      <c r="G9" s="663">
        <v>6600</v>
      </c>
      <c r="H9" s="663">
        <v>3302</v>
      </c>
      <c r="I9" s="664">
        <v>87</v>
      </c>
      <c r="J9" s="546">
        <f t="shared" si="1"/>
        <v>16851</v>
      </c>
      <c r="K9" s="541">
        <f t="shared" si="6"/>
        <v>20486</v>
      </c>
      <c r="L9" s="551">
        <v>0</v>
      </c>
      <c r="M9" s="552">
        <v>0</v>
      </c>
      <c r="N9" s="535">
        <v>0</v>
      </c>
      <c r="O9" s="548">
        <f t="shared" si="2"/>
        <v>0</v>
      </c>
      <c r="P9" s="536">
        <v>0</v>
      </c>
      <c r="Q9" s="537">
        <v>0</v>
      </c>
      <c r="R9" s="537">
        <v>0</v>
      </c>
      <c r="S9" s="535">
        <f t="shared" si="3"/>
        <v>8135</v>
      </c>
      <c r="T9" s="540">
        <v>8135</v>
      </c>
      <c r="U9" s="534">
        <f t="shared" si="4"/>
        <v>20486</v>
      </c>
      <c r="V9" s="540">
        <f t="shared" ref="V9:V16" si="7">K9-T9</f>
        <v>12351</v>
      </c>
      <c r="W9" s="532">
        <v>1445755</v>
      </c>
      <c r="X9" s="545">
        <v>1349716</v>
      </c>
      <c r="Y9" s="549">
        <f t="shared" si="5"/>
        <v>1.0711549688971607</v>
      </c>
    </row>
    <row r="10" spans="1:28" ht="15.5">
      <c r="A10" s="550" t="s">
        <v>332</v>
      </c>
      <c r="B10" s="551">
        <v>328</v>
      </c>
      <c r="C10" s="552">
        <v>22</v>
      </c>
      <c r="D10" s="552">
        <v>0</v>
      </c>
      <c r="E10" s="546">
        <f t="shared" si="0"/>
        <v>350</v>
      </c>
      <c r="F10" s="662">
        <v>2959</v>
      </c>
      <c r="G10" s="663">
        <v>1574</v>
      </c>
      <c r="H10" s="663">
        <v>2685</v>
      </c>
      <c r="I10" s="664">
        <v>52</v>
      </c>
      <c r="J10" s="546">
        <f t="shared" si="1"/>
        <v>7270</v>
      </c>
      <c r="K10" s="541">
        <f t="shared" si="6"/>
        <v>7620</v>
      </c>
      <c r="L10" s="551">
        <v>0</v>
      </c>
      <c r="M10" s="552">
        <v>0</v>
      </c>
      <c r="N10" s="535">
        <v>0</v>
      </c>
      <c r="O10" s="548">
        <f t="shared" si="2"/>
        <v>0</v>
      </c>
      <c r="P10" s="536">
        <v>0</v>
      </c>
      <c r="Q10" s="537">
        <v>0</v>
      </c>
      <c r="R10" s="537">
        <v>0</v>
      </c>
      <c r="S10" s="535">
        <f t="shared" si="3"/>
        <v>7180</v>
      </c>
      <c r="T10" s="540">
        <v>7180</v>
      </c>
      <c r="U10" s="534">
        <f t="shared" si="4"/>
        <v>7620</v>
      </c>
      <c r="V10" s="540">
        <v>440</v>
      </c>
      <c r="W10" s="532">
        <v>1446195</v>
      </c>
      <c r="X10" s="545">
        <v>1349716</v>
      </c>
      <c r="Y10" s="549">
        <f t="shared" si="5"/>
        <v>1.0714809634026714</v>
      </c>
    </row>
    <row r="11" spans="1:28" ht="15.5">
      <c r="A11" s="550" t="s">
        <v>333</v>
      </c>
      <c r="B11" s="551">
        <v>1950</v>
      </c>
      <c r="C11" s="552">
        <v>7</v>
      </c>
      <c r="D11" s="552">
        <v>0</v>
      </c>
      <c r="E11" s="546">
        <f t="shared" si="0"/>
        <v>1957</v>
      </c>
      <c r="F11" s="662">
        <v>3908</v>
      </c>
      <c r="G11" s="663">
        <v>754</v>
      </c>
      <c r="H11" s="663">
        <v>3543</v>
      </c>
      <c r="I11" s="664">
        <v>55</v>
      </c>
      <c r="J11" s="546">
        <f t="shared" si="1"/>
        <v>8260</v>
      </c>
      <c r="K11" s="541">
        <f t="shared" si="6"/>
        <v>10217</v>
      </c>
      <c r="L11" s="551">
        <v>0</v>
      </c>
      <c r="M11" s="552">
        <v>0</v>
      </c>
      <c r="N11" s="535">
        <v>0</v>
      </c>
      <c r="O11" s="548">
        <f t="shared" si="2"/>
        <v>0</v>
      </c>
      <c r="P11" s="536">
        <v>0</v>
      </c>
      <c r="Q11" s="537">
        <v>0</v>
      </c>
      <c r="R11" s="537">
        <v>0</v>
      </c>
      <c r="S11" s="535">
        <f t="shared" si="3"/>
        <v>6461</v>
      </c>
      <c r="T11" s="540">
        <v>6461</v>
      </c>
      <c r="U11" s="534">
        <f t="shared" si="4"/>
        <v>10217</v>
      </c>
      <c r="V11" s="540">
        <f t="shared" si="7"/>
        <v>3756</v>
      </c>
      <c r="W11" s="532">
        <v>1449951</v>
      </c>
      <c r="X11" s="545">
        <v>1349716</v>
      </c>
      <c r="Y11" s="549">
        <f t="shared" si="5"/>
        <v>1.0742637710451681</v>
      </c>
    </row>
    <row r="12" spans="1:28" ht="15.5">
      <c r="A12" s="706" t="s">
        <v>334</v>
      </c>
      <c r="B12" s="551">
        <v>7557</v>
      </c>
      <c r="C12" s="552">
        <v>10</v>
      </c>
      <c r="D12" s="552">
        <v>0</v>
      </c>
      <c r="E12" s="546">
        <f t="shared" si="0"/>
        <v>7567</v>
      </c>
      <c r="F12" s="662">
        <v>5358</v>
      </c>
      <c r="G12" s="663">
        <v>7089</v>
      </c>
      <c r="H12" s="663">
        <v>9163</v>
      </c>
      <c r="I12" s="664">
        <v>61</v>
      </c>
      <c r="J12" s="546">
        <f t="shared" si="1"/>
        <v>21671</v>
      </c>
      <c r="K12" s="541">
        <f t="shared" si="6"/>
        <v>29238</v>
      </c>
      <c r="L12" s="551">
        <v>0</v>
      </c>
      <c r="M12" s="552">
        <v>0</v>
      </c>
      <c r="N12" s="535">
        <v>0</v>
      </c>
      <c r="O12" s="548">
        <f t="shared" si="2"/>
        <v>0</v>
      </c>
      <c r="P12" s="536">
        <v>0</v>
      </c>
      <c r="Q12" s="537">
        <v>0</v>
      </c>
      <c r="R12" s="537">
        <v>0</v>
      </c>
      <c r="S12" s="535">
        <f t="shared" si="3"/>
        <v>22444</v>
      </c>
      <c r="T12" s="540">
        <v>22444</v>
      </c>
      <c r="U12" s="534">
        <f t="shared" si="4"/>
        <v>29238</v>
      </c>
      <c r="V12" s="540">
        <f t="shared" si="7"/>
        <v>6794</v>
      </c>
      <c r="W12" s="532">
        <v>1456745</v>
      </c>
      <c r="X12" s="545">
        <v>1349716</v>
      </c>
      <c r="Y12" s="549">
        <f t="shared" si="5"/>
        <v>1.079297422568896</v>
      </c>
    </row>
    <row r="13" spans="1:28" ht="15.5">
      <c r="A13" s="550" t="s">
        <v>335</v>
      </c>
      <c r="B13" s="551">
        <v>1955</v>
      </c>
      <c r="C13" s="552">
        <v>11</v>
      </c>
      <c r="D13" s="552">
        <v>0</v>
      </c>
      <c r="E13" s="546">
        <f t="shared" si="0"/>
        <v>1966</v>
      </c>
      <c r="F13" s="662">
        <v>6891</v>
      </c>
      <c r="G13" s="663">
        <v>2554</v>
      </c>
      <c r="H13" s="663">
        <v>6049</v>
      </c>
      <c r="I13" s="664">
        <v>58</v>
      </c>
      <c r="J13" s="546">
        <f t="shared" si="1"/>
        <v>15552</v>
      </c>
      <c r="K13" s="541">
        <f t="shared" si="6"/>
        <v>17518</v>
      </c>
      <c r="L13" s="551">
        <v>5441</v>
      </c>
      <c r="M13" s="552">
        <v>28141</v>
      </c>
      <c r="N13" s="535">
        <v>0</v>
      </c>
      <c r="O13" s="548">
        <f t="shared" si="2"/>
        <v>33582</v>
      </c>
      <c r="P13" s="536">
        <v>1</v>
      </c>
      <c r="Q13" s="537">
        <v>0</v>
      </c>
      <c r="R13" s="537">
        <v>8</v>
      </c>
      <c r="S13" s="535">
        <f t="shared" si="3"/>
        <v>-8220</v>
      </c>
      <c r="T13" s="540">
        <v>-8211</v>
      </c>
      <c r="U13" s="534">
        <f t="shared" si="4"/>
        <v>51100</v>
      </c>
      <c r="V13" s="540">
        <f t="shared" si="7"/>
        <v>25729</v>
      </c>
      <c r="W13" s="532">
        <v>1482474</v>
      </c>
      <c r="X13" s="545">
        <v>1349716</v>
      </c>
      <c r="Y13" s="549">
        <f t="shared" si="5"/>
        <v>1.0983599512786393</v>
      </c>
      <c r="Z13" s="281"/>
      <c r="AB13" s="281"/>
    </row>
    <row r="14" spans="1:28" ht="15.5">
      <c r="A14" s="550" t="s">
        <v>336</v>
      </c>
      <c r="B14" s="551">
        <v>2323</v>
      </c>
      <c r="C14" s="552">
        <v>4</v>
      </c>
      <c r="D14" s="552">
        <v>0</v>
      </c>
      <c r="E14" s="546">
        <f t="shared" si="0"/>
        <v>2327</v>
      </c>
      <c r="F14" s="662">
        <v>7230</v>
      </c>
      <c r="G14" s="663">
        <v>4980</v>
      </c>
      <c r="H14" s="663">
        <v>6089</v>
      </c>
      <c r="I14" s="664">
        <v>94</v>
      </c>
      <c r="J14" s="546">
        <f t="shared" si="1"/>
        <v>18393</v>
      </c>
      <c r="K14" s="541">
        <f t="shared" si="6"/>
        <v>20720</v>
      </c>
      <c r="L14" s="551">
        <v>14996</v>
      </c>
      <c r="M14" s="552">
        <v>53898</v>
      </c>
      <c r="N14" s="535">
        <v>0</v>
      </c>
      <c r="O14" s="548">
        <f t="shared" si="2"/>
        <v>68894</v>
      </c>
      <c r="P14" s="536">
        <v>109</v>
      </c>
      <c r="Q14" s="537">
        <v>2</v>
      </c>
      <c r="R14" s="537">
        <v>10</v>
      </c>
      <c r="S14" s="535">
        <v>20958</v>
      </c>
      <c r="T14" s="540">
        <f>SUM(P14:S14)</f>
        <v>21079</v>
      </c>
      <c r="U14" s="534">
        <f t="shared" si="4"/>
        <v>89614</v>
      </c>
      <c r="V14" s="540">
        <f t="shared" si="7"/>
        <v>-359</v>
      </c>
      <c r="W14" s="532">
        <v>1482236</v>
      </c>
      <c r="X14" s="545">
        <v>1349716</v>
      </c>
      <c r="Y14" s="549">
        <f t="shared" ref="Y14:Y16" si="8">W14/X14</f>
        <v>1.0981836178870221</v>
      </c>
    </row>
    <row r="15" spans="1:28" ht="15.5">
      <c r="A15" s="706" t="s">
        <v>337</v>
      </c>
      <c r="B15" s="551">
        <v>1500</v>
      </c>
      <c r="C15" s="552">
        <v>8</v>
      </c>
      <c r="D15" s="552">
        <v>0</v>
      </c>
      <c r="E15" s="546">
        <f>SUM(B15:D15)</f>
        <v>1508</v>
      </c>
      <c r="F15" s="662">
        <v>7840</v>
      </c>
      <c r="G15" s="663">
        <v>7893</v>
      </c>
      <c r="H15" s="663">
        <v>7072</v>
      </c>
      <c r="I15" s="664">
        <v>228</v>
      </c>
      <c r="J15" s="546">
        <f t="shared" ref="J15" si="9">SUM(F15:I15)</f>
        <v>23033</v>
      </c>
      <c r="K15" s="541">
        <f t="shared" ref="K15" si="10">J15+E15</f>
        <v>24541</v>
      </c>
      <c r="L15" s="551">
        <v>11642</v>
      </c>
      <c r="M15" s="552">
        <v>13671</v>
      </c>
      <c r="N15" s="535">
        <v>0</v>
      </c>
      <c r="O15" s="548">
        <f t="shared" si="2"/>
        <v>25313</v>
      </c>
      <c r="P15" s="536">
        <v>188</v>
      </c>
      <c r="Q15" s="537">
        <v>1</v>
      </c>
      <c r="R15" s="537">
        <v>106</v>
      </c>
      <c r="S15" s="535">
        <v>36343</v>
      </c>
      <c r="T15" s="540">
        <f>SUM(P15:S15)</f>
        <v>36638</v>
      </c>
      <c r="U15" s="534">
        <f t="shared" si="4"/>
        <v>49854</v>
      </c>
      <c r="V15" s="540">
        <f t="shared" si="7"/>
        <v>-12097</v>
      </c>
      <c r="W15" s="532">
        <v>1470434</v>
      </c>
      <c r="X15" s="545">
        <v>1349716</v>
      </c>
      <c r="Y15" s="549">
        <f t="shared" si="8"/>
        <v>1.0894395561732986</v>
      </c>
    </row>
    <row r="16" spans="1:28" ht="15.5">
      <c r="A16" s="550" t="s">
        <v>338</v>
      </c>
      <c r="B16" s="551">
        <v>1700</v>
      </c>
      <c r="C16" s="552">
        <v>38</v>
      </c>
      <c r="D16" s="552">
        <v>0</v>
      </c>
      <c r="E16" s="546">
        <f t="shared" ref="E16" si="11">SUM(B16:D16)</f>
        <v>1738</v>
      </c>
      <c r="F16" s="662">
        <v>6393</v>
      </c>
      <c r="G16" s="663">
        <v>9135</v>
      </c>
      <c r="H16" s="663">
        <v>7789</v>
      </c>
      <c r="I16" s="664">
        <v>116</v>
      </c>
      <c r="J16" s="546">
        <f t="shared" ref="J16" si="12">SUM(F16:I16)</f>
        <v>23433</v>
      </c>
      <c r="K16" s="541">
        <f t="shared" ref="K16" si="13">J16+E16</f>
        <v>25171</v>
      </c>
      <c r="L16" s="551">
        <v>14440</v>
      </c>
      <c r="M16" s="552">
        <v>6093</v>
      </c>
      <c r="N16" s="535">
        <v>0</v>
      </c>
      <c r="O16" s="548">
        <f t="shared" si="2"/>
        <v>20533</v>
      </c>
      <c r="P16" s="536">
        <v>1</v>
      </c>
      <c r="Q16" s="537">
        <v>0</v>
      </c>
      <c r="R16" s="537">
        <v>31</v>
      </c>
      <c r="S16" s="535">
        <f>T16-(P16+Q16+R16)</f>
        <v>44648</v>
      </c>
      <c r="T16" s="540">
        <v>44680</v>
      </c>
      <c r="U16" s="534">
        <f t="shared" si="4"/>
        <v>45704</v>
      </c>
      <c r="V16" s="540">
        <f t="shared" si="7"/>
        <v>-19509</v>
      </c>
      <c r="W16" s="532">
        <v>1450925</v>
      </c>
      <c r="X16" s="545">
        <v>1349716</v>
      </c>
      <c r="Y16" s="549">
        <f t="shared" si="8"/>
        <v>1.0749854043369123</v>
      </c>
    </row>
    <row r="17" spans="1:29" ht="15.5">
      <c r="A17" s="550" t="s">
        <v>339</v>
      </c>
      <c r="B17" s="551">
        <v>420</v>
      </c>
      <c r="C17" s="552">
        <v>7</v>
      </c>
      <c r="D17" s="552">
        <v>0</v>
      </c>
      <c r="E17" s="546">
        <f>SUM(B17:D17)</f>
        <v>427</v>
      </c>
      <c r="F17" s="662">
        <v>4464</v>
      </c>
      <c r="G17" s="663">
        <v>6655</v>
      </c>
      <c r="H17" s="663">
        <v>4815</v>
      </c>
      <c r="I17" s="664">
        <v>126</v>
      </c>
      <c r="J17" s="546">
        <f>SUM(F17:I17)</f>
        <v>16060</v>
      </c>
      <c r="K17" s="541">
        <f>J17+E17</f>
        <v>16487</v>
      </c>
      <c r="L17" s="551">
        <v>6655</v>
      </c>
      <c r="M17" s="552">
        <v>6168</v>
      </c>
      <c r="N17" s="537">
        <v>0</v>
      </c>
      <c r="O17" s="548">
        <f t="shared" si="2"/>
        <v>12823</v>
      </c>
      <c r="P17" s="983">
        <v>195</v>
      </c>
      <c r="Q17" s="984">
        <v>175</v>
      </c>
      <c r="R17" s="984">
        <v>63</v>
      </c>
      <c r="S17" s="535">
        <f>T17-(P17+Q17+R17)</f>
        <v>39707</v>
      </c>
      <c r="T17" s="540">
        <v>40140</v>
      </c>
      <c r="U17" s="534">
        <f>O17+K17</f>
        <v>29310</v>
      </c>
      <c r="V17" s="540">
        <f>K17-T17</f>
        <v>-23653</v>
      </c>
      <c r="W17" s="533">
        <v>1427272</v>
      </c>
      <c r="X17" s="545">
        <v>1349716</v>
      </c>
      <c r="Y17" s="549">
        <f>W17/X17</f>
        <v>1.0574609769758971</v>
      </c>
      <c r="AA17" s="281"/>
      <c r="AC17" s="281"/>
    </row>
    <row r="18" spans="1:29" ht="15.5">
      <c r="A18" s="706" t="s">
        <v>340</v>
      </c>
      <c r="B18" s="553"/>
      <c r="C18" s="554"/>
      <c r="D18" s="554"/>
      <c r="E18" s="546">
        <f>SUM(B18:D18)</f>
        <v>0</v>
      </c>
      <c r="F18" s="665"/>
      <c r="G18" s="666"/>
      <c r="H18" s="666"/>
      <c r="I18" s="667"/>
      <c r="J18" s="546">
        <f>SUM(F18:I18)</f>
        <v>0</v>
      </c>
      <c r="K18" s="541">
        <f>J18+E18</f>
        <v>0</v>
      </c>
      <c r="L18" s="553"/>
      <c r="M18" s="554"/>
      <c r="N18" s="539"/>
      <c r="O18" s="548">
        <f t="shared" si="2"/>
        <v>0</v>
      </c>
      <c r="P18" s="538"/>
      <c r="Q18" s="539"/>
      <c r="R18" s="539"/>
      <c r="S18" s="535">
        <f t="shared" si="3"/>
        <v>0</v>
      </c>
      <c r="T18" s="540"/>
      <c r="U18" s="534">
        <f>O18+K18</f>
        <v>0</v>
      </c>
      <c r="V18" s="540">
        <f>K18-T18</f>
        <v>0</v>
      </c>
      <c r="W18" s="528"/>
      <c r="X18" s="545">
        <v>1349716</v>
      </c>
      <c r="Y18" s="549">
        <f>W18/X18</f>
        <v>0</v>
      </c>
      <c r="AA18" s="281"/>
    </row>
    <row r="19" spans="1:29" ht="16" thickBot="1">
      <c r="A19" s="135" t="s">
        <v>471</v>
      </c>
      <c r="B19" s="136">
        <f>SUM(B7:B18)</f>
        <v>22875</v>
      </c>
      <c r="C19" s="136">
        <f t="shared" ref="C19:V19" si="14">SUM(C7:C18)</f>
        <v>2722</v>
      </c>
      <c r="D19" s="136">
        <f t="shared" si="14"/>
        <v>0</v>
      </c>
      <c r="E19" s="136">
        <f>SUM(E7:E18)</f>
        <v>25597</v>
      </c>
      <c r="F19" s="668">
        <f t="shared" si="14"/>
        <v>65038</v>
      </c>
      <c r="G19" s="668">
        <f t="shared" si="14"/>
        <v>52090</v>
      </c>
      <c r="H19" s="668">
        <f t="shared" si="14"/>
        <v>56363</v>
      </c>
      <c r="I19" s="668">
        <f t="shared" si="14"/>
        <v>982</v>
      </c>
      <c r="J19" s="136">
        <f t="shared" si="14"/>
        <v>174473</v>
      </c>
      <c r="K19" s="136">
        <f t="shared" si="14"/>
        <v>200070</v>
      </c>
      <c r="L19" s="136">
        <f>SUM(L7:L18)</f>
        <v>110142</v>
      </c>
      <c r="M19" s="136">
        <f>SUM(M7:M18)</f>
        <v>175439</v>
      </c>
      <c r="N19" s="136">
        <f t="shared" si="14"/>
        <v>0</v>
      </c>
      <c r="O19" s="136">
        <f>SUM(O7:O18)</f>
        <v>285581</v>
      </c>
      <c r="P19" s="136">
        <f t="shared" si="14"/>
        <v>496</v>
      </c>
      <c r="Q19" s="136">
        <f t="shared" si="14"/>
        <v>178</v>
      </c>
      <c r="R19" s="137">
        <f t="shared" si="14"/>
        <v>219</v>
      </c>
      <c r="S19" s="136">
        <f t="shared" si="14"/>
        <v>196380</v>
      </c>
      <c r="T19" s="136">
        <f t="shared" si="14"/>
        <v>197273</v>
      </c>
      <c r="U19" s="138">
        <f t="shared" si="14"/>
        <v>485651</v>
      </c>
      <c r="V19" s="139">
        <f t="shared" si="14"/>
        <v>2797</v>
      </c>
      <c r="W19" s="137">
        <f>LOOKUP(9.99E+307,W7:W18)</f>
        <v>1427272</v>
      </c>
      <c r="X19" s="137">
        <f>LOOKUP(9.99E+307,X7:X18)</f>
        <v>1349716</v>
      </c>
      <c r="Y19" s="140">
        <f>W19/X19</f>
        <v>1.0574609769758971</v>
      </c>
    </row>
    <row r="20" spans="1:29" ht="14">
      <c r="A20" s="141"/>
      <c r="B20" s="142"/>
      <c r="C20" s="142"/>
      <c r="D20" s="142"/>
      <c r="E20" s="142"/>
      <c r="F20" s="669"/>
      <c r="G20" s="669"/>
      <c r="H20" s="669"/>
      <c r="I20" s="669"/>
      <c r="J20" s="143"/>
      <c r="K20" s="142"/>
      <c r="L20" s="142"/>
      <c r="M20" s="142"/>
      <c r="N20" s="142"/>
      <c r="O20" s="142"/>
      <c r="P20" s="144"/>
      <c r="Q20" s="144"/>
      <c r="R20" s="144"/>
      <c r="S20" s="144"/>
      <c r="T20" s="144"/>
      <c r="U20" s="144"/>
      <c r="V20"/>
      <c r="W20" s="144"/>
      <c r="X20"/>
      <c r="Y20"/>
    </row>
    <row r="21" spans="1:29" ht="14">
      <c r="A21" s="141"/>
      <c r="B21" s="142"/>
      <c r="C21" s="142"/>
      <c r="D21" s="142"/>
      <c r="E21" s="142"/>
      <c r="F21" s="669"/>
      <c r="G21" s="669"/>
      <c r="H21" s="669"/>
      <c r="I21" s="669"/>
      <c r="J21" s="143"/>
      <c r="K21" s="142"/>
      <c r="L21" s="142"/>
      <c r="M21" s="142"/>
      <c r="N21" s="142"/>
      <c r="O21" s="142"/>
      <c r="P21" s="144"/>
      <c r="Q21" s="144"/>
      <c r="R21" s="144"/>
      <c r="S21" s="144"/>
      <c r="T21" s="144"/>
      <c r="U21" s="144"/>
      <c r="V21"/>
      <c r="W21" s="142"/>
      <c r="X21"/>
      <c r="Y21"/>
    </row>
    <row r="22" spans="1:29" ht="18.5">
      <c r="A22" s="145" t="s">
        <v>472</v>
      </c>
      <c r="B22" s="146"/>
      <c r="C22" s="146"/>
      <c r="D22" s="146"/>
      <c r="E22" s="146"/>
      <c r="F22" s="670"/>
      <c r="G22" s="670"/>
      <c r="H22" s="670"/>
      <c r="I22" s="670"/>
      <c r="J22" s="146"/>
      <c r="K22" s="146"/>
      <c r="L22" s="146"/>
      <c r="M22" s="146"/>
      <c r="N22" s="146"/>
      <c r="O22" s="146"/>
      <c r="P22" s="146"/>
      <c r="Q22" s="146"/>
      <c r="R22" s="146"/>
      <c r="S22" s="147"/>
      <c r="T22" s="147"/>
      <c r="U22" s="146"/>
      <c r="V22" s="148"/>
      <c r="W22" s="525"/>
      <c r="X22" s="149"/>
      <c r="Y22" s="149"/>
    </row>
    <row r="23" spans="1:29" ht="18.5">
      <c r="A23" s="145" t="s">
        <v>473</v>
      </c>
      <c r="B23" s="146"/>
      <c r="C23" s="146"/>
      <c r="D23" s="146"/>
      <c r="E23" s="146"/>
      <c r="F23" s="670"/>
      <c r="G23" s="670"/>
      <c r="H23" s="670"/>
      <c r="I23" s="670"/>
      <c r="J23" s="146"/>
      <c r="K23" s="146"/>
      <c r="L23" s="146"/>
      <c r="M23" s="146"/>
      <c r="N23" s="146"/>
      <c r="O23" s="146"/>
      <c r="P23" s="146"/>
      <c r="Q23" s="146"/>
      <c r="R23" s="146"/>
      <c r="S23" s="146"/>
      <c r="T23" s="146"/>
      <c r="U23" s="146"/>
      <c r="V23" s="149"/>
      <c r="W23" s="525"/>
      <c r="X23" s="149"/>
      <c r="Y23" s="525"/>
      <c r="Z23" s="527"/>
    </row>
    <row r="24" spans="1:29" ht="18.5">
      <c r="A24" s="145" t="s">
        <v>474</v>
      </c>
      <c r="B24" s="146"/>
      <c r="C24" s="146"/>
      <c r="D24" s="146"/>
      <c r="E24" s="146"/>
      <c r="F24" s="670"/>
      <c r="G24" s="670"/>
      <c r="H24" s="670"/>
      <c r="I24" s="670"/>
      <c r="J24" s="146"/>
      <c r="K24" s="146"/>
      <c r="L24" s="146"/>
      <c r="M24" s="146"/>
      <c r="N24" s="146"/>
      <c r="O24" s="146"/>
      <c r="P24" s="146"/>
      <c r="Q24" s="146"/>
      <c r="R24" s="146"/>
      <c r="S24" s="146"/>
      <c r="T24" s="146"/>
      <c r="U24" s="146"/>
      <c r="V24" s="149"/>
      <c r="W24" s="526"/>
      <c r="X24" s="149"/>
      <c r="Y24" s="149"/>
    </row>
    <row r="25" spans="1:29" ht="18.5">
      <c r="A25" s="1125" t="s">
        <v>475</v>
      </c>
      <c r="B25" s="1125"/>
      <c r="C25" s="1125"/>
      <c r="D25" s="1125"/>
      <c r="E25" s="1125"/>
      <c r="F25" s="1126"/>
      <c r="G25" s="1126"/>
      <c r="H25" s="1126"/>
      <c r="I25" s="1126"/>
      <c r="J25" s="1125"/>
      <c r="K25" s="1125"/>
      <c r="L25" s="1125"/>
      <c r="M25" s="1125"/>
      <c r="N25" s="1125"/>
      <c r="O25" s="1125"/>
      <c r="P25" s="1125"/>
      <c r="Q25" s="1125"/>
      <c r="R25" s="1125"/>
      <c r="S25" s="1125"/>
      <c r="T25" s="1125"/>
      <c r="U25" s="1125"/>
      <c r="V25" s="1125"/>
      <c r="W25" s="1125"/>
      <c r="X25" s="1125"/>
      <c r="Y25" s="1125"/>
    </row>
    <row r="26" spans="1:29" s="40" customFormat="1" ht="18.5">
      <c r="A26" s="1125" t="s">
        <v>476</v>
      </c>
      <c r="B26" s="1125"/>
      <c r="C26" s="1125"/>
      <c r="D26" s="1125"/>
      <c r="E26" s="1125"/>
      <c r="F26" s="1126"/>
      <c r="G26" s="1126"/>
      <c r="H26" s="1126"/>
      <c r="I26" s="1126"/>
      <c r="J26" s="1125"/>
      <c r="K26" s="1125"/>
      <c r="L26" s="1125"/>
      <c r="M26" s="1125"/>
      <c r="N26" s="1125"/>
      <c r="O26" s="1125"/>
      <c r="P26" s="1125"/>
      <c r="Q26" s="1125"/>
      <c r="R26" s="1125"/>
      <c r="S26" s="1125"/>
      <c r="T26" s="1125"/>
      <c r="U26" s="1125"/>
      <c r="V26" s="1125"/>
      <c r="W26" s="1125"/>
      <c r="X26" s="1125"/>
      <c r="Y26" s="1125"/>
    </row>
    <row r="27" spans="1:29" ht="15.5">
      <c r="A27" s="1127"/>
      <c r="B27" s="1127"/>
      <c r="C27" s="1127"/>
      <c r="D27" s="1127"/>
      <c r="E27" s="1127"/>
      <c r="F27" s="1128"/>
      <c r="G27" s="1128"/>
      <c r="H27" s="1128"/>
      <c r="I27" s="1128"/>
      <c r="J27" s="1127"/>
      <c r="K27" s="1127"/>
      <c r="L27" s="1127"/>
      <c r="M27" s="1127"/>
      <c r="N27" s="1127"/>
      <c r="O27" s="1127"/>
      <c r="P27" s="1127"/>
      <c r="Q27" s="1127"/>
      <c r="R27" s="1127"/>
      <c r="S27" s="1127"/>
      <c r="T27" s="1127"/>
      <c r="U27" s="1127"/>
      <c r="V27" s="1127"/>
      <c r="W27" s="1127"/>
      <c r="X27" s="1127"/>
      <c r="Y27" s="1127"/>
    </row>
    <row r="28" spans="1:29" ht="15.5">
      <c r="A28" s="1129"/>
      <c r="B28" s="1129"/>
      <c r="C28" s="1129"/>
      <c r="D28" s="1129"/>
      <c r="E28" s="1129"/>
      <c r="F28" s="1130"/>
      <c r="G28" s="1130"/>
      <c r="H28" s="1130"/>
      <c r="I28" s="1130"/>
      <c r="J28" s="1129"/>
      <c r="K28" s="1129"/>
      <c r="L28" s="1129"/>
      <c r="M28" s="1129"/>
      <c r="N28" s="1129"/>
      <c r="O28" s="1129"/>
      <c r="P28" s="1129"/>
      <c r="Q28" s="1129"/>
      <c r="R28" s="1129"/>
      <c r="S28" s="1129"/>
      <c r="T28" s="1129"/>
      <c r="U28" s="1129"/>
      <c r="V28" s="1129"/>
      <c r="W28" s="1129"/>
      <c r="X28" s="1129"/>
      <c r="Y28" s="1129"/>
    </row>
    <row r="29" spans="1:29" ht="14.5">
      <c r="A29" s="150"/>
      <c r="F29" s="615"/>
      <c r="G29" s="615"/>
      <c r="H29" s="615"/>
      <c r="I29" s="615"/>
    </row>
    <row r="30" spans="1:29">
      <c r="B30" s="151"/>
      <c r="C30" s="151"/>
      <c r="D30" s="151"/>
      <c r="E30" s="151"/>
      <c r="F30" s="336"/>
      <c r="G30" s="336"/>
      <c r="H30" s="336"/>
      <c r="I30" s="336"/>
      <c r="J30" s="878"/>
      <c r="K30" s="151"/>
      <c r="L30" s="151"/>
      <c r="M30" s="151"/>
      <c r="N30" s="151"/>
      <c r="O30" s="151"/>
      <c r="P30" s="151"/>
      <c r="Q30" s="151"/>
      <c r="R30" s="151"/>
      <c r="S30" s="151"/>
      <c r="T30" s="151"/>
      <c r="U30" s="151"/>
    </row>
    <row r="31" spans="1:29">
      <c r="F31" s="615"/>
      <c r="G31" s="615"/>
      <c r="H31" s="615"/>
      <c r="I31" s="615"/>
    </row>
  </sheetData>
  <mergeCells count="29">
    <mergeCell ref="O5:O6"/>
    <mergeCell ref="P5:P6"/>
    <mergeCell ref="Q5:Q6"/>
    <mergeCell ref="A1:Y1"/>
    <mergeCell ref="A2:Y2"/>
    <mergeCell ref="A3:Y3"/>
    <mergeCell ref="A4:A6"/>
    <mergeCell ref="B4:K4"/>
    <mergeCell ref="L4:O4"/>
    <mergeCell ref="P4:T4"/>
    <mergeCell ref="U4:V4"/>
    <mergeCell ref="W4:W6"/>
    <mergeCell ref="X4:X6"/>
    <mergeCell ref="A26:Y26"/>
    <mergeCell ref="A27:Y27"/>
    <mergeCell ref="A28:Y28"/>
    <mergeCell ref="R5:R6"/>
    <mergeCell ref="S5:S6"/>
    <mergeCell ref="T5:T6"/>
    <mergeCell ref="U5:U6"/>
    <mergeCell ref="V5:V6"/>
    <mergeCell ref="A25:Y25"/>
    <mergeCell ref="Y4:Y6"/>
    <mergeCell ref="B5:E5"/>
    <mergeCell ref="F5:J5"/>
    <mergeCell ref="K5:K6"/>
    <mergeCell ref="L5:L6"/>
    <mergeCell ref="M5:M6"/>
    <mergeCell ref="N5:N6"/>
  </mergeCells>
  <pageMargins left="0.25" right="0.25" top="0.75" bottom="0.75" header="0.3" footer="0.3"/>
  <pageSetup scale="26" orientation="portrait" r:id="rId1"/>
  <ignoredErrors>
    <ignoredError sqref="A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P49"/>
  <sheetViews>
    <sheetView topLeftCell="A25" zoomScaleNormal="100" workbookViewId="0">
      <selection activeCell="B29" sqref="B29"/>
    </sheetView>
  </sheetViews>
  <sheetFormatPr defaultColWidth="9.453125" defaultRowHeight="12.5"/>
  <cols>
    <col min="1" max="1" width="60.453125" style="39" customWidth="1"/>
    <col min="2" max="2" width="11.54296875" style="39" customWidth="1"/>
    <col min="3" max="4" width="12.54296875" style="39" customWidth="1"/>
    <col min="5" max="6" width="13.54296875" style="39" customWidth="1"/>
    <col min="7" max="7" width="12.54296875" style="39" customWidth="1"/>
    <col min="8" max="8" width="14.54296875" style="39" customWidth="1"/>
    <col min="9" max="9" width="12.54296875" style="39" customWidth="1"/>
    <col min="10" max="16384" width="9.453125" style="39"/>
  </cols>
  <sheetData>
    <row r="1" spans="1:13" ht="15.5">
      <c r="A1" s="1047" t="s">
        <v>477</v>
      </c>
      <c r="B1" s="1030"/>
      <c r="C1" s="1030"/>
      <c r="D1" s="1030"/>
      <c r="E1" s="1030"/>
      <c r="F1" s="1030"/>
      <c r="G1" s="1030"/>
      <c r="H1" s="1030"/>
      <c r="I1" s="1030"/>
    </row>
    <row r="2" spans="1:13" ht="15.5">
      <c r="A2" s="1106" t="s">
        <v>1</v>
      </c>
      <c r="B2" s="1106"/>
      <c r="C2" s="1106"/>
      <c r="D2" s="1106"/>
      <c r="E2" s="1106"/>
      <c r="F2" s="1106"/>
      <c r="G2" s="1106"/>
      <c r="H2" s="1106"/>
      <c r="I2" s="1106"/>
    </row>
    <row r="3" spans="1:13" ht="16.399999999999999" customHeight="1" thickBot="1">
      <c r="A3" s="1184" t="str">
        <f>'CARE Table 1'!A3:M3</f>
        <v>Through November 2021</v>
      </c>
      <c r="B3" s="1184"/>
      <c r="C3" s="1184"/>
      <c r="D3" s="1184"/>
      <c r="E3" s="1184"/>
      <c r="F3" s="1184"/>
      <c r="G3" s="1184"/>
      <c r="H3" s="1184"/>
      <c r="I3" s="1184"/>
      <c r="J3" s="152"/>
      <c r="K3" s="152"/>
      <c r="L3" s="152"/>
      <c r="M3" s="152"/>
    </row>
    <row r="4" spans="1:13" ht="75" customHeight="1">
      <c r="A4" s="153" t="s">
        <v>317</v>
      </c>
      <c r="B4" s="154" t="s">
        <v>478</v>
      </c>
      <c r="C4" s="154" t="s">
        <v>479</v>
      </c>
      <c r="D4" s="155" t="s">
        <v>480</v>
      </c>
      <c r="E4" s="154" t="s">
        <v>481</v>
      </c>
      <c r="F4" s="154" t="s">
        <v>482</v>
      </c>
      <c r="G4" s="154" t="s">
        <v>483</v>
      </c>
      <c r="H4" s="155" t="s">
        <v>484</v>
      </c>
      <c r="I4" s="156" t="s">
        <v>485</v>
      </c>
    </row>
    <row r="5" spans="1:13" ht="13">
      <c r="A5" s="157" t="s">
        <v>329</v>
      </c>
      <c r="B5" s="158">
        <v>1429550</v>
      </c>
      <c r="C5" s="158">
        <v>0</v>
      </c>
      <c r="D5" s="159">
        <f t="shared" ref="D5:D14" si="0">IF(B5&gt;0,(C5/B5),0)</f>
        <v>0</v>
      </c>
      <c r="E5" s="158">
        <v>0</v>
      </c>
      <c r="F5" s="158">
        <v>0</v>
      </c>
      <c r="G5" s="158">
        <f t="shared" ref="G5:G8" si="1">SUM(E5:F5)</f>
        <v>0</v>
      </c>
      <c r="H5" s="159">
        <f t="shared" ref="H5:H10" si="2">IF(C5=0,0,G5/C5)</f>
        <v>0</v>
      </c>
      <c r="I5" s="160">
        <f t="shared" ref="I5:I10" si="3">IF(B5&gt;0,G5/B5,0)</f>
        <v>0</v>
      </c>
    </row>
    <row r="6" spans="1:13" ht="13">
      <c r="A6" s="161" t="s">
        <v>330</v>
      </c>
      <c r="B6" s="158">
        <v>1433404</v>
      </c>
      <c r="C6" s="162">
        <v>0</v>
      </c>
      <c r="D6" s="159">
        <f t="shared" si="0"/>
        <v>0</v>
      </c>
      <c r="E6" s="162">
        <v>0</v>
      </c>
      <c r="F6" s="162">
        <v>0</v>
      </c>
      <c r="G6" s="158">
        <f t="shared" si="1"/>
        <v>0</v>
      </c>
      <c r="H6" s="159">
        <f t="shared" si="2"/>
        <v>0</v>
      </c>
      <c r="I6" s="160">
        <f t="shared" si="3"/>
        <v>0</v>
      </c>
    </row>
    <row r="7" spans="1:13" ht="13">
      <c r="A7" s="161" t="s">
        <v>331</v>
      </c>
      <c r="B7" s="158">
        <v>1445755</v>
      </c>
      <c r="C7" s="162">
        <v>0</v>
      </c>
      <c r="D7" s="159">
        <f t="shared" si="0"/>
        <v>0</v>
      </c>
      <c r="E7" s="162">
        <v>0</v>
      </c>
      <c r="F7" s="162">
        <v>0</v>
      </c>
      <c r="G7" s="158">
        <f t="shared" si="1"/>
        <v>0</v>
      </c>
      <c r="H7" s="159">
        <f t="shared" si="2"/>
        <v>0</v>
      </c>
      <c r="I7" s="160">
        <f t="shared" si="3"/>
        <v>0</v>
      </c>
    </row>
    <row r="8" spans="1:13" ht="13">
      <c r="A8" s="161" t="s">
        <v>332</v>
      </c>
      <c r="B8" s="158">
        <v>1446195</v>
      </c>
      <c r="C8" s="162">
        <v>0</v>
      </c>
      <c r="D8" s="159">
        <f t="shared" si="0"/>
        <v>0</v>
      </c>
      <c r="E8" s="162">
        <v>0</v>
      </c>
      <c r="F8" s="648">
        <v>0</v>
      </c>
      <c r="G8" s="649">
        <f t="shared" si="1"/>
        <v>0</v>
      </c>
      <c r="H8" s="650">
        <f t="shared" si="2"/>
        <v>0</v>
      </c>
      <c r="I8" s="651">
        <f t="shared" si="3"/>
        <v>0</v>
      </c>
    </row>
    <row r="9" spans="1:13" ht="13">
      <c r="A9" s="161" t="s">
        <v>333</v>
      </c>
      <c r="B9" s="158">
        <v>1449951</v>
      </c>
      <c r="C9" s="162">
        <v>0</v>
      </c>
      <c r="D9" s="159">
        <f t="shared" si="0"/>
        <v>0</v>
      </c>
      <c r="E9" s="162">
        <v>0</v>
      </c>
      <c r="F9" s="648">
        <v>0</v>
      </c>
      <c r="G9" s="649">
        <f t="shared" ref="G9:G10" si="4">SUM(E9:F9)</f>
        <v>0</v>
      </c>
      <c r="H9" s="650">
        <f t="shared" si="2"/>
        <v>0</v>
      </c>
      <c r="I9" s="651">
        <f t="shared" si="3"/>
        <v>0</v>
      </c>
    </row>
    <row r="10" spans="1:13" ht="13">
      <c r="A10" s="161" t="s">
        <v>334</v>
      </c>
      <c r="B10" s="158">
        <v>1456745</v>
      </c>
      <c r="C10" s="162">
        <v>0</v>
      </c>
      <c r="D10" s="159">
        <f t="shared" si="0"/>
        <v>0</v>
      </c>
      <c r="E10" s="162">
        <v>0</v>
      </c>
      <c r="F10" s="648">
        <v>0</v>
      </c>
      <c r="G10" s="649">
        <f t="shared" si="4"/>
        <v>0</v>
      </c>
      <c r="H10" s="650">
        <f t="shared" si="2"/>
        <v>0</v>
      </c>
      <c r="I10" s="651">
        <f t="shared" si="3"/>
        <v>0</v>
      </c>
    </row>
    <row r="11" spans="1:13" ht="13">
      <c r="A11" s="161" t="s">
        <v>335</v>
      </c>
      <c r="B11" s="158">
        <f>'CARE Table 2'!W13</f>
        <v>1482474</v>
      </c>
      <c r="C11" s="162">
        <v>0</v>
      </c>
      <c r="D11" s="159">
        <f t="shared" si="0"/>
        <v>0</v>
      </c>
      <c r="E11" s="162">
        <v>0</v>
      </c>
      <c r="F11" s="648">
        <v>0</v>
      </c>
      <c r="G11" s="649">
        <f t="shared" ref="G11:G14" si="5">SUM(E11:F11)</f>
        <v>0</v>
      </c>
      <c r="H11" s="650">
        <f t="shared" ref="H11:H14" si="6">IF(C11=0,0,G11/C11)</f>
        <v>0</v>
      </c>
      <c r="I11" s="651">
        <f t="shared" ref="I11:I14" si="7">IF(B11&gt;0,G11/B11,0)</f>
        <v>0</v>
      </c>
    </row>
    <row r="12" spans="1:13" ht="13">
      <c r="A12" s="161" t="s">
        <v>336</v>
      </c>
      <c r="B12" s="158">
        <f>'CARE Table 2'!W14</f>
        <v>1482236</v>
      </c>
      <c r="C12" s="162">
        <v>0</v>
      </c>
      <c r="D12" s="159">
        <f t="shared" si="0"/>
        <v>0</v>
      </c>
      <c r="E12" s="162">
        <v>0</v>
      </c>
      <c r="F12" s="648">
        <v>0</v>
      </c>
      <c r="G12" s="649">
        <f t="shared" si="5"/>
        <v>0</v>
      </c>
      <c r="H12" s="650">
        <f t="shared" si="6"/>
        <v>0</v>
      </c>
      <c r="I12" s="651">
        <f t="shared" si="7"/>
        <v>0</v>
      </c>
    </row>
    <row r="13" spans="1:13" ht="13">
      <c r="A13" s="161" t="s">
        <v>337</v>
      </c>
      <c r="B13" s="158">
        <f>'CARE Table 2'!W15</f>
        <v>1470434</v>
      </c>
      <c r="C13" s="162">
        <v>0</v>
      </c>
      <c r="D13" s="159">
        <f t="shared" si="0"/>
        <v>0</v>
      </c>
      <c r="E13" s="162">
        <v>0</v>
      </c>
      <c r="F13" s="648">
        <v>0</v>
      </c>
      <c r="G13" s="649">
        <f t="shared" si="5"/>
        <v>0</v>
      </c>
      <c r="H13" s="650">
        <f t="shared" si="6"/>
        <v>0</v>
      </c>
      <c r="I13" s="651">
        <f t="shared" si="7"/>
        <v>0</v>
      </c>
    </row>
    <row r="14" spans="1:13" ht="13">
      <c r="A14" s="161" t="s">
        <v>338</v>
      </c>
      <c r="B14" s="158">
        <f>'CARE Table 2'!W16</f>
        <v>1450925</v>
      </c>
      <c r="C14" s="162">
        <v>0</v>
      </c>
      <c r="D14" s="159">
        <f t="shared" si="0"/>
        <v>0</v>
      </c>
      <c r="E14" s="162">
        <v>0</v>
      </c>
      <c r="F14" s="648">
        <v>0</v>
      </c>
      <c r="G14" s="649">
        <f t="shared" si="5"/>
        <v>0</v>
      </c>
      <c r="H14" s="650">
        <f t="shared" si="6"/>
        <v>0</v>
      </c>
      <c r="I14" s="651">
        <f t="shared" si="7"/>
        <v>0</v>
      </c>
    </row>
    <row r="15" spans="1:13" ht="13">
      <c r="A15" s="161" t="s">
        <v>339</v>
      </c>
      <c r="B15" s="158">
        <v>1427272</v>
      </c>
      <c r="C15" s="162">
        <v>0</v>
      </c>
      <c r="D15" s="159">
        <f>IF(B15&gt;0,(C15/B15),0)</f>
        <v>0</v>
      </c>
      <c r="E15" s="162">
        <v>0</v>
      </c>
      <c r="F15" s="648">
        <v>0</v>
      </c>
      <c r="G15" s="649">
        <f>SUM(E15:F15)</f>
        <v>0</v>
      </c>
      <c r="H15" s="650">
        <f>IF(C15=0,0,G15/C15)</f>
        <v>0</v>
      </c>
      <c r="I15" s="651">
        <f>IF(B15&gt;0,G15/B15,0)</f>
        <v>0</v>
      </c>
    </row>
    <row r="16" spans="1:13" ht="13.5" thickBot="1">
      <c r="A16" s="163" t="s">
        <v>340</v>
      </c>
      <c r="B16" s="158"/>
      <c r="C16" s="164"/>
      <c r="D16" s="159">
        <f>IF(B16&gt;0,(C16/B16),0)</f>
        <v>0</v>
      </c>
      <c r="E16" s="164"/>
      <c r="F16" s="652"/>
      <c r="G16" s="649">
        <f>SUM(E16:F16)</f>
        <v>0</v>
      </c>
      <c r="H16" s="650">
        <f>IF(C16=0,0,G16/C16)</f>
        <v>0</v>
      </c>
      <c r="I16" s="651">
        <f>IF(B16&gt;0,G16/B16,0)</f>
        <v>0</v>
      </c>
    </row>
    <row r="17" spans="1:16" ht="13.5" thickBot="1">
      <c r="A17" s="165" t="s">
        <v>471</v>
      </c>
      <c r="B17" s="166">
        <f>'CARE Table 2'!W19</f>
        <v>1427272</v>
      </c>
      <c r="C17" s="166">
        <f>SUM(C5:C16)</f>
        <v>0</v>
      </c>
      <c r="D17" s="167">
        <f t="shared" ref="D17" si="8">IF(B17&gt;0,(C17/B17),0)</f>
        <v>0</v>
      </c>
      <c r="E17" s="166">
        <f>SUM(E5:E16)</f>
        <v>0</v>
      </c>
      <c r="F17" s="653">
        <f>SUM(F5:F16)</f>
        <v>0</v>
      </c>
      <c r="G17" s="653">
        <f>SUM(G5:G16)</f>
        <v>0</v>
      </c>
      <c r="H17" s="654">
        <f>IF(C17=0,0,G17/C17)</f>
        <v>0</v>
      </c>
      <c r="I17" s="654">
        <f>IF(B17&gt;0,G17/B17,0)</f>
        <v>0</v>
      </c>
    </row>
    <row r="18" spans="1:16" ht="15" customHeight="1">
      <c r="A18" s="168"/>
      <c r="B18" s="169"/>
      <c r="C18" s="169"/>
      <c r="D18" s="170"/>
      <c r="E18" s="169"/>
      <c r="F18" s="655"/>
      <c r="G18" s="655"/>
      <c r="H18" s="656"/>
      <c r="I18" s="656"/>
    </row>
    <row r="19" spans="1:16" ht="12.75" customHeight="1">
      <c r="A19" s="1187" t="s">
        <v>486</v>
      </c>
      <c r="B19" s="1188"/>
      <c r="C19" s="1188"/>
      <c r="D19" s="1188"/>
      <c r="E19" s="1188"/>
      <c r="F19" s="1190"/>
      <c r="G19" s="1190"/>
      <c r="H19" s="1190"/>
      <c r="I19" s="1175"/>
      <c r="J19" s="171"/>
      <c r="K19" s="171"/>
      <c r="L19" s="172"/>
    </row>
    <row r="20" spans="1:16" ht="12.75" customHeight="1">
      <c r="A20" s="1189" t="s">
        <v>487</v>
      </c>
      <c r="B20" s="1029"/>
      <c r="C20" s="1029"/>
      <c r="D20" s="1029"/>
      <c r="E20" s="1029"/>
      <c r="F20" s="1050"/>
      <c r="G20" s="1050"/>
      <c r="H20" s="1050"/>
      <c r="I20" s="1050"/>
      <c r="J20" s="171"/>
      <c r="K20" s="171"/>
      <c r="L20" s="171"/>
    </row>
    <row r="21" spans="1:16" ht="31" customHeight="1">
      <c r="A21" s="1188" t="s">
        <v>488</v>
      </c>
      <c r="B21" s="1188"/>
      <c r="C21" s="1188"/>
      <c r="D21" s="1188"/>
      <c r="E21" s="1188"/>
      <c r="F21" s="1190"/>
      <c r="G21" s="1190"/>
      <c r="H21" s="1190"/>
      <c r="I21" s="1190"/>
      <c r="J21" s="173"/>
      <c r="K21" s="173"/>
      <c r="L21" s="173"/>
      <c r="M21" s="174"/>
      <c r="N21" s="174"/>
      <c r="O21" s="174"/>
      <c r="P21" s="174"/>
    </row>
    <row r="22" spans="1:16" ht="12.75" customHeight="1">
      <c r="A22" s="1174" t="s">
        <v>489</v>
      </c>
      <c r="B22" s="1172"/>
      <c r="C22" s="1172"/>
      <c r="D22" s="1172"/>
      <c r="E22" s="1172"/>
      <c r="F22" s="1175"/>
      <c r="G22" s="1175"/>
      <c r="H22" s="1175"/>
      <c r="I22" s="891"/>
      <c r="J22" s="171"/>
      <c r="K22" s="171"/>
      <c r="L22" s="171"/>
    </row>
    <row r="23" spans="1:16" ht="13">
      <c r="A23" s="73" t="s">
        <v>490</v>
      </c>
      <c r="F23" s="615"/>
      <c r="G23" s="615"/>
      <c r="H23" s="615"/>
      <c r="I23" s="615"/>
      <c r="J23" s="171"/>
      <c r="K23" s="171"/>
      <c r="L23" s="171"/>
    </row>
    <row r="24" spans="1:16" ht="13.5" thickBot="1">
      <c r="A24" s="175"/>
      <c r="B24" s="176"/>
      <c r="C24" s="176"/>
      <c r="D24" s="151"/>
      <c r="E24" s="176"/>
      <c r="F24" s="657"/>
      <c r="G24" s="657"/>
      <c r="H24" s="336"/>
      <c r="I24" s="336"/>
    </row>
    <row r="25" spans="1:16" ht="15.5">
      <c r="A25" s="1176" t="s">
        <v>491</v>
      </c>
      <c r="B25" s="1177"/>
      <c r="C25" s="1177"/>
      <c r="D25" s="1177"/>
      <c r="E25" s="1177"/>
      <c r="F25" s="1178"/>
      <c r="G25" s="1178"/>
      <c r="H25" s="1178"/>
      <c r="I25" s="1179"/>
    </row>
    <row r="26" spans="1:16" ht="16.399999999999999" customHeight="1">
      <c r="A26" s="1180" t="str">
        <f>A2</f>
        <v>Southern California Edison</v>
      </c>
      <c r="B26" s="1106"/>
      <c r="C26" s="1106"/>
      <c r="D26" s="1106"/>
      <c r="E26" s="1106"/>
      <c r="F26" s="1181"/>
      <c r="G26" s="1181"/>
      <c r="H26" s="1181"/>
      <c r="I26" s="1182"/>
    </row>
    <row r="27" spans="1:16" ht="16.5" customHeight="1" thickBot="1">
      <c r="A27" s="1183" t="str">
        <f>A3</f>
        <v>Through November 2021</v>
      </c>
      <c r="B27" s="1184"/>
      <c r="C27" s="1184"/>
      <c r="D27" s="1184"/>
      <c r="E27" s="1184"/>
      <c r="F27" s="1185"/>
      <c r="G27" s="1185"/>
      <c r="H27" s="1185"/>
      <c r="I27" s="1186"/>
    </row>
    <row r="28" spans="1:16" ht="75" customHeight="1" thickBot="1">
      <c r="A28" s="153" t="s">
        <v>317</v>
      </c>
      <c r="B28" s="154" t="s">
        <v>478</v>
      </c>
      <c r="C28" s="154" t="s">
        <v>492</v>
      </c>
      <c r="D28" s="155" t="s">
        <v>480</v>
      </c>
      <c r="E28" s="154" t="s">
        <v>481</v>
      </c>
      <c r="F28" s="658" t="s">
        <v>482</v>
      </c>
      <c r="G28" s="658" t="s">
        <v>483</v>
      </c>
      <c r="H28" s="659" t="s">
        <v>484</v>
      </c>
      <c r="I28" s="660" t="s">
        <v>493</v>
      </c>
    </row>
    <row r="29" spans="1:16" ht="13">
      <c r="A29" s="157" t="s">
        <v>329</v>
      </c>
      <c r="B29" s="177">
        <v>1429550</v>
      </c>
      <c r="C29" s="177">
        <v>0</v>
      </c>
      <c r="D29" s="159">
        <f t="shared" ref="D29:D35" si="9">IF(B29&gt;0,(C29/B29),0)</f>
        <v>0</v>
      </c>
      <c r="E29" s="177">
        <v>0</v>
      </c>
      <c r="F29" s="661">
        <v>0</v>
      </c>
      <c r="G29" s="649">
        <f t="shared" ref="G29:G40" si="10">SUM(E29:F29)</f>
        <v>0</v>
      </c>
      <c r="H29" s="650">
        <f t="shared" ref="H29:H40" si="11">IF(C29=0,0,G29/C29)</f>
        <v>0</v>
      </c>
      <c r="I29" s="651">
        <f t="shared" ref="I29:I34" si="12">IF(B29&gt;0,G29/B29,0)</f>
        <v>0</v>
      </c>
    </row>
    <row r="30" spans="1:16" ht="13">
      <c r="A30" s="161" t="s">
        <v>330</v>
      </c>
      <c r="B30" s="158">
        <v>1433404</v>
      </c>
      <c r="C30" s="177">
        <v>0</v>
      </c>
      <c r="D30" s="159">
        <f t="shared" si="9"/>
        <v>0</v>
      </c>
      <c r="E30" s="177">
        <v>0</v>
      </c>
      <c r="F30" s="661">
        <v>0</v>
      </c>
      <c r="G30" s="649">
        <f t="shared" si="10"/>
        <v>0</v>
      </c>
      <c r="H30" s="650">
        <f>IF(C30=0,0,G30/C30)</f>
        <v>0</v>
      </c>
      <c r="I30" s="651">
        <f t="shared" si="12"/>
        <v>0</v>
      </c>
    </row>
    <row r="31" spans="1:16" ht="13">
      <c r="A31" s="161" t="s">
        <v>331</v>
      </c>
      <c r="B31" s="177">
        <v>1445755</v>
      </c>
      <c r="C31" s="177">
        <v>0</v>
      </c>
      <c r="D31" s="159">
        <f t="shared" si="9"/>
        <v>0</v>
      </c>
      <c r="E31" s="177">
        <v>0</v>
      </c>
      <c r="F31" s="661">
        <v>0</v>
      </c>
      <c r="G31" s="649">
        <f t="shared" si="10"/>
        <v>0</v>
      </c>
      <c r="H31" s="650">
        <f t="shared" si="11"/>
        <v>0</v>
      </c>
      <c r="I31" s="651">
        <f t="shared" si="12"/>
        <v>0</v>
      </c>
    </row>
    <row r="32" spans="1:16" ht="13">
      <c r="A32" s="161" t="s">
        <v>332</v>
      </c>
      <c r="B32" s="177">
        <v>1446195</v>
      </c>
      <c r="C32" s="177">
        <v>0</v>
      </c>
      <c r="D32" s="159">
        <f t="shared" si="9"/>
        <v>0</v>
      </c>
      <c r="E32" s="177">
        <v>0</v>
      </c>
      <c r="F32" s="177">
        <v>0</v>
      </c>
      <c r="G32" s="649">
        <f t="shared" si="10"/>
        <v>0</v>
      </c>
      <c r="H32" s="159">
        <f t="shared" si="11"/>
        <v>0</v>
      </c>
      <c r="I32" s="651">
        <f t="shared" si="12"/>
        <v>0</v>
      </c>
    </row>
    <row r="33" spans="1:12" ht="13">
      <c r="A33" s="161" t="s">
        <v>333</v>
      </c>
      <c r="B33" s="177">
        <v>1449951</v>
      </c>
      <c r="C33" s="177">
        <v>0</v>
      </c>
      <c r="D33" s="159">
        <f t="shared" si="9"/>
        <v>0</v>
      </c>
      <c r="E33" s="177">
        <v>0</v>
      </c>
      <c r="F33" s="177">
        <v>0</v>
      </c>
      <c r="G33" s="649">
        <f t="shared" si="10"/>
        <v>0</v>
      </c>
      <c r="H33" s="159">
        <f t="shared" si="11"/>
        <v>0</v>
      </c>
      <c r="I33" s="651">
        <f t="shared" si="12"/>
        <v>0</v>
      </c>
    </row>
    <row r="34" spans="1:12" ht="13">
      <c r="A34" s="161" t="s">
        <v>334</v>
      </c>
      <c r="B34" s="177">
        <v>1456745</v>
      </c>
      <c r="C34" s="177">
        <v>0</v>
      </c>
      <c r="D34" s="159">
        <f t="shared" si="9"/>
        <v>0</v>
      </c>
      <c r="E34" s="177">
        <v>0</v>
      </c>
      <c r="F34" s="177">
        <v>0</v>
      </c>
      <c r="G34" s="649">
        <f t="shared" si="10"/>
        <v>0</v>
      </c>
      <c r="H34" s="159">
        <f t="shared" si="11"/>
        <v>0</v>
      </c>
      <c r="I34" s="651">
        <f t="shared" si="12"/>
        <v>0</v>
      </c>
    </row>
    <row r="35" spans="1:12" ht="13">
      <c r="A35" s="161" t="s">
        <v>335</v>
      </c>
      <c r="B35" s="177">
        <f>'CARE Table 2'!W13</f>
        <v>1482474</v>
      </c>
      <c r="C35" s="162">
        <v>0</v>
      </c>
      <c r="D35" s="159">
        <f t="shared" si="9"/>
        <v>0</v>
      </c>
      <c r="E35" s="177">
        <v>0</v>
      </c>
      <c r="F35" s="177">
        <v>0</v>
      </c>
      <c r="G35" s="649">
        <f t="shared" si="10"/>
        <v>0</v>
      </c>
      <c r="H35" s="159">
        <f t="shared" si="11"/>
        <v>0</v>
      </c>
      <c r="I35" s="651">
        <f t="shared" ref="I35" si="13">IF(B35&gt;0,G35/B35,0)</f>
        <v>0</v>
      </c>
    </row>
    <row r="36" spans="1:12" ht="13">
      <c r="A36" s="161" t="s">
        <v>336</v>
      </c>
      <c r="B36" s="177">
        <f>'CARE Table 2'!W14</f>
        <v>1482236</v>
      </c>
      <c r="C36" s="978">
        <v>197</v>
      </c>
      <c r="D36" s="979">
        <v>0</v>
      </c>
      <c r="E36" s="978">
        <v>172</v>
      </c>
      <c r="F36" s="978">
        <v>1</v>
      </c>
      <c r="G36" s="649">
        <f t="shared" si="10"/>
        <v>173</v>
      </c>
      <c r="H36" s="159">
        <f t="shared" si="11"/>
        <v>0.87817258883248728</v>
      </c>
      <c r="I36" s="651">
        <v>0</v>
      </c>
    </row>
    <row r="37" spans="1:12" ht="13">
      <c r="A37" s="161" t="s">
        <v>337</v>
      </c>
      <c r="B37" s="177">
        <f>'CARE Table 2'!W15</f>
        <v>1470434</v>
      </c>
      <c r="C37" s="978">
        <v>192</v>
      </c>
      <c r="D37" s="979">
        <v>0</v>
      </c>
      <c r="E37" s="978">
        <v>175</v>
      </c>
      <c r="F37" s="978">
        <v>3</v>
      </c>
      <c r="G37" s="649">
        <f t="shared" si="10"/>
        <v>178</v>
      </c>
      <c r="H37" s="159">
        <f t="shared" si="11"/>
        <v>0.92708333333333337</v>
      </c>
      <c r="I37" s="651">
        <v>0</v>
      </c>
    </row>
    <row r="38" spans="1:12" ht="13">
      <c r="A38" s="161" t="s">
        <v>338</v>
      </c>
      <c r="B38" s="177">
        <f>'CARE Table 2'!W16</f>
        <v>1450925</v>
      </c>
      <c r="C38" s="978">
        <v>173</v>
      </c>
      <c r="D38" s="979">
        <v>0</v>
      </c>
      <c r="E38" s="978">
        <v>0</v>
      </c>
      <c r="F38" s="978">
        <v>2</v>
      </c>
      <c r="G38" s="649">
        <f t="shared" si="10"/>
        <v>2</v>
      </c>
      <c r="H38" s="159">
        <f t="shared" si="11"/>
        <v>1.1560693641618497E-2</v>
      </c>
      <c r="I38" s="651">
        <v>0</v>
      </c>
    </row>
    <row r="39" spans="1:12" ht="13">
      <c r="A39" s="161" t="s">
        <v>339</v>
      </c>
      <c r="B39" s="177">
        <v>1427272</v>
      </c>
      <c r="C39" s="978">
        <v>165</v>
      </c>
      <c r="D39" s="979">
        <v>0</v>
      </c>
      <c r="E39" s="978">
        <v>0</v>
      </c>
      <c r="F39" s="978">
        <v>0</v>
      </c>
      <c r="G39" s="649">
        <f t="shared" si="10"/>
        <v>0</v>
      </c>
      <c r="H39" s="159">
        <f t="shared" si="11"/>
        <v>0</v>
      </c>
      <c r="I39" s="651">
        <v>0</v>
      </c>
    </row>
    <row r="40" spans="1:12" ht="13.5" thickBot="1">
      <c r="A40" s="163" t="s">
        <v>340</v>
      </c>
      <c r="B40" s="177"/>
      <c r="C40" s="164"/>
      <c r="D40" s="159">
        <f>IF(B40&gt;0,(C40/B40),0)</f>
        <v>0</v>
      </c>
      <c r="E40" s="164"/>
      <c r="F40" s="164"/>
      <c r="G40" s="649">
        <f t="shared" si="10"/>
        <v>0</v>
      </c>
      <c r="H40" s="159">
        <f t="shared" si="11"/>
        <v>0</v>
      </c>
      <c r="I40" s="160">
        <f>IF(B40&gt;0,G40/B40,0)</f>
        <v>0</v>
      </c>
    </row>
    <row r="41" spans="1:12" ht="13.5" thickBot="1">
      <c r="A41" s="165" t="s">
        <v>471</v>
      </c>
      <c r="B41" s="166">
        <f>B17</f>
        <v>1427272</v>
      </c>
      <c r="C41" s="166">
        <f>SUM(C29:C40)</f>
        <v>727</v>
      </c>
      <c r="D41" s="167">
        <f t="shared" ref="D41" si="14">IF(B41&gt;0,(C41/B41),0)</f>
        <v>5.0936331687302769E-4</v>
      </c>
      <c r="E41" s="166">
        <f>SUM(E29:E40)</f>
        <v>347</v>
      </c>
      <c r="F41" s="166">
        <f>SUM(F29:F40)</f>
        <v>6</v>
      </c>
      <c r="G41" s="166">
        <f>SUM(G29:G40)</f>
        <v>353</v>
      </c>
      <c r="H41" s="167">
        <f>IF(C41=0,0,G41/C41)</f>
        <v>0.4855570839064649</v>
      </c>
      <c r="I41" s="167">
        <f>IF(B41&gt;0,G41/B41,0)</f>
        <v>2.4732496678979199E-4</v>
      </c>
      <c r="L41" s="178"/>
    </row>
    <row r="42" spans="1:12" s="171" customFormat="1">
      <c r="A42" s="179"/>
      <c r="B42" s="179"/>
      <c r="C42" s="179"/>
      <c r="D42" s="179"/>
      <c r="E42" s="179"/>
      <c r="F42" s="179"/>
      <c r="G42" s="179"/>
      <c r="H42" s="179"/>
      <c r="I42" s="179"/>
      <c r="J42" s="39"/>
      <c r="K42" s="39"/>
      <c r="L42" s="39"/>
    </row>
    <row r="43" spans="1:12" ht="12.75" customHeight="1">
      <c r="A43" s="1187" t="s">
        <v>494</v>
      </c>
      <c r="B43" s="1188"/>
      <c r="C43" s="1188"/>
      <c r="D43" s="1188"/>
      <c r="E43" s="1188"/>
      <c r="F43" s="1188"/>
      <c r="G43" s="1188"/>
      <c r="H43" s="1188"/>
      <c r="I43" s="1172"/>
    </row>
    <row r="44" spans="1:12" ht="12.75" customHeight="1">
      <c r="A44" s="1189" t="s">
        <v>495</v>
      </c>
      <c r="B44" s="1029"/>
      <c r="C44" s="1029"/>
      <c r="D44" s="1029"/>
      <c r="E44" s="1029"/>
      <c r="F44" s="1029"/>
      <c r="G44" s="1029"/>
      <c r="H44" s="1029"/>
      <c r="I44" s="1029"/>
    </row>
    <row r="45" spans="1:12" s="171" customFormat="1" ht="36.5" customHeight="1">
      <c r="A45" s="1171" t="s">
        <v>496</v>
      </c>
      <c r="B45" s="1091"/>
      <c r="C45" s="1091"/>
      <c r="D45" s="1091"/>
      <c r="E45" s="1091"/>
      <c r="F45" s="1091"/>
      <c r="G45" s="1091"/>
      <c r="H45" s="1091"/>
      <c r="I45" s="1091"/>
    </row>
    <row r="46" spans="1:12" s="171" customFormat="1" ht="18.75" customHeight="1">
      <c r="A46" s="1172" t="s">
        <v>497</v>
      </c>
      <c r="B46" s="1172"/>
      <c r="C46" s="1172"/>
      <c r="D46" s="1172"/>
      <c r="E46" s="1172"/>
      <c r="F46" s="1172"/>
      <c r="G46" s="1172"/>
      <c r="H46" s="1172"/>
      <c r="I46" s="892"/>
    </row>
    <row r="47" spans="1:12" ht="23.25" customHeight="1">
      <c r="A47" s="1173"/>
      <c r="B47" s="1173"/>
      <c r="C47" s="1173"/>
      <c r="D47" s="1173"/>
      <c r="E47" s="1173"/>
      <c r="F47" s="1173"/>
      <c r="G47" s="1173"/>
      <c r="H47" s="1173"/>
      <c r="I47" s="893"/>
    </row>
    <row r="48" spans="1:12" ht="25.5" customHeight="1">
      <c r="A48" s="1174" t="s">
        <v>498</v>
      </c>
      <c r="B48" s="1174"/>
      <c r="C48" s="1174"/>
      <c r="D48" s="1174"/>
      <c r="E48" s="1174"/>
      <c r="F48" s="1174"/>
      <c r="G48" s="1174"/>
      <c r="H48" s="1174"/>
      <c r="I48" s="1174"/>
      <c r="J48" s="171"/>
      <c r="K48" s="171"/>
      <c r="L48" s="171"/>
    </row>
    <row r="49" spans="2:2">
      <c r="B49" s="180"/>
    </row>
  </sheetData>
  <mergeCells count="16">
    <mergeCell ref="A21:I21"/>
    <mergeCell ref="A1:I1"/>
    <mergeCell ref="A2:I2"/>
    <mergeCell ref="A3:I3"/>
    <mergeCell ref="A19:I19"/>
    <mergeCell ref="A20:I20"/>
    <mergeCell ref="A45:I45"/>
    <mergeCell ref="A46:H46"/>
    <mergeCell ref="A47:H47"/>
    <mergeCell ref="A48:I48"/>
    <mergeCell ref="A22:H22"/>
    <mergeCell ref="A25:I25"/>
    <mergeCell ref="A26:I26"/>
    <mergeCell ref="A27:I27"/>
    <mergeCell ref="A43:I43"/>
    <mergeCell ref="A44:I44"/>
  </mergeCells>
  <pageMargins left="0.25" right="0.25" top="0.75" bottom="0.75" header="0.3" footer="0.3"/>
  <pageSetup scale="60" orientation="portrait" r:id="rId1"/>
  <ignoredErrors>
    <ignoredError sqref="D17 D4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22"/>
  <sheetViews>
    <sheetView zoomScale="110" zoomScaleNormal="110" workbookViewId="0">
      <selection activeCell="E6" sqref="E6"/>
    </sheetView>
  </sheetViews>
  <sheetFormatPr defaultColWidth="8.54296875" defaultRowHeight="12.5"/>
  <cols>
    <col min="1" max="1" width="60.453125" customWidth="1"/>
    <col min="2" max="2" width="12" customWidth="1"/>
    <col min="3" max="3" width="10.54296875" customWidth="1"/>
    <col min="4" max="4" width="12.54296875" customWidth="1"/>
    <col min="5" max="5" width="13.453125" customWidth="1"/>
    <col min="6" max="6" width="17" customWidth="1"/>
    <col min="7" max="7" width="15.453125" customWidth="1"/>
    <col min="8" max="8" width="14.54296875" customWidth="1"/>
    <col min="11" max="11" width="20.54296875" customWidth="1"/>
  </cols>
  <sheetData>
    <row r="1" spans="1:13" ht="17.5">
      <c r="A1" s="1194" t="s">
        <v>499</v>
      </c>
      <c r="B1" s="1194"/>
      <c r="C1" s="1194"/>
      <c r="D1" s="1194"/>
      <c r="E1" s="1194"/>
      <c r="F1" s="1194"/>
      <c r="G1" s="1194"/>
    </row>
    <row r="2" spans="1:13" ht="15.5">
      <c r="A2" s="1194" t="s">
        <v>1</v>
      </c>
      <c r="B2" s="1195"/>
      <c r="C2" s="1195"/>
      <c r="D2" s="1195"/>
      <c r="E2" s="1195"/>
      <c r="F2" s="1195"/>
      <c r="G2" s="1195"/>
    </row>
    <row r="3" spans="1:13" ht="16" thickBot="1">
      <c r="A3" s="1184" t="str">
        <f>'CARE Table 1'!A3:M3</f>
        <v>Through November 2021</v>
      </c>
      <c r="B3" s="1184"/>
      <c r="C3" s="1184"/>
      <c r="D3" s="1184"/>
      <c r="E3" s="1184"/>
      <c r="F3" s="1184"/>
      <c r="G3" s="1184"/>
      <c r="H3" s="152"/>
      <c r="I3" s="152"/>
      <c r="J3" s="152"/>
      <c r="K3" s="152"/>
      <c r="L3" s="152"/>
      <c r="M3" s="152"/>
    </row>
    <row r="4" spans="1:13" ht="40.5" customHeight="1">
      <c r="A4" s="181"/>
      <c r="B4" s="182" t="s">
        <v>500</v>
      </c>
      <c r="C4" s="182" t="s">
        <v>501</v>
      </c>
      <c r="D4" s="182" t="s">
        <v>502</v>
      </c>
      <c r="E4" s="182" t="s">
        <v>503</v>
      </c>
      <c r="F4" s="182" t="s">
        <v>504</v>
      </c>
      <c r="G4" s="183" t="s">
        <v>505</v>
      </c>
      <c r="K4" s="184"/>
    </row>
    <row r="5" spans="1:13" ht="14.5">
      <c r="A5" s="185" t="s">
        <v>506</v>
      </c>
      <c r="B5" s="980">
        <v>480543.19999999995</v>
      </c>
      <c r="C5" s="980">
        <v>384367</v>
      </c>
      <c r="D5" s="980">
        <v>354401</v>
      </c>
      <c r="E5" s="980">
        <v>8183</v>
      </c>
      <c r="F5" s="980">
        <v>73273</v>
      </c>
      <c r="G5" s="980">
        <v>3743</v>
      </c>
      <c r="H5" s="186"/>
      <c r="K5" s="184"/>
    </row>
    <row r="6" spans="1:13" ht="14.5">
      <c r="A6" s="187" t="s">
        <v>507</v>
      </c>
      <c r="B6" s="981" t="s">
        <v>508</v>
      </c>
      <c r="C6" s="982">
        <v>1</v>
      </c>
      <c r="D6" s="982">
        <v>0.92</v>
      </c>
      <c r="E6" s="982">
        <v>0.02</v>
      </c>
      <c r="F6" s="981" t="s">
        <v>508</v>
      </c>
      <c r="G6" s="982">
        <v>0.01</v>
      </c>
      <c r="H6" s="188"/>
      <c r="K6" s="184"/>
    </row>
    <row r="7" spans="1:13" ht="14.5">
      <c r="K7" s="184"/>
    </row>
    <row r="8" spans="1:13" ht="18" customHeight="1">
      <c r="A8" s="44" t="s">
        <v>509</v>
      </c>
      <c r="F8" s="616"/>
      <c r="G8" s="616"/>
      <c r="H8" s="188"/>
      <c r="J8" s="188"/>
    </row>
    <row r="9" spans="1:13" ht="27" customHeight="1">
      <c r="A9" s="1196" t="s">
        <v>510</v>
      </c>
      <c r="B9" s="1197"/>
      <c r="C9" s="1197"/>
      <c r="D9" s="1197"/>
      <c r="E9" s="1197"/>
      <c r="F9" s="1198"/>
      <c r="G9" s="1198"/>
    </row>
    <row r="10" spans="1:13" ht="14.5">
      <c r="A10" s="1191" t="s">
        <v>511</v>
      </c>
      <c r="B10" s="1191"/>
      <c r="C10" s="1191"/>
      <c r="D10" s="1191"/>
      <c r="E10" s="1191"/>
      <c r="F10" s="1192"/>
      <c r="G10" s="1192"/>
      <c r="H10" s="188"/>
      <c r="J10" s="188"/>
    </row>
    <row r="11" spans="1:13" ht="14.5">
      <c r="A11" s="1191" t="s">
        <v>512</v>
      </c>
      <c r="B11" s="1191"/>
      <c r="C11" s="1191"/>
      <c r="D11" s="1191"/>
      <c r="E11" s="1191"/>
      <c r="F11" s="1192"/>
      <c r="G11" s="1192"/>
    </row>
    <row r="12" spans="1:13" ht="14.5">
      <c r="A12" s="1191" t="s">
        <v>513</v>
      </c>
      <c r="B12" s="1191"/>
      <c r="C12" s="1191"/>
      <c r="D12" s="1191"/>
      <c r="E12" s="1191"/>
      <c r="F12" s="1192"/>
      <c r="G12" s="1192"/>
      <c r="H12" s="188"/>
      <c r="J12" s="188"/>
    </row>
    <row r="13" spans="1:13">
      <c r="A13" s="1091" t="s">
        <v>286</v>
      </c>
      <c r="B13" s="1091"/>
      <c r="C13" s="1091"/>
      <c r="D13" s="1091"/>
      <c r="E13" s="1091"/>
      <c r="F13" s="1193"/>
      <c r="G13" s="1193"/>
    </row>
    <row r="14" spans="1:13">
      <c r="H14" s="188"/>
      <c r="J14" s="188"/>
    </row>
    <row r="16" spans="1:13">
      <c r="H16" s="188" t="s">
        <v>14</v>
      </c>
      <c r="J16" s="188"/>
    </row>
    <row r="18" spans="8:10">
      <c r="H18" s="188"/>
      <c r="J18" s="188"/>
    </row>
    <row r="20" spans="8:10">
      <c r="H20" s="188"/>
      <c r="J20" s="188"/>
    </row>
    <row r="22" spans="8:10">
      <c r="H22" s="188"/>
      <c r="J22" s="188"/>
    </row>
  </sheetData>
  <mergeCells count="8">
    <mergeCell ref="A12:G12"/>
    <mergeCell ref="A13:G13"/>
    <mergeCell ref="A1:G1"/>
    <mergeCell ref="A2:G2"/>
    <mergeCell ref="A3:G3"/>
    <mergeCell ref="A9:G9"/>
    <mergeCell ref="A10:G10"/>
    <mergeCell ref="A11:G11"/>
  </mergeCells>
  <pageMargins left="0.25" right="0.25" top="0.75" bottom="0.75" header="0.3" footer="0.3"/>
  <pageSetup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K31"/>
  <sheetViews>
    <sheetView zoomScale="110" zoomScaleNormal="110" workbookViewId="0">
      <selection activeCell="G21" sqref="G21"/>
    </sheetView>
  </sheetViews>
  <sheetFormatPr defaultColWidth="8.54296875" defaultRowHeight="12.5"/>
  <cols>
    <col min="1" max="1" width="45.81640625" customWidth="1"/>
    <col min="2" max="2" width="12.54296875" customWidth="1"/>
    <col min="3" max="7" width="10.54296875" customWidth="1"/>
    <col min="8" max="8" width="14.54296875" customWidth="1"/>
    <col min="9" max="9" width="10.54296875" customWidth="1"/>
    <col min="10" max="10" width="14.54296875" customWidth="1"/>
    <col min="12" max="12" width="17.81640625" bestFit="1" customWidth="1"/>
    <col min="13" max="13" width="17.81640625" customWidth="1"/>
    <col min="14" max="14" width="13.54296875" bestFit="1" customWidth="1"/>
    <col min="15" max="16" width="13.54296875" customWidth="1"/>
  </cols>
  <sheetData>
    <row r="1" spans="1:11" ht="15.5">
      <c r="A1" s="1118" t="s">
        <v>514</v>
      </c>
      <c r="B1" s="1118"/>
      <c r="C1" s="1118"/>
      <c r="D1" s="1118"/>
      <c r="E1" s="1118"/>
      <c r="F1" s="1118"/>
      <c r="G1" s="1118"/>
      <c r="H1" s="1118"/>
      <c r="I1" s="1118"/>
      <c r="J1" s="1118"/>
    </row>
    <row r="2" spans="1:11" ht="15.5">
      <c r="A2" s="1194" t="s">
        <v>1</v>
      </c>
      <c r="B2" s="1194"/>
      <c r="C2" s="1194"/>
      <c r="D2" s="1194"/>
      <c r="E2" s="1194"/>
      <c r="F2" s="1194"/>
      <c r="G2" s="1194"/>
      <c r="H2" s="1194"/>
      <c r="I2" s="1194"/>
      <c r="J2" s="1194"/>
    </row>
    <row r="3" spans="1:11" ht="16" thickBot="1">
      <c r="A3" s="1184" t="str">
        <f>'CARE Table 1'!A3:M3</f>
        <v>Through November 2021</v>
      </c>
      <c r="B3" s="1184"/>
      <c r="C3" s="1184"/>
      <c r="D3" s="1184"/>
      <c r="E3" s="1184"/>
      <c r="F3" s="1184"/>
      <c r="G3" s="1184"/>
      <c r="H3" s="1184"/>
      <c r="I3" s="1184"/>
      <c r="J3" s="1184"/>
      <c r="K3" s="152"/>
    </row>
    <row r="4" spans="1:11" ht="36" customHeight="1">
      <c r="A4" s="1205" t="s">
        <v>262</v>
      </c>
      <c r="B4" s="1207" t="s">
        <v>515</v>
      </c>
      <c r="C4" s="1208"/>
      <c r="D4" s="1209"/>
      <c r="E4" s="1207" t="s">
        <v>516</v>
      </c>
      <c r="F4" s="1208"/>
      <c r="G4" s="1210"/>
      <c r="H4" s="1211" t="s">
        <v>517</v>
      </c>
      <c r="I4" s="1208"/>
      <c r="J4" s="1210"/>
    </row>
    <row r="5" spans="1:11" ht="16" thickBot="1">
      <c r="A5" s="1206"/>
      <c r="B5" s="189" t="s">
        <v>264</v>
      </c>
      <c r="C5" s="190" t="s">
        <v>518</v>
      </c>
      <c r="D5" s="191" t="s">
        <v>10</v>
      </c>
      <c r="E5" s="192" t="s">
        <v>264</v>
      </c>
      <c r="F5" s="193" t="s">
        <v>265</v>
      </c>
      <c r="G5" s="194" t="s">
        <v>10</v>
      </c>
      <c r="H5" s="195" t="s">
        <v>264</v>
      </c>
      <c r="I5" s="190" t="s">
        <v>265</v>
      </c>
      <c r="J5" s="194" t="s">
        <v>10</v>
      </c>
    </row>
    <row r="6" spans="1:11" ht="13">
      <c r="A6" s="5" t="s">
        <v>519</v>
      </c>
      <c r="B6" s="196">
        <v>485</v>
      </c>
      <c r="C6" s="197">
        <v>0</v>
      </c>
      <c r="D6" s="198">
        <v>485</v>
      </c>
      <c r="E6" s="196">
        <v>54</v>
      </c>
      <c r="F6" s="197">
        <v>0</v>
      </c>
      <c r="G6" s="198">
        <f>SUM(E6:F6)</f>
        <v>54</v>
      </c>
      <c r="H6" s="199">
        <f>IFERROR(E6/B6,0)</f>
        <v>0.11134020618556702</v>
      </c>
      <c r="I6" s="200">
        <f t="shared" ref="I6:I20" si="0">IFERROR(F6/C6,0)</f>
        <v>0</v>
      </c>
      <c r="J6" s="201">
        <f>IFERROR(G6/D6,0)</f>
        <v>0.11134020618556702</v>
      </c>
    </row>
    <row r="7" spans="1:11" ht="13">
      <c r="A7" s="5" t="s">
        <v>299</v>
      </c>
      <c r="B7" s="197">
        <v>0</v>
      </c>
      <c r="C7" s="196">
        <v>184</v>
      </c>
      <c r="D7" s="198">
        <v>184</v>
      </c>
      <c r="E7" s="197">
        <v>26</v>
      </c>
      <c r="F7" s="196">
        <v>57</v>
      </c>
      <c r="G7" s="198">
        <f t="shared" ref="G7:G21" si="1">SUM(E7:F7)</f>
        <v>83</v>
      </c>
      <c r="H7" s="199">
        <f t="shared" ref="H7:H20" si="2">IFERROR(E7/B7,0)</f>
        <v>0</v>
      </c>
      <c r="I7" s="200">
        <f t="shared" si="0"/>
        <v>0.30978260869565216</v>
      </c>
      <c r="J7" s="201">
        <f t="shared" ref="J7:J20" si="3">IFERROR(G7/D7,0)</f>
        <v>0.45108695652173914</v>
      </c>
    </row>
    <row r="8" spans="1:11" ht="13">
      <c r="A8" s="5" t="s">
        <v>300</v>
      </c>
      <c r="B8" s="196">
        <v>8</v>
      </c>
      <c r="C8" s="196">
        <v>1440</v>
      </c>
      <c r="D8" s="198">
        <v>1448</v>
      </c>
      <c r="E8" s="196">
        <v>23</v>
      </c>
      <c r="F8" s="642">
        <v>1050</v>
      </c>
      <c r="G8" s="198">
        <f t="shared" si="1"/>
        <v>1073</v>
      </c>
      <c r="H8" s="643">
        <f t="shared" si="2"/>
        <v>2.875</v>
      </c>
      <c r="I8" s="644">
        <f t="shared" si="0"/>
        <v>0.72916666666666663</v>
      </c>
      <c r="J8" s="201">
        <f t="shared" si="3"/>
        <v>0.74102209944751385</v>
      </c>
    </row>
    <row r="9" spans="1:11" ht="13">
      <c r="A9" s="5" t="s">
        <v>301</v>
      </c>
      <c r="B9" s="196">
        <v>16740</v>
      </c>
      <c r="C9" s="196">
        <v>20661</v>
      </c>
      <c r="D9" s="198">
        <v>37401</v>
      </c>
      <c r="E9" s="196">
        <v>10659</v>
      </c>
      <c r="F9" s="642">
        <v>15633</v>
      </c>
      <c r="G9" s="198">
        <f t="shared" si="1"/>
        <v>26292</v>
      </c>
      <c r="H9" s="643">
        <f t="shared" si="2"/>
        <v>0.63673835125448031</v>
      </c>
      <c r="I9" s="644">
        <f t="shared" si="0"/>
        <v>0.75664295048642372</v>
      </c>
      <c r="J9" s="201">
        <f t="shared" si="3"/>
        <v>0.70297585626052783</v>
      </c>
    </row>
    <row r="10" spans="1:11" ht="13">
      <c r="A10" s="5" t="s">
        <v>302</v>
      </c>
      <c r="B10" s="197">
        <v>0</v>
      </c>
      <c r="C10" s="196">
        <v>9168</v>
      </c>
      <c r="D10" s="198">
        <v>9168</v>
      </c>
      <c r="E10" s="197">
        <v>56</v>
      </c>
      <c r="F10" s="642">
        <v>10006</v>
      </c>
      <c r="G10" s="198">
        <f t="shared" si="1"/>
        <v>10062</v>
      </c>
      <c r="H10" s="643">
        <f t="shared" si="2"/>
        <v>0</v>
      </c>
      <c r="I10" s="644">
        <f t="shared" si="0"/>
        <v>1.0914048865619546</v>
      </c>
      <c r="J10" s="201">
        <f t="shared" si="3"/>
        <v>1.0975130890052356</v>
      </c>
    </row>
    <row r="11" spans="1:11" ht="13">
      <c r="A11" s="5" t="s">
        <v>303</v>
      </c>
      <c r="B11" s="196">
        <v>585553</v>
      </c>
      <c r="C11" s="196">
        <v>3402</v>
      </c>
      <c r="D11" s="198">
        <v>588955</v>
      </c>
      <c r="E11" s="196">
        <v>592753</v>
      </c>
      <c r="F11" s="642">
        <v>2363</v>
      </c>
      <c r="G11" s="198">
        <f t="shared" si="1"/>
        <v>595116</v>
      </c>
      <c r="H11" s="643">
        <f t="shared" si="2"/>
        <v>1.0122960688443232</v>
      </c>
      <c r="I11" s="644">
        <f t="shared" si="0"/>
        <v>0.69459141681363901</v>
      </c>
      <c r="J11" s="201">
        <f t="shared" si="3"/>
        <v>1.0104609010875194</v>
      </c>
    </row>
    <row r="12" spans="1:11" ht="13">
      <c r="A12" s="5" t="s">
        <v>304</v>
      </c>
      <c r="B12" s="196">
        <v>3</v>
      </c>
      <c r="C12" s="197">
        <v>0</v>
      </c>
      <c r="D12" s="198">
        <v>3</v>
      </c>
      <c r="E12" s="196">
        <v>0</v>
      </c>
      <c r="F12" s="197">
        <v>0</v>
      </c>
      <c r="G12" s="198">
        <f t="shared" si="1"/>
        <v>0</v>
      </c>
      <c r="H12" s="643">
        <f>IFERROR(E12/B12,0)</f>
        <v>0</v>
      </c>
      <c r="I12" s="644">
        <f t="shared" si="0"/>
        <v>0</v>
      </c>
      <c r="J12" s="201">
        <f t="shared" si="3"/>
        <v>0</v>
      </c>
    </row>
    <row r="13" spans="1:11" ht="13">
      <c r="A13" s="5" t="s">
        <v>305</v>
      </c>
      <c r="B13" s="196">
        <v>0</v>
      </c>
      <c r="C13" s="196">
        <v>2186</v>
      </c>
      <c r="D13" s="198">
        <v>2186</v>
      </c>
      <c r="E13" s="196">
        <v>24</v>
      </c>
      <c r="F13" s="642">
        <v>922</v>
      </c>
      <c r="G13" s="198">
        <f t="shared" si="1"/>
        <v>946</v>
      </c>
      <c r="H13" s="643">
        <f t="shared" si="2"/>
        <v>0</v>
      </c>
      <c r="I13" s="644">
        <f t="shared" si="0"/>
        <v>0.42177493138151878</v>
      </c>
      <c r="J13" s="201">
        <f t="shared" si="3"/>
        <v>0.43275388838060386</v>
      </c>
    </row>
    <row r="14" spans="1:11" ht="13">
      <c r="A14" s="5" t="s">
        <v>306</v>
      </c>
      <c r="B14" s="196">
        <v>216341</v>
      </c>
      <c r="C14" s="196">
        <v>0</v>
      </c>
      <c r="D14" s="198">
        <v>216341</v>
      </c>
      <c r="E14" s="196">
        <v>190109</v>
      </c>
      <c r="F14" s="642">
        <v>0</v>
      </c>
      <c r="G14" s="198">
        <f t="shared" si="1"/>
        <v>190109</v>
      </c>
      <c r="H14" s="643">
        <f t="shared" si="2"/>
        <v>0.87874697815023506</v>
      </c>
      <c r="I14" s="644">
        <f t="shared" si="0"/>
        <v>0</v>
      </c>
      <c r="J14" s="201">
        <f t="shared" si="3"/>
        <v>0.87874697815023506</v>
      </c>
    </row>
    <row r="15" spans="1:11" ht="12.65" customHeight="1">
      <c r="A15" s="5" t="s">
        <v>307</v>
      </c>
      <c r="B15" s="196">
        <v>81602</v>
      </c>
      <c r="C15" s="196">
        <v>73578</v>
      </c>
      <c r="D15" s="198">
        <v>155180</v>
      </c>
      <c r="E15" s="196">
        <v>98982</v>
      </c>
      <c r="F15" s="642">
        <v>106151</v>
      </c>
      <c r="G15" s="198">
        <f t="shared" si="1"/>
        <v>205133</v>
      </c>
      <c r="H15" s="643">
        <f t="shared" si="2"/>
        <v>1.2129849758584348</v>
      </c>
      <c r="I15" s="644">
        <f t="shared" si="0"/>
        <v>1.4427002636657698</v>
      </c>
      <c r="J15" s="201">
        <f t="shared" si="3"/>
        <v>1.3219035958242042</v>
      </c>
    </row>
    <row r="16" spans="1:11" ht="13">
      <c r="A16" s="5" t="s">
        <v>308</v>
      </c>
      <c r="B16" s="196">
        <v>155641</v>
      </c>
      <c r="C16" s="196">
        <v>34142</v>
      </c>
      <c r="D16" s="198">
        <v>189783</v>
      </c>
      <c r="E16" s="196">
        <v>218962</v>
      </c>
      <c r="F16" s="642">
        <v>41968</v>
      </c>
      <c r="G16" s="198">
        <f t="shared" si="1"/>
        <v>260930</v>
      </c>
      <c r="H16" s="643">
        <f t="shared" si="2"/>
        <v>1.4068400999736572</v>
      </c>
      <c r="I16" s="644">
        <f t="shared" si="0"/>
        <v>1.2292191435768263</v>
      </c>
      <c r="J16" s="201">
        <f t="shared" si="3"/>
        <v>1.3748860540722825</v>
      </c>
    </row>
    <row r="17" spans="1:10" ht="13">
      <c r="A17" s="5" t="s">
        <v>309</v>
      </c>
      <c r="B17" s="197">
        <v>0</v>
      </c>
      <c r="C17" s="196">
        <v>1</v>
      </c>
      <c r="D17" s="198">
        <v>1</v>
      </c>
      <c r="E17" s="197">
        <v>0</v>
      </c>
      <c r="F17" s="642">
        <v>1</v>
      </c>
      <c r="G17" s="198">
        <f t="shared" si="1"/>
        <v>1</v>
      </c>
      <c r="H17" s="643">
        <f t="shared" si="2"/>
        <v>0</v>
      </c>
      <c r="I17" s="644">
        <f t="shared" si="0"/>
        <v>1</v>
      </c>
      <c r="J17" s="201">
        <f t="shared" si="3"/>
        <v>1</v>
      </c>
    </row>
    <row r="18" spans="1:10" ht="13">
      <c r="A18" s="5" t="s">
        <v>310</v>
      </c>
      <c r="B18" s="196">
        <v>17177</v>
      </c>
      <c r="C18" s="197">
        <v>0</v>
      </c>
      <c r="D18" s="198">
        <v>17177</v>
      </c>
      <c r="E18" s="196">
        <v>11158</v>
      </c>
      <c r="F18" s="197">
        <v>0</v>
      </c>
      <c r="G18" s="198">
        <f t="shared" si="1"/>
        <v>11158</v>
      </c>
      <c r="H18" s="643">
        <f t="shared" si="2"/>
        <v>0.64958956744483898</v>
      </c>
      <c r="I18" s="644">
        <f t="shared" si="0"/>
        <v>0</v>
      </c>
      <c r="J18" s="201">
        <f t="shared" si="3"/>
        <v>0.64958956744483898</v>
      </c>
    </row>
    <row r="19" spans="1:10" ht="13">
      <c r="A19" s="5" t="s">
        <v>311</v>
      </c>
      <c r="B19" s="196">
        <v>14894</v>
      </c>
      <c r="C19" s="196">
        <v>50496</v>
      </c>
      <c r="D19" s="198">
        <v>65390</v>
      </c>
      <c r="E19" s="196">
        <v>14027</v>
      </c>
      <c r="F19" s="642">
        <v>48753</v>
      </c>
      <c r="G19" s="198">
        <f t="shared" si="1"/>
        <v>62780</v>
      </c>
      <c r="H19" s="643">
        <f t="shared" si="2"/>
        <v>0.94178863972069293</v>
      </c>
      <c r="I19" s="644">
        <f t="shared" si="0"/>
        <v>0.96548241444866922</v>
      </c>
      <c r="J19" s="201">
        <f t="shared" si="3"/>
        <v>0.96008564000611718</v>
      </c>
    </row>
    <row r="20" spans="1:10" ht="13.5" thickBot="1">
      <c r="A20" s="202" t="s">
        <v>313</v>
      </c>
      <c r="B20" s="203">
        <v>63643</v>
      </c>
      <c r="C20" s="203">
        <v>2371</v>
      </c>
      <c r="D20" s="204">
        <v>66014</v>
      </c>
      <c r="E20" s="203">
        <v>61454</v>
      </c>
      <c r="F20" s="645">
        <v>2081</v>
      </c>
      <c r="G20" s="204">
        <f t="shared" si="1"/>
        <v>63535</v>
      </c>
      <c r="H20" s="643">
        <f t="shared" si="2"/>
        <v>0.96560501547695743</v>
      </c>
      <c r="I20" s="644">
        <f t="shared" si="0"/>
        <v>0.87768873892872201</v>
      </c>
      <c r="J20" s="201">
        <f t="shared" si="3"/>
        <v>0.96244735965098316</v>
      </c>
    </row>
    <row r="21" spans="1:10" ht="13.5" thickBot="1">
      <c r="A21" s="205" t="s">
        <v>10</v>
      </c>
      <c r="B21" s="206">
        <f>SUM(B6:B20)</f>
        <v>1152087</v>
      </c>
      <c r="C21" s="206">
        <f>SUM(C6:C20)</f>
        <v>197629</v>
      </c>
      <c r="D21" s="206">
        <f>SUM(D6:D20)</f>
        <v>1349716</v>
      </c>
      <c r="E21" s="206">
        <f>SUM(E6:E20)</f>
        <v>1198287</v>
      </c>
      <c r="F21" s="867">
        <f t="shared" ref="F21" si="4">SUM(F6:F20)</f>
        <v>228985</v>
      </c>
      <c r="G21" s="867">
        <f t="shared" si="1"/>
        <v>1427272</v>
      </c>
      <c r="H21" s="646">
        <f>IFERROR(E21/B21,0)</f>
        <v>1.0401011381952925</v>
      </c>
      <c r="I21" s="647">
        <f>IFERROR(F21/C21,0)</f>
        <v>1.1586609252690647</v>
      </c>
      <c r="J21" s="207">
        <f>IFERROR(G21/D21,0)</f>
        <v>1.0574609769758971</v>
      </c>
    </row>
    <row r="22" spans="1:10">
      <c r="F22" s="616"/>
      <c r="G22" s="616"/>
      <c r="H22" s="616"/>
      <c r="I22" s="616"/>
    </row>
    <row r="23" spans="1:10" ht="14">
      <c r="A23" s="1199" t="s">
        <v>520</v>
      </c>
      <c r="B23" s="1200"/>
      <c r="C23" s="1200"/>
      <c r="D23" s="1200"/>
      <c r="E23" s="1200"/>
      <c r="F23" s="1201"/>
      <c r="G23" s="1201"/>
      <c r="H23" s="1201"/>
      <c r="I23" s="1201"/>
      <c r="J23" s="1200"/>
    </row>
    <row r="24" spans="1:10" ht="26.15" customHeight="1">
      <c r="A24" s="1202" t="s">
        <v>286</v>
      </c>
      <c r="B24" s="1203"/>
      <c r="C24" s="1203"/>
      <c r="D24" s="1203"/>
      <c r="E24" s="1203"/>
      <c r="F24" s="1204"/>
      <c r="G24" s="1204"/>
      <c r="H24" s="1204"/>
      <c r="I24" s="1204"/>
      <c r="J24" s="1203"/>
    </row>
    <row r="25" spans="1:10">
      <c r="F25" s="616"/>
      <c r="G25" s="616"/>
      <c r="H25" s="616"/>
      <c r="I25" s="616"/>
    </row>
    <row r="26" spans="1:10">
      <c r="F26" s="616"/>
      <c r="G26" s="616"/>
      <c r="H26" s="616"/>
      <c r="I26" s="616"/>
    </row>
    <row r="27" spans="1:10">
      <c r="F27" s="616"/>
      <c r="G27" s="616"/>
      <c r="H27" s="616"/>
      <c r="I27" s="616"/>
    </row>
    <row r="28" spans="1:10">
      <c r="F28" s="616"/>
      <c r="G28" s="616"/>
      <c r="H28" s="616"/>
      <c r="I28" s="616"/>
    </row>
    <row r="29" spans="1:10">
      <c r="F29" s="616"/>
      <c r="G29" s="616"/>
      <c r="H29" s="616"/>
      <c r="I29" s="616"/>
    </row>
    <row r="30" spans="1:10">
      <c r="F30" s="616"/>
      <c r="G30" s="616"/>
      <c r="H30" s="616"/>
      <c r="I30" s="616"/>
    </row>
    <row r="31" spans="1:10">
      <c r="F31" s="616"/>
      <c r="G31" s="616"/>
      <c r="H31" s="616"/>
      <c r="I31" s="616"/>
    </row>
  </sheetData>
  <mergeCells count="9">
    <mergeCell ref="A23:J23"/>
    <mergeCell ref="A24:J24"/>
    <mergeCell ref="A1:J1"/>
    <mergeCell ref="A2:J2"/>
    <mergeCell ref="A3:J3"/>
    <mergeCell ref="A4:A5"/>
    <mergeCell ref="B4:D4"/>
    <mergeCell ref="E4:G4"/>
    <mergeCell ref="H4:J4"/>
  </mergeCells>
  <pageMargins left="0.25" right="0.25" top="0.75" bottom="0.75" header="0.3" footer="0.3"/>
  <pageSetup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Y31"/>
  <sheetViews>
    <sheetView zoomScaleNormal="100" workbookViewId="0">
      <selection activeCell="D29" sqref="D29"/>
    </sheetView>
  </sheetViews>
  <sheetFormatPr defaultColWidth="8.54296875" defaultRowHeight="12.5"/>
  <cols>
    <col min="1" max="1" width="60.453125" customWidth="1"/>
    <col min="2" max="5" width="12.54296875" customWidth="1"/>
    <col min="6" max="6" width="13.54296875" customWidth="1"/>
    <col min="7" max="7" width="14.54296875" style="188" customWidth="1"/>
    <col min="8" max="8" width="14.54296875" customWidth="1"/>
    <col min="9" max="11" width="8.54296875" style="4"/>
  </cols>
  <sheetData>
    <row r="1" spans="1:13" ht="15.5">
      <c r="A1" s="1118" t="s">
        <v>521</v>
      </c>
      <c r="B1" s="1118"/>
      <c r="C1" s="1118"/>
      <c r="D1" s="1118"/>
      <c r="E1" s="1118"/>
      <c r="F1" s="1118"/>
      <c r="G1" s="1118"/>
      <c r="H1" s="1118"/>
    </row>
    <row r="2" spans="1:13" ht="15.5">
      <c r="A2" s="1194" t="s">
        <v>1</v>
      </c>
      <c r="B2" s="1194"/>
      <c r="C2" s="1194"/>
      <c r="D2" s="1194"/>
      <c r="E2" s="1194"/>
      <c r="F2" s="1194"/>
      <c r="G2" s="1194"/>
      <c r="H2" s="1194"/>
      <c r="I2" s="208"/>
      <c r="J2" s="208"/>
    </row>
    <row r="3" spans="1:13" ht="16" thickBot="1">
      <c r="A3" s="1184" t="str">
        <f>'CARE Table 1'!A3:M3</f>
        <v>Through November 2021</v>
      </c>
      <c r="B3" s="1184"/>
      <c r="C3" s="1184"/>
      <c r="D3" s="1184"/>
      <c r="E3" s="1184"/>
      <c r="F3" s="1184"/>
      <c r="G3" s="1184"/>
      <c r="H3" s="1184"/>
      <c r="I3" s="152"/>
      <c r="J3" s="152"/>
      <c r="K3" s="152"/>
      <c r="L3" s="152"/>
      <c r="M3" s="152"/>
    </row>
    <row r="4" spans="1:13" ht="54.65" customHeight="1">
      <c r="A4" s="181" t="s">
        <v>317</v>
      </c>
      <c r="B4" s="182" t="s">
        <v>522</v>
      </c>
      <c r="C4" s="182" t="s">
        <v>523</v>
      </c>
      <c r="D4" s="182" t="s">
        <v>524</v>
      </c>
      <c r="E4" s="182" t="s">
        <v>525</v>
      </c>
      <c r="F4" s="182" t="s">
        <v>526</v>
      </c>
      <c r="G4" s="209" t="s">
        <v>527</v>
      </c>
      <c r="H4" s="183" t="s">
        <v>528</v>
      </c>
      <c r="I4" s="210"/>
      <c r="J4" s="210"/>
    </row>
    <row r="5" spans="1:13" s="4" customFormat="1">
      <c r="A5" s="211" t="s">
        <v>329</v>
      </c>
      <c r="B5" s="212">
        <v>1429550</v>
      </c>
      <c r="C5" s="212">
        <v>1</v>
      </c>
      <c r="D5" s="213">
        <f t="shared" ref="D5" si="0">C5/B5</f>
        <v>6.9952082823266067E-7</v>
      </c>
      <c r="E5" s="529">
        <v>29524</v>
      </c>
      <c r="F5" s="529">
        <v>1</v>
      </c>
      <c r="G5" s="213">
        <f t="shared" ref="G5:G15" si="1">E5/C5</f>
        <v>29524</v>
      </c>
      <c r="H5" s="214">
        <f t="shared" ref="H5" si="2">F5/B5</f>
        <v>6.9952082823266067E-7</v>
      </c>
      <c r="J5" s="215"/>
      <c r="L5" s="282"/>
      <c r="M5" s="216"/>
    </row>
    <row r="6" spans="1:13">
      <c r="A6" s="211" t="s">
        <v>330</v>
      </c>
      <c r="B6" s="212">
        <v>1433404</v>
      </c>
      <c r="C6" s="212">
        <v>0</v>
      </c>
      <c r="D6" s="213">
        <f t="shared" ref="D6:D15" si="3">C6/B6</f>
        <v>0</v>
      </c>
      <c r="E6" s="529">
        <v>27441</v>
      </c>
      <c r="F6" s="529">
        <v>0</v>
      </c>
      <c r="G6" s="213" t="e">
        <f t="shared" si="1"/>
        <v>#DIV/0!</v>
      </c>
      <c r="H6" s="214">
        <f>F6/B6</f>
        <v>0</v>
      </c>
      <c r="J6" s="215"/>
      <c r="L6" s="282"/>
      <c r="M6" s="216"/>
    </row>
    <row r="7" spans="1:13">
      <c r="A7" s="211" t="s">
        <v>331</v>
      </c>
      <c r="B7" s="212">
        <v>1445755</v>
      </c>
      <c r="C7" s="212">
        <v>0</v>
      </c>
      <c r="D7" s="213">
        <f t="shared" si="3"/>
        <v>0</v>
      </c>
      <c r="E7" s="529">
        <v>0</v>
      </c>
      <c r="F7" s="529">
        <v>0</v>
      </c>
      <c r="G7" s="213" t="e">
        <f t="shared" si="1"/>
        <v>#DIV/0!</v>
      </c>
      <c r="H7" s="214">
        <f>F7/B7</f>
        <v>0</v>
      </c>
      <c r="J7" s="215"/>
      <c r="L7" s="282"/>
      <c r="M7" s="216"/>
    </row>
    <row r="8" spans="1:13">
      <c r="A8" s="211" t="s">
        <v>332</v>
      </c>
      <c r="B8" s="212">
        <v>1446195</v>
      </c>
      <c r="C8" s="212">
        <v>0</v>
      </c>
      <c r="D8" s="213">
        <f t="shared" si="3"/>
        <v>0</v>
      </c>
      <c r="E8" s="529">
        <v>0</v>
      </c>
      <c r="F8" s="634">
        <v>0</v>
      </c>
      <c r="G8" s="213" t="e">
        <f t="shared" si="1"/>
        <v>#DIV/0!</v>
      </c>
      <c r="H8" s="635">
        <v>0</v>
      </c>
      <c r="I8" s="636"/>
      <c r="J8" s="215"/>
      <c r="L8" s="282"/>
    </row>
    <row r="9" spans="1:13">
      <c r="A9" s="211" t="s">
        <v>333</v>
      </c>
      <c r="B9" s="212">
        <v>1449951</v>
      </c>
      <c r="C9" s="530">
        <v>0</v>
      </c>
      <c r="D9" s="213">
        <f t="shared" si="3"/>
        <v>0</v>
      </c>
      <c r="E9" s="529">
        <v>0</v>
      </c>
      <c r="F9" s="634">
        <v>0</v>
      </c>
      <c r="G9" s="213" t="e">
        <f t="shared" si="1"/>
        <v>#DIV/0!</v>
      </c>
      <c r="H9" s="635">
        <v>0</v>
      </c>
      <c r="I9" s="636"/>
    </row>
    <row r="10" spans="1:13">
      <c r="A10" s="211" t="s">
        <v>334</v>
      </c>
      <c r="B10" s="212">
        <v>1456745</v>
      </c>
      <c r="C10" s="212">
        <v>0</v>
      </c>
      <c r="D10" s="213">
        <f t="shared" si="3"/>
        <v>0</v>
      </c>
      <c r="E10" s="212">
        <v>0</v>
      </c>
      <c r="F10" s="622">
        <v>0</v>
      </c>
      <c r="G10" s="213" t="e">
        <f t="shared" si="1"/>
        <v>#DIV/0!</v>
      </c>
      <c r="H10" s="635">
        <v>0</v>
      </c>
      <c r="I10" s="636"/>
    </row>
    <row r="11" spans="1:13">
      <c r="A11" s="211" t="s">
        <v>335</v>
      </c>
      <c r="B11" s="212">
        <f>'CARE Table 2'!W13</f>
        <v>1482474</v>
      </c>
      <c r="C11" s="212">
        <v>33582</v>
      </c>
      <c r="D11" s="213">
        <f t="shared" si="3"/>
        <v>2.2652673841160115E-2</v>
      </c>
      <c r="E11" s="212">
        <v>32511</v>
      </c>
      <c r="F11" s="622">
        <v>874</v>
      </c>
      <c r="G11" s="213">
        <f>E11/C11</f>
        <v>0.96810791495443993</v>
      </c>
      <c r="H11" s="868">
        <f>F11/B11</f>
        <v>5.8955502760925317E-4</v>
      </c>
      <c r="I11" s="636"/>
    </row>
    <row r="12" spans="1:13">
      <c r="A12" s="211" t="s">
        <v>336</v>
      </c>
      <c r="B12" s="212">
        <f>'CARE Table 2'!W14</f>
        <v>1482236</v>
      </c>
      <c r="C12" s="212">
        <v>68894</v>
      </c>
      <c r="D12" s="213">
        <f t="shared" si="3"/>
        <v>4.6479777849141431E-2</v>
      </c>
      <c r="E12" s="212">
        <v>56968</v>
      </c>
      <c r="F12" s="622">
        <v>1519</v>
      </c>
      <c r="G12" s="213">
        <f>E12/C12</f>
        <v>0.8268934885476239</v>
      </c>
      <c r="H12" s="868">
        <f t="shared" ref="H12:H15" si="4">F12/B12</f>
        <v>1.0248030677975706E-3</v>
      </c>
      <c r="I12" s="636"/>
    </row>
    <row r="13" spans="1:13">
      <c r="A13" s="211" t="s">
        <v>337</v>
      </c>
      <c r="B13" s="212">
        <f>'CARE Table 2'!W15</f>
        <v>1470434</v>
      </c>
      <c r="C13" s="212">
        <v>25313</v>
      </c>
      <c r="D13" s="213">
        <f t="shared" si="3"/>
        <v>1.7214645472017107E-2</v>
      </c>
      <c r="E13" s="212">
        <v>22240</v>
      </c>
      <c r="F13" s="622">
        <v>388</v>
      </c>
      <c r="G13" s="213">
        <f t="shared" si="1"/>
        <v>0.87859992889029348</v>
      </c>
      <c r="H13" s="868">
        <f t="shared" si="4"/>
        <v>2.6386767444169546E-4</v>
      </c>
      <c r="I13" s="636"/>
    </row>
    <row r="14" spans="1:13">
      <c r="A14" s="211" t="s">
        <v>338</v>
      </c>
      <c r="B14" s="212">
        <v>1450925</v>
      </c>
      <c r="C14" s="212">
        <v>20533</v>
      </c>
      <c r="D14" s="213">
        <f t="shared" si="3"/>
        <v>1.4151661870875475E-2</v>
      </c>
      <c r="E14" s="212">
        <v>19960</v>
      </c>
      <c r="F14" s="622">
        <v>215</v>
      </c>
      <c r="G14" s="213">
        <f t="shared" si="1"/>
        <v>0.97209370281985097</v>
      </c>
      <c r="H14" s="868">
        <f t="shared" si="4"/>
        <v>1.4818133259817014E-4</v>
      </c>
      <c r="I14" s="636"/>
    </row>
    <row r="15" spans="1:13">
      <c r="A15" s="211" t="s">
        <v>339</v>
      </c>
      <c r="B15" s="212">
        <v>1427272</v>
      </c>
      <c r="C15" s="212">
        <v>12823</v>
      </c>
      <c r="D15" s="213">
        <f t="shared" si="3"/>
        <v>8.984272093896609E-3</v>
      </c>
      <c r="E15" s="212">
        <v>12361</v>
      </c>
      <c r="F15" s="622">
        <v>40</v>
      </c>
      <c r="G15" s="213">
        <f t="shared" si="1"/>
        <v>0.9639709896280122</v>
      </c>
      <c r="H15" s="868">
        <f t="shared" si="4"/>
        <v>2.802549198751184E-5</v>
      </c>
      <c r="I15" s="636"/>
    </row>
    <row r="16" spans="1:13" ht="13" thickBot="1">
      <c r="A16" s="217" t="s">
        <v>340</v>
      </c>
      <c r="B16" s="212"/>
      <c r="C16" s="531"/>
      <c r="D16" s="213"/>
      <c r="E16" s="531"/>
      <c r="F16" s="637"/>
      <c r="G16" s="620"/>
      <c r="H16" s="635"/>
      <c r="I16" s="636"/>
    </row>
    <row r="17" spans="1:25" ht="13.5" thickBot="1">
      <c r="A17" s="218" t="s">
        <v>341</v>
      </c>
      <c r="B17" s="219">
        <f>'CARE Table 2'!W19</f>
        <v>1427272</v>
      </c>
      <c r="C17" s="219">
        <f>SUM(C5:C16)</f>
        <v>161146</v>
      </c>
      <c r="D17" s="220">
        <f>IFERROR(C17/B17,0)</f>
        <v>0.11290489829548958</v>
      </c>
      <c r="E17" s="219">
        <f>SUM(E5:E16)</f>
        <v>201005</v>
      </c>
      <c r="F17" s="625">
        <f>SUM(F5:F16)</f>
        <v>3037</v>
      </c>
      <c r="G17" s="638">
        <f>E17/C17</f>
        <v>1.2473471262085314</v>
      </c>
      <c r="H17" s="964">
        <f>F17/B17</f>
        <v>2.1278354791518365E-3</v>
      </c>
      <c r="I17" s="636"/>
    </row>
    <row r="18" spans="1:25">
      <c r="F18" s="616"/>
      <c r="G18" s="639"/>
      <c r="H18" s="616" t="s">
        <v>14</v>
      </c>
      <c r="I18" s="636"/>
    </row>
    <row r="19" spans="1:25" ht="12.75" customHeight="1">
      <c r="A19" s="1092" t="s">
        <v>529</v>
      </c>
      <c r="B19" s="1215"/>
      <c r="C19" s="1215"/>
      <c r="D19" s="1215"/>
      <c r="E19" s="1215"/>
      <c r="F19" s="1216"/>
      <c r="G19" s="1216"/>
      <c r="H19" s="1216"/>
      <c r="I19" s="640"/>
    </row>
    <row r="20" spans="1:25" ht="38.9" customHeight="1">
      <c r="A20" s="1092" t="s">
        <v>530</v>
      </c>
      <c r="B20" s="1215"/>
      <c r="C20" s="1215"/>
      <c r="D20" s="1215"/>
      <c r="E20" s="1215"/>
      <c r="F20" s="1216"/>
      <c r="G20" s="1216"/>
      <c r="H20" s="1216"/>
      <c r="I20" s="640"/>
    </row>
    <row r="21" spans="1:25" ht="12.75" customHeight="1">
      <c r="A21" s="1217" t="s">
        <v>531</v>
      </c>
      <c r="B21" s="1217"/>
      <c r="C21" s="1217"/>
      <c r="D21" s="1213"/>
      <c r="E21" s="1217"/>
      <c r="F21" s="1218"/>
      <c r="G21" s="1218"/>
      <c r="H21" s="1218"/>
      <c r="I21" s="640"/>
    </row>
    <row r="22" spans="1:25" ht="12.75" customHeight="1">
      <c r="A22" s="1212" t="s">
        <v>532</v>
      </c>
      <c r="B22" s="1213"/>
      <c r="C22" s="1213"/>
      <c r="D22" s="1213"/>
      <c r="E22" s="1213"/>
      <c r="F22" s="1214"/>
      <c r="G22" s="1214"/>
      <c r="H22" s="1214"/>
      <c r="I22" s="641"/>
    </row>
    <row r="23" spans="1:25">
      <c r="A23" s="1212" t="s">
        <v>533</v>
      </c>
      <c r="B23" s="1213"/>
      <c r="C23" s="1213"/>
      <c r="D23" s="1213"/>
      <c r="E23" s="1213"/>
      <c r="F23" s="1214"/>
      <c r="G23" s="1214"/>
      <c r="H23" s="1214"/>
      <c r="I23" s="641"/>
    </row>
    <row r="24" spans="1:25">
      <c r="A24" s="1091" t="s">
        <v>534</v>
      </c>
      <c r="B24" s="1091"/>
      <c r="C24" s="1091"/>
      <c r="D24" s="1091"/>
      <c r="E24" s="1091"/>
      <c r="F24" s="1193"/>
      <c r="G24" s="1193"/>
      <c r="H24" s="1193"/>
      <c r="I24" s="636"/>
    </row>
    <row r="25" spans="1:25">
      <c r="F25" s="616"/>
      <c r="G25" s="639"/>
      <c r="H25" s="616"/>
      <c r="I25" s="636"/>
    </row>
    <row r="26" spans="1:25" ht="18.5">
      <c r="A26" s="1125"/>
      <c r="B26" s="1125"/>
      <c r="C26" s="1125"/>
      <c r="D26" s="1125"/>
      <c r="E26" s="1125"/>
      <c r="F26" s="1126"/>
      <c r="G26" s="1126"/>
      <c r="H26" s="1126"/>
      <c r="I26" s="1126"/>
      <c r="J26" s="1125"/>
      <c r="K26" s="1125"/>
      <c r="L26" s="1125"/>
      <c r="M26" s="1125"/>
      <c r="N26" s="1125"/>
      <c r="O26" s="1125"/>
      <c r="P26" s="1125"/>
      <c r="Q26" s="1125"/>
      <c r="R26" s="1125"/>
      <c r="S26" s="1125"/>
      <c r="T26" s="1125"/>
      <c r="U26" s="1125"/>
      <c r="V26" s="1125"/>
      <c r="W26" s="1125"/>
      <c r="X26" s="1125"/>
      <c r="Y26" s="1125"/>
    </row>
    <row r="27" spans="1:25">
      <c r="F27" s="616"/>
      <c r="G27" s="639"/>
      <c r="H27" s="616"/>
      <c r="I27" s="636"/>
    </row>
    <row r="28" spans="1:25">
      <c r="F28" s="616"/>
      <c r="G28" s="639"/>
      <c r="H28" s="616"/>
      <c r="I28" s="636"/>
    </row>
    <row r="29" spans="1:25">
      <c r="F29" s="616"/>
      <c r="G29" s="639"/>
      <c r="H29" s="616"/>
      <c r="I29" s="636"/>
    </row>
    <row r="30" spans="1:25">
      <c r="F30" s="616"/>
      <c r="G30" s="639"/>
      <c r="H30" s="616"/>
      <c r="I30" s="636"/>
    </row>
    <row r="31" spans="1:25">
      <c r="F31" s="616"/>
      <c r="G31" s="639"/>
      <c r="H31" s="616"/>
      <c r="I31" s="636"/>
    </row>
  </sheetData>
  <mergeCells count="10">
    <mergeCell ref="A26:Y26"/>
    <mergeCell ref="A24:H24"/>
    <mergeCell ref="A22:H22"/>
    <mergeCell ref="A23:H23"/>
    <mergeCell ref="A1:H1"/>
    <mergeCell ref="A2:H2"/>
    <mergeCell ref="A3:H3"/>
    <mergeCell ref="A19:H19"/>
    <mergeCell ref="A20:H20"/>
    <mergeCell ref="A21:H21"/>
  </mergeCells>
  <pageMargins left="0.25" right="0.25"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B441-2905-44A7-9252-C3AFF74AB412}">
  <sheetPr>
    <pageSetUpPr fitToPage="1"/>
  </sheetPr>
  <dimension ref="A1:O18"/>
  <sheetViews>
    <sheetView zoomScale="110" zoomScaleNormal="110" zoomScaleSheetLayoutView="108" workbookViewId="0">
      <selection activeCell="H29" sqref="H29"/>
    </sheetView>
  </sheetViews>
  <sheetFormatPr defaultColWidth="8.54296875" defaultRowHeight="12.5"/>
  <cols>
    <col min="1" max="1" width="44.1796875" style="151" customWidth="1"/>
    <col min="2" max="2" width="14.453125" style="151" customWidth="1"/>
    <col min="3" max="3" width="5.54296875" style="151" bestFit="1" customWidth="1"/>
    <col min="4" max="5" width="14.453125" style="151" customWidth="1"/>
    <col min="6" max="6" width="5.54296875" style="151" bestFit="1" customWidth="1"/>
    <col min="7" max="8" width="14.453125" style="151" customWidth="1"/>
    <col min="9" max="9" width="5.54296875" style="151" bestFit="1" customWidth="1"/>
    <col min="10" max="10" width="14.453125" style="151" customWidth="1"/>
    <col min="11" max="11" width="9.7265625" style="151" customWidth="1"/>
    <col min="12" max="12" width="5.54296875" style="151" customWidth="1"/>
    <col min="13" max="13" width="9.7265625" style="151" customWidth="1"/>
    <col min="14" max="14" width="18" style="151" customWidth="1"/>
    <col min="15" max="15" width="11.453125" style="151" bestFit="1" customWidth="1"/>
    <col min="16" max="16384" width="8.54296875" style="151"/>
  </cols>
  <sheetData>
    <row r="1" spans="1:15" ht="15.5">
      <c r="A1" s="986" t="s">
        <v>38</v>
      </c>
      <c r="B1" s="986"/>
      <c r="C1" s="986"/>
      <c r="D1" s="986"/>
      <c r="E1" s="986"/>
      <c r="F1" s="986"/>
      <c r="G1" s="986"/>
      <c r="H1" s="986"/>
      <c r="I1" s="986"/>
      <c r="J1" s="986"/>
      <c r="K1" s="986"/>
      <c r="L1" s="986"/>
      <c r="M1" s="986"/>
    </row>
    <row r="2" spans="1:15" ht="15.5">
      <c r="A2" s="996" t="s">
        <v>1</v>
      </c>
      <c r="B2" s="997"/>
      <c r="C2" s="997"/>
      <c r="D2" s="997"/>
      <c r="E2" s="997"/>
      <c r="F2" s="997"/>
      <c r="G2" s="997"/>
      <c r="H2" s="997"/>
      <c r="I2" s="997"/>
      <c r="J2" s="997"/>
      <c r="K2" s="997"/>
      <c r="L2" s="997"/>
      <c r="M2" s="997"/>
    </row>
    <row r="3" spans="1:15" ht="16" thickBot="1">
      <c r="A3" s="998" t="str">
        <f>'ESA Table 1'!A3:M3</f>
        <v>Through November 2021</v>
      </c>
      <c r="B3" s="997"/>
      <c r="C3" s="997"/>
      <c r="D3" s="997"/>
      <c r="E3" s="997"/>
      <c r="F3" s="997"/>
      <c r="G3" s="997"/>
      <c r="H3" s="997"/>
      <c r="I3" s="997"/>
      <c r="J3" s="997"/>
      <c r="K3" s="997"/>
      <c r="L3" s="997"/>
      <c r="M3" s="997"/>
    </row>
    <row r="4" spans="1:15" ht="13">
      <c r="A4" s="77"/>
      <c r="B4" s="999" t="s">
        <v>39</v>
      </c>
      <c r="C4" s="1000"/>
      <c r="D4" s="1001"/>
      <c r="E4" s="999" t="s">
        <v>4</v>
      </c>
      <c r="F4" s="1000"/>
      <c r="G4" s="1001"/>
      <c r="H4" s="999" t="s">
        <v>5</v>
      </c>
      <c r="I4" s="1000"/>
      <c r="J4" s="1001"/>
      <c r="K4" s="1002" t="s">
        <v>6</v>
      </c>
      <c r="L4" s="1000"/>
      <c r="M4" s="1001"/>
    </row>
    <row r="5" spans="1:15" ht="13">
      <c r="A5" s="78" t="s">
        <v>7</v>
      </c>
      <c r="B5" s="79" t="s">
        <v>8</v>
      </c>
      <c r="C5" s="80" t="s">
        <v>9</v>
      </c>
      <c r="D5" s="81" t="s">
        <v>10</v>
      </c>
      <c r="E5" s="79" t="s">
        <v>8</v>
      </c>
      <c r="F5" s="80" t="s">
        <v>9</v>
      </c>
      <c r="G5" s="81" t="s">
        <v>10</v>
      </c>
      <c r="H5" s="79" t="s">
        <v>8</v>
      </c>
      <c r="I5" s="80" t="s">
        <v>9</v>
      </c>
      <c r="J5" s="81" t="s">
        <v>10</v>
      </c>
      <c r="K5" s="79" t="s">
        <v>8</v>
      </c>
      <c r="L5" s="80" t="s">
        <v>9</v>
      </c>
      <c r="M5" s="81" t="s">
        <v>10</v>
      </c>
    </row>
    <row r="6" spans="1:15" ht="13">
      <c r="A6" s="82" t="s">
        <v>11</v>
      </c>
      <c r="B6" s="83"/>
      <c r="C6" s="84"/>
      <c r="D6" s="85"/>
      <c r="E6" s="83"/>
      <c r="F6" s="84"/>
      <c r="G6" s="85"/>
      <c r="H6" s="83"/>
      <c r="I6" s="84"/>
      <c r="J6" s="85"/>
      <c r="K6" s="86"/>
      <c r="L6" s="84"/>
      <c r="M6" s="87"/>
    </row>
    <row r="7" spans="1:15" ht="13" thickBot="1">
      <c r="A7" s="308" t="s">
        <v>40</v>
      </c>
      <c r="B7" s="88">
        <v>1100000</v>
      </c>
      <c r="C7" s="89"/>
      <c r="D7" s="57">
        <f t="shared" ref="D7" si="0">SUM(B7:C7)</f>
        <v>1100000</v>
      </c>
      <c r="E7" s="777">
        <v>237864.11730000001</v>
      </c>
      <c r="F7" s="89"/>
      <c r="G7" s="57">
        <f t="shared" ref="G7" si="1">SUM(E7:F7)</f>
        <v>237864.11730000001</v>
      </c>
      <c r="H7" s="62">
        <v>574920.66980000003</v>
      </c>
      <c r="I7" s="89"/>
      <c r="J7" s="57">
        <f>H7</f>
        <v>574920.66980000003</v>
      </c>
      <c r="K7" s="90">
        <f>H7/B7</f>
        <v>0.52265515436363641</v>
      </c>
      <c r="L7" s="89"/>
      <c r="M7" s="63">
        <f>J7/D7</f>
        <v>0.52265515436363641</v>
      </c>
      <c r="N7" s="66"/>
      <c r="O7" s="309"/>
    </row>
    <row r="8" spans="1:15" ht="13.5" thickBot="1">
      <c r="A8" s="310" t="s">
        <v>41</v>
      </c>
      <c r="B8" s="60">
        <f>SUM(B7:B7)</f>
        <v>1100000</v>
      </c>
      <c r="C8" s="59"/>
      <c r="D8" s="61">
        <f>SUM(D7:D7)</f>
        <v>1100000</v>
      </c>
      <c r="E8" s="60">
        <f>SUM(E7:E7)</f>
        <v>237864.11730000001</v>
      </c>
      <c r="F8" s="702"/>
      <c r="G8" s="703">
        <f>SUM(G7:G7)</f>
        <v>237864.11730000001</v>
      </c>
      <c r="H8" s="704">
        <f>SUM(H7:H7)</f>
        <v>574920.66980000003</v>
      </c>
      <c r="I8" s="702"/>
      <c r="J8" s="61">
        <f>SUM(J7:J7)</f>
        <v>574920.66980000003</v>
      </c>
      <c r="K8" s="91">
        <f t="shared" ref="K8:M8" si="2">H8/B8</f>
        <v>0.52265515436363641</v>
      </c>
      <c r="L8" s="59"/>
      <c r="M8" s="92">
        <f t="shared" si="2"/>
        <v>0.52265515436363641</v>
      </c>
    </row>
    <row r="9" spans="1:15">
      <c r="A9" s="69"/>
      <c r="B9" s="69"/>
      <c r="C9" s="69"/>
      <c r="D9" s="69"/>
      <c r="E9" s="69"/>
      <c r="F9" s="69"/>
      <c r="G9" s="69"/>
      <c r="H9" s="69"/>
      <c r="I9" s="69"/>
      <c r="J9" s="69"/>
      <c r="K9" s="69"/>
      <c r="L9" s="69"/>
      <c r="M9" s="69"/>
    </row>
    <row r="10" spans="1:15" ht="15" customHeight="1">
      <c r="A10" s="1003" t="s">
        <v>42</v>
      </c>
      <c r="B10" s="1003"/>
      <c r="C10" s="1003"/>
      <c r="D10" s="1003"/>
      <c r="E10" s="1003"/>
      <c r="F10" s="1003"/>
      <c r="G10" s="1003"/>
      <c r="H10" s="69"/>
      <c r="K10" s="144"/>
      <c r="L10" s="144"/>
      <c r="M10" s="311"/>
    </row>
    <row r="11" spans="1:15" ht="15" customHeight="1">
      <c r="A11" s="151" t="s">
        <v>43</v>
      </c>
      <c r="B11" s="306"/>
      <c r="G11" s="306"/>
      <c r="L11" s="306"/>
      <c r="N11" s="307" t="s">
        <v>14</v>
      </c>
    </row>
    <row r="12" spans="1:15" ht="30.75" customHeight="1">
      <c r="A12" s="995" t="s">
        <v>44</v>
      </c>
      <c r="B12" s="995"/>
      <c r="C12" s="995"/>
      <c r="D12" s="995"/>
      <c r="E12" s="995"/>
      <c r="F12" s="995"/>
      <c r="G12" s="995"/>
      <c r="H12" s="995"/>
      <c r="I12" s="995"/>
      <c r="J12" s="995"/>
      <c r="K12" s="995"/>
      <c r="L12" s="995"/>
      <c r="M12" s="995"/>
    </row>
    <row r="13" spans="1:15" ht="13">
      <c r="A13" s="307" t="s">
        <v>14</v>
      </c>
    </row>
    <row r="14" spans="1:15" ht="13">
      <c r="A14" s="307" t="s">
        <v>14</v>
      </c>
      <c r="J14" s="306"/>
    </row>
    <row r="15" spans="1:15">
      <c r="E15" s="306"/>
      <c r="H15" s="151" t="s">
        <v>14</v>
      </c>
      <c r="J15" s="600"/>
    </row>
    <row r="16" spans="1:15">
      <c r="J16" s="600"/>
    </row>
    <row r="18" spans="10:10">
      <c r="J18" s="600"/>
    </row>
  </sheetData>
  <mergeCells count="9">
    <mergeCell ref="A12:M12"/>
    <mergeCell ref="A1:M1"/>
    <mergeCell ref="A2:M2"/>
    <mergeCell ref="A3:M3"/>
    <mergeCell ref="B4:D4"/>
    <mergeCell ref="E4:G4"/>
    <mergeCell ref="H4:J4"/>
    <mergeCell ref="K4:M4"/>
    <mergeCell ref="A10:G10"/>
  </mergeCells>
  <pageMargins left="0.25" right="0.25" top="0.75" bottom="0.75" header="0.3" footer="0.3"/>
  <pageSetup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I74"/>
  <sheetViews>
    <sheetView topLeftCell="A38" zoomScale="110" zoomScaleNormal="110" workbookViewId="0">
      <selection activeCell="H11" sqref="H11"/>
    </sheetView>
  </sheetViews>
  <sheetFormatPr defaultColWidth="9.453125" defaultRowHeight="12.5"/>
  <cols>
    <col min="1" max="1" width="60.453125" customWidth="1"/>
    <col min="2" max="6" width="9.54296875" customWidth="1"/>
    <col min="7" max="7" width="12.54296875" customWidth="1"/>
    <col min="8" max="8" width="17" bestFit="1" customWidth="1"/>
    <col min="9" max="9" width="37.1796875" bestFit="1" customWidth="1"/>
  </cols>
  <sheetData>
    <row r="1" spans="1:8" ht="15.5">
      <c r="A1" s="1221" t="s">
        <v>535</v>
      </c>
      <c r="B1" s="1118"/>
      <c r="C1" s="1118"/>
      <c r="D1" s="1118"/>
      <c r="E1" s="1118"/>
      <c r="F1" s="1118"/>
      <c r="G1" s="1222"/>
    </row>
    <row r="2" spans="1:8" ht="15.5">
      <c r="A2" s="1194" t="s">
        <v>1</v>
      </c>
      <c r="B2" s="1194"/>
      <c r="C2" s="1194"/>
      <c r="D2" s="1194"/>
      <c r="E2" s="1194"/>
      <c r="F2" s="1194"/>
      <c r="G2" s="1194"/>
      <c r="H2" s="208"/>
    </row>
    <row r="3" spans="1:8" ht="15.5">
      <c r="A3" s="1184" t="str">
        <f>'CARE Table 1'!A3:M3</f>
        <v>Through November 2021</v>
      </c>
      <c r="B3" s="1184"/>
      <c r="C3" s="1184"/>
      <c r="D3" s="1184"/>
      <c r="E3" s="1184"/>
      <c r="F3" s="1184"/>
      <c r="G3" s="1184"/>
      <c r="H3" s="152"/>
    </row>
    <row r="4" spans="1:8" ht="13.4" customHeight="1">
      <c r="A4" s="1223" t="s">
        <v>536</v>
      </c>
      <c r="B4" s="1226" t="s">
        <v>537</v>
      </c>
      <c r="C4" s="1227"/>
      <c r="D4" s="1227"/>
      <c r="E4" s="1228"/>
      <c r="F4" s="1226" t="s">
        <v>538</v>
      </c>
      <c r="G4" s="1229"/>
    </row>
    <row r="5" spans="1:8" ht="13.4" customHeight="1">
      <c r="A5" s="1224"/>
      <c r="B5" s="1232" t="s">
        <v>539</v>
      </c>
      <c r="C5" s="1233"/>
      <c r="D5" s="1233"/>
      <c r="E5" s="1234"/>
      <c r="F5" s="1230"/>
      <c r="G5" s="1231"/>
    </row>
    <row r="6" spans="1:8" ht="24.75" customHeight="1">
      <c r="A6" s="1225"/>
      <c r="B6" s="222" t="s">
        <v>540</v>
      </c>
      <c r="C6" s="222" t="s">
        <v>541</v>
      </c>
      <c r="D6" s="222" t="s">
        <v>542</v>
      </c>
      <c r="E6" s="223" t="s">
        <v>543</v>
      </c>
      <c r="F6" s="224" t="s">
        <v>544</v>
      </c>
      <c r="G6" s="225" t="s">
        <v>545</v>
      </c>
    </row>
    <row r="7" spans="1:8">
      <c r="A7" s="971" t="s">
        <v>546</v>
      </c>
      <c r="B7" s="973"/>
      <c r="C7" s="973" t="s">
        <v>547</v>
      </c>
      <c r="D7" s="974"/>
      <c r="E7" s="975"/>
      <c r="F7" s="972">
        <v>3</v>
      </c>
      <c r="G7" s="972">
        <v>36</v>
      </c>
    </row>
    <row r="8" spans="1:8">
      <c r="A8" s="971" t="s">
        <v>548</v>
      </c>
      <c r="B8" s="973"/>
      <c r="C8" s="973" t="s">
        <v>547</v>
      </c>
      <c r="D8" s="974"/>
      <c r="E8" s="975"/>
      <c r="F8" s="972">
        <v>1</v>
      </c>
      <c r="G8" s="972">
        <v>1</v>
      </c>
    </row>
    <row r="9" spans="1:8">
      <c r="A9" s="971" t="s">
        <v>549</v>
      </c>
      <c r="B9" s="973" t="s">
        <v>547</v>
      </c>
      <c r="C9" s="973"/>
      <c r="D9" s="974"/>
      <c r="E9" s="975"/>
      <c r="F9" s="972">
        <v>12</v>
      </c>
      <c r="G9" s="972">
        <v>42</v>
      </c>
    </row>
    <row r="10" spans="1:8">
      <c r="A10" s="971" t="s">
        <v>550</v>
      </c>
      <c r="B10" s="973" t="s">
        <v>547</v>
      </c>
      <c r="C10" s="973"/>
      <c r="D10" s="974"/>
      <c r="E10" s="975"/>
      <c r="F10" s="972">
        <v>0</v>
      </c>
      <c r="G10" s="972">
        <v>0</v>
      </c>
    </row>
    <row r="11" spans="1:8">
      <c r="A11" s="971" t="s">
        <v>551</v>
      </c>
      <c r="B11" s="973" t="s">
        <v>547</v>
      </c>
      <c r="C11" s="973"/>
      <c r="D11" s="974"/>
      <c r="E11" s="975"/>
      <c r="F11" s="972">
        <v>0</v>
      </c>
      <c r="G11" s="972">
        <v>6</v>
      </c>
    </row>
    <row r="12" spans="1:8">
      <c r="A12" s="971" t="s">
        <v>552</v>
      </c>
      <c r="B12" s="973" t="s">
        <v>547</v>
      </c>
      <c r="C12" s="973"/>
      <c r="D12" s="974" t="s">
        <v>547</v>
      </c>
      <c r="E12" s="975"/>
      <c r="F12" s="972">
        <v>0</v>
      </c>
      <c r="G12" s="972">
        <v>0</v>
      </c>
    </row>
    <row r="13" spans="1:8">
      <c r="A13" s="971" t="s">
        <v>553</v>
      </c>
      <c r="B13" s="973" t="s">
        <v>547</v>
      </c>
      <c r="C13" s="973"/>
      <c r="D13" s="974"/>
      <c r="E13" s="975"/>
      <c r="F13" s="972">
        <v>0</v>
      </c>
      <c r="G13" s="972">
        <v>0</v>
      </c>
    </row>
    <row r="14" spans="1:8">
      <c r="A14" s="971" t="s">
        <v>554</v>
      </c>
      <c r="B14" s="973" t="s">
        <v>547</v>
      </c>
      <c r="C14" s="973"/>
      <c r="D14" s="974"/>
      <c r="E14" s="975"/>
      <c r="F14" s="972">
        <v>106</v>
      </c>
      <c r="G14" s="972">
        <v>802</v>
      </c>
    </row>
    <row r="15" spans="1:8">
      <c r="A15" s="971" t="s">
        <v>555</v>
      </c>
      <c r="B15" s="973" t="s">
        <v>547</v>
      </c>
      <c r="C15" s="973"/>
      <c r="D15" s="974"/>
      <c r="E15" s="975"/>
      <c r="F15" s="972">
        <v>0</v>
      </c>
      <c r="G15" s="972">
        <v>0</v>
      </c>
    </row>
    <row r="16" spans="1:8">
      <c r="A16" s="971" t="s">
        <v>556</v>
      </c>
      <c r="B16" s="973" t="s">
        <v>547</v>
      </c>
      <c r="C16" s="973"/>
      <c r="D16" s="974"/>
      <c r="E16" s="975"/>
      <c r="F16" s="972">
        <v>0</v>
      </c>
      <c r="G16" s="972">
        <v>0</v>
      </c>
    </row>
    <row r="17" spans="1:7">
      <c r="A17" s="971" t="s">
        <v>555</v>
      </c>
      <c r="B17" s="973" t="s">
        <v>547</v>
      </c>
      <c r="C17" s="973"/>
      <c r="D17" s="974"/>
      <c r="E17" s="975"/>
      <c r="F17" s="972">
        <v>0</v>
      </c>
      <c r="G17" s="972">
        <v>0</v>
      </c>
    </row>
    <row r="18" spans="1:7">
      <c r="A18" s="971" t="s">
        <v>557</v>
      </c>
      <c r="B18" s="973" t="s">
        <v>547</v>
      </c>
      <c r="C18" s="973"/>
      <c r="D18" s="974"/>
      <c r="E18" s="975"/>
      <c r="F18" s="972">
        <v>1</v>
      </c>
      <c r="G18" s="972">
        <v>1</v>
      </c>
    </row>
    <row r="19" spans="1:7">
      <c r="A19" s="971" t="s">
        <v>558</v>
      </c>
      <c r="B19" s="973" t="s">
        <v>547</v>
      </c>
      <c r="C19" s="973"/>
      <c r="D19" s="974"/>
      <c r="E19" s="975"/>
      <c r="F19" s="972">
        <v>0</v>
      </c>
      <c r="G19" s="972">
        <v>0</v>
      </c>
    </row>
    <row r="20" spans="1:7">
      <c r="A20" s="971" t="s">
        <v>559</v>
      </c>
      <c r="B20" s="973"/>
      <c r="C20" s="973" t="s">
        <v>547</v>
      </c>
      <c r="D20" s="974"/>
      <c r="E20" s="975"/>
      <c r="F20" s="972">
        <v>0</v>
      </c>
      <c r="G20" s="972">
        <v>0</v>
      </c>
    </row>
    <row r="21" spans="1:7">
      <c r="A21" s="971" t="s">
        <v>560</v>
      </c>
      <c r="B21" s="973" t="s">
        <v>547</v>
      </c>
      <c r="C21" s="973"/>
      <c r="D21" s="974"/>
      <c r="E21" s="975"/>
      <c r="F21" s="972">
        <v>0</v>
      </c>
      <c r="G21" s="972">
        <v>1</v>
      </c>
    </row>
    <row r="22" spans="1:7">
      <c r="A22" s="971" t="s">
        <v>561</v>
      </c>
      <c r="B22" s="973"/>
      <c r="C22" s="973" t="s">
        <v>547</v>
      </c>
      <c r="D22" s="974"/>
      <c r="E22" s="975"/>
      <c r="F22" s="972">
        <v>0</v>
      </c>
      <c r="G22" s="972">
        <v>0</v>
      </c>
    </row>
    <row r="23" spans="1:7">
      <c r="A23" s="971" t="s">
        <v>562</v>
      </c>
      <c r="B23" s="973"/>
      <c r="C23" s="973" t="s">
        <v>547</v>
      </c>
      <c r="D23" s="974"/>
      <c r="E23" s="975"/>
      <c r="F23" s="972">
        <v>0</v>
      </c>
      <c r="G23" s="972">
        <v>1</v>
      </c>
    </row>
    <row r="24" spans="1:7">
      <c r="A24" s="971" t="s">
        <v>563</v>
      </c>
      <c r="B24" s="973" t="s">
        <v>547</v>
      </c>
      <c r="C24" s="973"/>
      <c r="D24" s="974"/>
      <c r="E24" s="975"/>
      <c r="F24" s="972">
        <v>0</v>
      </c>
      <c r="G24" s="972">
        <v>0</v>
      </c>
    </row>
    <row r="25" spans="1:7">
      <c r="A25" s="971" t="s">
        <v>564</v>
      </c>
      <c r="B25" s="973"/>
      <c r="C25" s="973" t="s">
        <v>547</v>
      </c>
      <c r="D25" s="974" t="s">
        <v>547</v>
      </c>
      <c r="E25" s="975"/>
      <c r="F25" s="972">
        <v>0</v>
      </c>
      <c r="G25" s="972">
        <v>0</v>
      </c>
    </row>
    <row r="26" spans="1:7" ht="25.5" customHeight="1">
      <c r="A26" s="971" t="s">
        <v>565</v>
      </c>
      <c r="B26" s="973"/>
      <c r="C26" s="973" t="s">
        <v>547</v>
      </c>
      <c r="D26" s="974"/>
      <c r="E26" s="975"/>
      <c r="F26" s="972">
        <v>0</v>
      </c>
      <c r="G26" s="972">
        <v>0</v>
      </c>
    </row>
    <row r="27" spans="1:7">
      <c r="A27" s="971" t="s">
        <v>566</v>
      </c>
      <c r="B27" s="973"/>
      <c r="C27" s="973" t="s">
        <v>547</v>
      </c>
      <c r="D27" s="974"/>
      <c r="E27" s="975"/>
      <c r="F27" s="972">
        <v>0</v>
      </c>
      <c r="G27" s="972">
        <v>0</v>
      </c>
    </row>
    <row r="28" spans="1:7">
      <c r="A28" s="971" t="s">
        <v>567</v>
      </c>
      <c r="B28" s="973" t="s">
        <v>547</v>
      </c>
      <c r="C28" s="973"/>
      <c r="D28" s="974"/>
      <c r="E28" s="975"/>
      <c r="F28" s="972">
        <v>0</v>
      </c>
      <c r="G28" s="972">
        <v>0</v>
      </c>
    </row>
    <row r="29" spans="1:7">
      <c r="A29" s="971" t="s">
        <v>568</v>
      </c>
      <c r="B29" s="973"/>
      <c r="C29" s="973" t="s">
        <v>547</v>
      </c>
      <c r="D29" s="974" t="s">
        <v>547</v>
      </c>
      <c r="E29" s="975"/>
      <c r="F29" s="972">
        <v>0</v>
      </c>
      <c r="G29" s="972">
        <v>8</v>
      </c>
    </row>
    <row r="30" spans="1:7">
      <c r="A30" s="971" t="s">
        <v>569</v>
      </c>
      <c r="B30" s="973" t="s">
        <v>547</v>
      </c>
      <c r="C30" s="973"/>
      <c r="D30" s="974" t="s">
        <v>547</v>
      </c>
      <c r="E30" s="975"/>
      <c r="F30" s="972">
        <v>0</v>
      </c>
      <c r="G30" s="972">
        <v>0</v>
      </c>
    </row>
    <row r="31" spans="1:7">
      <c r="A31" s="971" t="s">
        <v>570</v>
      </c>
      <c r="B31" s="973" t="s">
        <v>547</v>
      </c>
      <c r="C31" s="973"/>
      <c r="D31" s="974"/>
      <c r="E31" s="975"/>
      <c r="F31" s="972">
        <v>0</v>
      </c>
      <c r="G31" s="972">
        <v>0</v>
      </c>
    </row>
    <row r="32" spans="1:7">
      <c r="A32" s="971" t="s">
        <v>571</v>
      </c>
      <c r="B32" s="973" t="s">
        <v>547</v>
      </c>
      <c r="C32" s="973"/>
      <c r="D32" s="974"/>
      <c r="E32" s="975"/>
      <c r="F32" s="972">
        <v>0</v>
      </c>
      <c r="G32" s="972">
        <v>0</v>
      </c>
    </row>
    <row r="33" spans="1:8">
      <c r="A33" s="971" t="s">
        <v>572</v>
      </c>
      <c r="B33" s="973"/>
      <c r="C33" s="973" t="s">
        <v>547</v>
      </c>
      <c r="D33" s="974"/>
      <c r="E33" s="975"/>
      <c r="F33" s="972">
        <v>0</v>
      </c>
      <c r="G33" s="972">
        <v>0</v>
      </c>
    </row>
    <row r="34" spans="1:8">
      <c r="A34" s="971" t="s">
        <v>573</v>
      </c>
      <c r="B34" s="973" t="s">
        <v>547</v>
      </c>
      <c r="C34" s="973"/>
      <c r="D34" s="974"/>
      <c r="E34" s="975"/>
      <c r="F34" s="972">
        <v>0</v>
      </c>
      <c r="G34" s="972">
        <v>0</v>
      </c>
    </row>
    <row r="35" spans="1:8">
      <c r="A35" s="971" t="s">
        <v>574</v>
      </c>
      <c r="B35" s="973" t="s">
        <v>547</v>
      </c>
      <c r="C35" s="973"/>
      <c r="D35" s="974" t="s">
        <v>547</v>
      </c>
      <c r="E35" s="975"/>
      <c r="F35" s="972">
        <v>0</v>
      </c>
      <c r="G35" s="972">
        <v>0</v>
      </c>
    </row>
    <row r="36" spans="1:8">
      <c r="A36" s="971" t="s">
        <v>575</v>
      </c>
      <c r="B36" s="973" t="s">
        <v>547</v>
      </c>
      <c r="C36" s="973"/>
      <c r="D36" s="974"/>
      <c r="E36" s="975"/>
      <c r="F36" s="972">
        <v>0</v>
      </c>
      <c r="G36" s="972">
        <v>0</v>
      </c>
    </row>
    <row r="37" spans="1:8">
      <c r="A37" s="971" t="s">
        <v>576</v>
      </c>
      <c r="B37" s="973" t="s">
        <v>547</v>
      </c>
      <c r="C37" s="973"/>
      <c r="D37" s="974"/>
      <c r="E37" s="975"/>
      <c r="F37" s="972">
        <v>0</v>
      </c>
      <c r="G37" s="972">
        <v>0</v>
      </c>
    </row>
    <row r="38" spans="1:8">
      <c r="A38" s="971" t="s">
        <v>577</v>
      </c>
      <c r="B38" s="973" t="s">
        <v>547</v>
      </c>
      <c r="C38" s="973"/>
      <c r="D38" s="974"/>
      <c r="E38" s="975"/>
      <c r="F38" s="972">
        <v>0</v>
      </c>
      <c r="G38" s="972">
        <v>0</v>
      </c>
    </row>
    <row r="39" spans="1:8">
      <c r="A39" s="971" t="s">
        <v>578</v>
      </c>
      <c r="B39" s="973"/>
      <c r="C39" s="973" t="s">
        <v>547</v>
      </c>
      <c r="D39" s="974"/>
      <c r="E39" s="975"/>
      <c r="F39" s="972">
        <v>0</v>
      </c>
      <c r="G39" s="972">
        <v>0</v>
      </c>
    </row>
    <row r="40" spans="1:8">
      <c r="A40" s="971" t="s">
        <v>579</v>
      </c>
      <c r="B40" s="973" t="s">
        <v>547</v>
      </c>
      <c r="C40" s="973"/>
      <c r="D40" s="974"/>
      <c r="E40" s="975"/>
      <c r="F40" s="972">
        <v>0</v>
      </c>
      <c r="G40" s="972">
        <v>0</v>
      </c>
    </row>
    <row r="41" spans="1:8">
      <c r="A41" s="971" t="s">
        <v>580</v>
      </c>
      <c r="B41" s="973" t="s">
        <v>547</v>
      </c>
      <c r="C41" s="973"/>
      <c r="D41" s="974"/>
      <c r="E41" s="975"/>
      <c r="F41" s="972">
        <v>0</v>
      </c>
      <c r="G41" s="972">
        <v>0</v>
      </c>
    </row>
    <row r="42" spans="1:8">
      <c r="A42" s="971" t="s">
        <v>581</v>
      </c>
      <c r="B42" s="973" t="s">
        <v>547</v>
      </c>
      <c r="C42" s="973"/>
      <c r="D42" s="974"/>
      <c r="E42" s="975"/>
      <c r="F42" s="972">
        <v>2</v>
      </c>
      <c r="G42" s="972">
        <v>6</v>
      </c>
    </row>
    <row r="43" spans="1:8">
      <c r="A43" s="971" t="s">
        <v>582</v>
      </c>
      <c r="B43" s="973"/>
      <c r="C43" s="973" t="s">
        <v>547</v>
      </c>
      <c r="D43" s="974"/>
      <c r="E43" s="975"/>
      <c r="F43" s="972">
        <v>0</v>
      </c>
      <c r="G43" s="972">
        <v>1</v>
      </c>
    </row>
    <row r="44" spans="1:8">
      <c r="A44" s="971" t="s">
        <v>583</v>
      </c>
      <c r="B44" s="973"/>
      <c r="C44" s="973" t="s">
        <v>547</v>
      </c>
      <c r="D44" s="974" t="s">
        <v>547</v>
      </c>
      <c r="E44" s="975"/>
      <c r="F44" s="972">
        <v>0</v>
      </c>
      <c r="G44" s="972">
        <v>0</v>
      </c>
    </row>
    <row r="45" spans="1:8">
      <c r="A45" s="971" t="s">
        <v>584</v>
      </c>
      <c r="B45" s="973" t="s">
        <v>547</v>
      </c>
      <c r="C45" s="973"/>
      <c r="D45" s="974"/>
      <c r="E45" s="975"/>
      <c r="F45" s="972">
        <v>0</v>
      </c>
      <c r="G45" s="972">
        <v>4</v>
      </c>
    </row>
    <row r="46" spans="1:8">
      <c r="A46" s="971" t="s">
        <v>585</v>
      </c>
      <c r="B46" s="973" t="s">
        <v>547</v>
      </c>
      <c r="C46" s="973"/>
      <c r="D46" s="974"/>
      <c r="E46" s="975"/>
      <c r="F46" s="972">
        <v>0</v>
      </c>
      <c r="G46" s="972">
        <v>0</v>
      </c>
    </row>
    <row r="47" spans="1:8">
      <c r="A47" s="971" t="s">
        <v>586</v>
      </c>
      <c r="B47" s="973" t="s">
        <v>547</v>
      </c>
      <c r="C47" s="973"/>
      <c r="D47" s="974"/>
      <c r="E47" s="975"/>
      <c r="F47" s="972">
        <v>0</v>
      </c>
      <c r="G47" s="972">
        <v>0</v>
      </c>
    </row>
    <row r="48" spans="1:8">
      <c r="A48" s="971" t="s">
        <v>587</v>
      </c>
      <c r="B48" s="973"/>
      <c r="C48" s="973" t="s">
        <v>547</v>
      </c>
      <c r="D48" s="974"/>
      <c r="E48" s="975"/>
      <c r="F48" s="972">
        <v>0</v>
      </c>
      <c r="G48" s="972">
        <v>0</v>
      </c>
      <c r="H48" s="186"/>
    </row>
    <row r="49" spans="1:9">
      <c r="A49" s="971" t="s">
        <v>588</v>
      </c>
      <c r="B49" s="973" t="s">
        <v>547</v>
      </c>
      <c r="C49" s="973"/>
      <c r="D49" s="974"/>
      <c r="E49" s="975"/>
      <c r="F49" s="972">
        <v>0</v>
      </c>
      <c r="G49" s="972">
        <v>0</v>
      </c>
      <c r="H49" s="186"/>
    </row>
    <row r="50" spans="1:9">
      <c r="A50" s="971" t="s">
        <v>589</v>
      </c>
      <c r="B50" s="973" t="s">
        <v>547</v>
      </c>
      <c r="C50" s="973"/>
      <c r="D50" s="974"/>
      <c r="E50" s="975"/>
      <c r="F50" s="972">
        <v>0</v>
      </c>
      <c r="G50" s="972">
        <v>0</v>
      </c>
      <c r="H50" s="186"/>
    </row>
    <row r="51" spans="1:9">
      <c r="A51" s="971" t="s">
        <v>590</v>
      </c>
      <c r="B51" s="973" t="s">
        <v>547</v>
      </c>
      <c r="C51" s="973"/>
      <c r="D51" s="974"/>
      <c r="E51" s="975"/>
      <c r="F51" s="972">
        <v>1</v>
      </c>
      <c r="G51" s="972">
        <v>11</v>
      </c>
      <c r="H51" s="186"/>
    </row>
    <row r="52" spans="1:9">
      <c r="A52" s="971" t="s">
        <v>591</v>
      </c>
      <c r="B52" s="973" t="s">
        <v>547</v>
      </c>
      <c r="C52" s="973"/>
      <c r="D52" s="974"/>
      <c r="E52" s="975"/>
      <c r="F52" s="972">
        <v>0</v>
      </c>
      <c r="G52" s="972">
        <v>0</v>
      </c>
      <c r="H52" s="186"/>
    </row>
    <row r="53" spans="1:9">
      <c r="A53" s="971" t="s">
        <v>592</v>
      </c>
      <c r="B53" s="973" t="s">
        <v>547</v>
      </c>
      <c r="C53" s="973"/>
      <c r="D53" s="974"/>
      <c r="E53" s="975"/>
      <c r="F53" s="972">
        <v>0</v>
      </c>
      <c r="G53" s="972">
        <v>0</v>
      </c>
      <c r="H53" s="186"/>
    </row>
    <row r="54" spans="1:9">
      <c r="A54" s="971" t="s">
        <v>593</v>
      </c>
      <c r="B54" s="973"/>
      <c r="C54" s="973" t="s">
        <v>547</v>
      </c>
      <c r="D54" s="974" t="s">
        <v>547</v>
      </c>
      <c r="E54" s="975" t="s">
        <v>547</v>
      </c>
      <c r="F54" s="972">
        <v>0</v>
      </c>
      <c r="G54" s="972">
        <v>2</v>
      </c>
      <c r="H54" s="186"/>
    </row>
    <row r="55" spans="1:9">
      <c r="A55" s="971" t="s">
        <v>594</v>
      </c>
      <c r="B55" s="973" t="s">
        <v>547</v>
      </c>
      <c r="C55" s="973"/>
      <c r="D55" s="974"/>
      <c r="E55" s="975"/>
      <c r="F55" s="972">
        <v>0</v>
      </c>
      <c r="G55" s="972">
        <v>0</v>
      </c>
      <c r="H55" s="186"/>
    </row>
    <row r="56" spans="1:9">
      <c r="A56" s="971" t="s">
        <v>595</v>
      </c>
      <c r="B56" s="973" t="s">
        <v>547</v>
      </c>
      <c r="C56" s="973"/>
      <c r="D56" s="974"/>
      <c r="E56" s="975"/>
      <c r="F56" s="972">
        <v>0</v>
      </c>
      <c r="G56" s="972">
        <v>0</v>
      </c>
      <c r="H56" s="186"/>
    </row>
    <row r="57" spans="1:9">
      <c r="A57" s="971" t="s">
        <v>596</v>
      </c>
      <c r="B57" s="973" t="s">
        <v>547</v>
      </c>
      <c r="C57" s="973"/>
      <c r="D57" s="974"/>
      <c r="E57" s="975"/>
      <c r="F57" s="972">
        <v>0</v>
      </c>
      <c r="G57" s="972">
        <v>0</v>
      </c>
      <c r="H57" s="186"/>
    </row>
    <row r="58" spans="1:9">
      <c r="A58" s="971" t="s">
        <v>597</v>
      </c>
      <c r="B58" s="973" t="s">
        <v>547</v>
      </c>
      <c r="C58" s="973"/>
      <c r="D58" s="974"/>
      <c r="E58" s="975"/>
      <c r="F58" s="972">
        <v>0</v>
      </c>
      <c r="G58" s="972">
        <v>0</v>
      </c>
      <c r="H58" s="186"/>
    </row>
    <row r="59" spans="1:9" ht="14.5">
      <c r="A59" s="971" t="s">
        <v>598</v>
      </c>
      <c r="B59" s="973" t="s">
        <v>547</v>
      </c>
      <c r="C59" s="973"/>
      <c r="D59" s="974"/>
      <c r="E59" s="975"/>
      <c r="F59" s="972">
        <v>0</v>
      </c>
      <c r="G59" s="972">
        <v>0</v>
      </c>
      <c r="H59" s="186"/>
      <c r="I59" s="301"/>
    </row>
    <row r="60" spans="1:9" ht="14.5">
      <c r="A60" s="971" t="s">
        <v>599</v>
      </c>
      <c r="B60" s="973" t="s">
        <v>547</v>
      </c>
      <c r="C60" s="973"/>
      <c r="D60" s="974"/>
      <c r="E60" s="975"/>
      <c r="F60" s="972">
        <v>0</v>
      </c>
      <c r="G60" s="972">
        <v>0</v>
      </c>
      <c r="H60" s="186"/>
      <c r="I60" s="301"/>
    </row>
    <row r="61" spans="1:9">
      <c r="A61" s="971" t="s">
        <v>600</v>
      </c>
      <c r="B61" s="973"/>
      <c r="C61" s="973" t="s">
        <v>547</v>
      </c>
      <c r="D61" s="974"/>
      <c r="E61" s="975"/>
      <c r="F61" s="972">
        <v>0</v>
      </c>
      <c r="G61" s="972">
        <v>0</v>
      </c>
      <c r="H61" s="186"/>
    </row>
    <row r="62" spans="1:9">
      <c r="A62" s="971" t="s">
        <v>601</v>
      </c>
      <c r="B62" s="973" t="s">
        <v>547</v>
      </c>
      <c r="C62" s="973"/>
      <c r="D62" s="974"/>
      <c r="E62" s="975"/>
      <c r="F62" s="972">
        <v>0</v>
      </c>
      <c r="G62" s="972">
        <v>0</v>
      </c>
      <c r="H62" s="186"/>
    </row>
    <row r="63" spans="1:9">
      <c r="A63" s="971" t="s">
        <v>602</v>
      </c>
      <c r="B63" s="973"/>
      <c r="C63" s="973" t="s">
        <v>547</v>
      </c>
      <c r="D63" s="974"/>
      <c r="E63" s="975"/>
      <c r="F63" s="972">
        <v>0</v>
      </c>
      <c r="G63" s="972">
        <v>0</v>
      </c>
      <c r="H63" s="186"/>
    </row>
    <row r="64" spans="1:9">
      <c r="A64" s="971" t="s">
        <v>603</v>
      </c>
      <c r="B64" s="973" t="s">
        <v>547</v>
      </c>
      <c r="C64" s="973"/>
      <c r="D64" s="974"/>
      <c r="E64" s="975"/>
      <c r="F64" s="972">
        <v>0</v>
      </c>
      <c r="G64" s="972">
        <v>0</v>
      </c>
      <c r="H64" s="186"/>
    </row>
    <row r="65" spans="1:8">
      <c r="A65" s="971" t="s">
        <v>604</v>
      </c>
      <c r="B65" s="973"/>
      <c r="C65" s="973" t="s">
        <v>547</v>
      </c>
      <c r="D65" s="974"/>
      <c r="E65" s="975"/>
      <c r="F65" s="972">
        <v>0</v>
      </c>
      <c r="G65" s="972">
        <v>0</v>
      </c>
      <c r="H65" s="186"/>
    </row>
    <row r="66" spans="1:8">
      <c r="A66" s="971" t="s">
        <v>605</v>
      </c>
      <c r="B66" s="973" t="s">
        <v>547</v>
      </c>
      <c r="C66" s="973"/>
      <c r="D66" s="974"/>
      <c r="E66" s="975"/>
      <c r="F66" s="972">
        <v>0</v>
      </c>
      <c r="G66" s="972">
        <v>0</v>
      </c>
      <c r="H66" s="186"/>
    </row>
    <row r="67" spans="1:8">
      <c r="A67" s="971" t="s">
        <v>606</v>
      </c>
      <c r="B67" s="973" t="s">
        <v>547</v>
      </c>
      <c r="C67" s="973"/>
      <c r="D67" s="974"/>
      <c r="E67" s="975"/>
      <c r="F67" s="972">
        <v>0</v>
      </c>
      <c r="G67" s="972">
        <v>0</v>
      </c>
      <c r="H67" s="186"/>
    </row>
    <row r="68" spans="1:8">
      <c r="A68" s="971" t="s">
        <v>607</v>
      </c>
      <c r="B68" s="973" t="s">
        <v>547</v>
      </c>
      <c r="C68" s="973"/>
      <c r="D68" s="974" t="s">
        <v>547</v>
      </c>
      <c r="E68" s="975"/>
      <c r="F68" s="972">
        <v>0</v>
      </c>
      <c r="G68" s="972">
        <v>0</v>
      </c>
      <c r="H68" s="186"/>
    </row>
    <row r="69" spans="1:8">
      <c r="A69" s="971" t="s">
        <v>608</v>
      </c>
      <c r="B69" s="973"/>
      <c r="C69" s="973" t="s">
        <v>547</v>
      </c>
      <c r="D69" s="974"/>
      <c r="E69" s="975"/>
      <c r="F69" s="972">
        <v>0</v>
      </c>
      <c r="G69" s="972">
        <v>0</v>
      </c>
      <c r="H69" s="186"/>
    </row>
    <row r="70" spans="1:8" ht="14">
      <c r="A70" s="957" t="s">
        <v>609</v>
      </c>
      <c r="B70" s="958" t="s">
        <v>610</v>
      </c>
      <c r="C70" s="958" t="s">
        <v>610</v>
      </c>
      <c r="D70" s="959" t="s">
        <v>610</v>
      </c>
      <c r="E70" s="960" t="s">
        <v>610</v>
      </c>
      <c r="F70" s="976">
        <f>SUM(F7:F69)</f>
        <v>126</v>
      </c>
      <c r="G70" s="977">
        <f>SUM(G7:G69)</f>
        <v>922</v>
      </c>
      <c r="H70" s="186"/>
    </row>
    <row r="71" spans="1:8" ht="14.5">
      <c r="A71" s="226"/>
      <c r="B71" s="227"/>
      <c r="C71" s="227"/>
      <c r="D71" s="227"/>
      <c r="E71" s="227"/>
      <c r="F71" s="228"/>
      <c r="G71" s="228"/>
    </row>
    <row r="72" spans="1:8" ht="33" customHeight="1">
      <c r="A72" s="1219" t="s">
        <v>611</v>
      </c>
      <c r="B72" s="1219"/>
      <c r="C72" s="1219"/>
      <c r="D72" s="1219"/>
      <c r="E72" s="1219"/>
      <c r="F72" s="1219"/>
      <c r="G72" s="1219"/>
    </row>
    <row r="73" spans="1:8" ht="36" customHeight="1">
      <c r="A73" s="1219" t="s">
        <v>612</v>
      </c>
      <c r="B73" s="1219"/>
      <c r="C73" s="1219"/>
      <c r="D73" s="1219"/>
      <c r="E73" s="1219"/>
      <c r="F73" s="1219"/>
      <c r="G73" s="1219"/>
    </row>
    <row r="74" spans="1:8" ht="31.5" customHeight="1">
      <c r="A74" s="1220" t="s">
        <v>613</v>
      </c>
      <c r="B74" s="1220"/>
      <c r="C74" s="1220"/>
      <c r="D74" s="1220"/>
      <c r="E74" s="1220"/>
      <c r="F74" s="1220"/>
      <c r="G74" s="1220"/>
    </row>
  </sheetData>
  <autoFilter ref="B6:G70" xr:uid="{00000000-0009-0000-0000-000012000000}"/>
  <mergeCells count="10">
    <mergeCell ref="A72:G72"/>
    <mergeCell ref="A73:G73"/>
    <mergeCell ref="A74:G74"/>
    <mergeCell ref="A1:G1"/>
    <mergeCell ref="A2:G2"/>
    <mergeCell ref="A3:G3"/>
    <mergeCell ref="A4:A6"/>
    <mergeCell ref="B4:E4"/>
    <mergeCell ref="F4:G5"/>
    <mergeCell ref="B5:E5"/>
  </mergeCells>
  <pageMargins left="0.25" right="0.25" top="0.75" bottom="0.75" header="0.3" footer="0.3"/>
  <pageSetup scale="41" orientation="portrait" r:id="rId1"/>
  <ignoredErrors>
    <ignoredError sqref="A3"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R31"/>
  <sheetViews>
    <sheetView zoomScale="130" zoomScaleNormal="130" workbookViewId="0">
      <selection activeCell="D15" sqref="D15"/>
    </sheetView>
  </sheetViews>
  <sheetFormatPr defaultColWidth="8.54296875" defaultRowHeight="12.5"/>
  <cols>
    <col min="1" max="1" width="13.1796875" customWidth="1"/>
    <col min="2" max="2" width="7.54296875" style="240" bestFit="1" customWidth="1"/>
    <col min="3" max="3" width="9.54296875" style="240" customWidth="1"/>
    <col min="4" max="6" width="12.54296875" style="240" customWidth="1"/>
    <col min="7" max="7" width="12.54296875" style="241" customWidth="1"/>
    <col min="8" max="8" width="14.54296875" style="240" customWidth="1"/>
    <col min="9" max="9" width="12.54296875" style="240" customWidth="1"/>
  </cols>
  <sheetData>
    <row r="1" spans="1:13" ht="15.5">
      <c r="A1" s="1118" t="s">
        <v>614</v>
      </c>
      <c r="B1" s="1118"/>
      <c r="C1" s="1118"/>
      <c r="D1" s="1118"/>
      <c r="E1" s="1118"/>
      <c r="F1" s="1118"/>
      <c r="G1" s="1118"/>
      <c r="H1" s="1118"/>
      <c r="I1" s="1118"/>
    </row>
    <row r="2" spans="1:13" ht="15.5">
      <c r="A2" s="1194" t="s">
        <v>1</v>
      </c>
      <c r="B2" s="1194"/>
      <c r="C2" s="1194"/>
      <c r="D2" s="1194"/>
      <c r="E2" s="1194"/>
      <c r="F2" s="1194"/>
      <c r="G2" s="1194"/>
      <c r="H2" s="1194"/>
      <c r="I2" s="1194"/>
    </row>
    <row r="3" spans="1:13" ht="16" thickBot="1">
      <c r="A3" s="1184" t="str">
        <f>'CARE Table 1'!A3:M3</f>
        <v>Through November 2021</v>
      </c>
      <c r="B3" s="1184"/>
      <c r="C3" s="1184"/>
      <c r="D3" s="1184"/>
      <c r="E3" s="1184"/>
      <c r="F3" s="1184"/>
      <c r="G3" s="1184"/>
      <c r="H3" s="1184"/>
      <c r="I3" s="1184"/>
      <c r="J3" s="152"/>
      <c r="K3" s="152"/>
      <c r="L3" s="152"/>
      <c r="M3" s="152"/>
    </row>
    <row r="4" spans="1:13" ht="39">
      <c r="A4" s="181" t="s">
        <v>317</v>
      </c>
      <c r="B4" s="182" t="s">
        <v>615</v>
      </c>
      <c r="C4" s="182" t="s">
        <v>319</v>
      </c>
      <c r="D4" s="182" t="s">
        <v>320</v>
      </c>
      <c r="E4" s="182" t="s">
        <v>10</v>
      </c>
      <c r="F4" s="182" t="s">
        <v>616</v>
      </c>
      <c r="G4" s="229" t="s">
        <v>617</v>
      </c>
      <c r="H4" s="182" t="s">
        <v>618</v>
      </c>
      <c r="I4" s="183" t="s">
        <v>619</v>
      </c>
    </row>
    <row r="5" spans="1:13">
      <c r="A5" s="211" t="s">
        <v>329</v>
      </c>
      <c r="B5" s="230" t="s">
        <v>508</v>
      </c>
      <c r="C5" s="230" t="s">
        <v>508</v>
      </c>
      <c r="D5" s="231">
        <v>1429550</v>
      </c>
      <c r="E5" s="232">
        <v>1429550</v>
      </c>
      <c r="F5" s="232">
        <v>1349716</v>
      </c>
      <c r="G5" s="234">
        <f>+E5/F5</f>
        <v>1.0591487394385188</v>
      </c>
      <c r="H5" s="213">
        <v>0</v>
      </c>
      <c r="I5" s="233">
        <v>4489218</v>
      </c>
      <c r="K5" s="542"/>
    </row>
    <row r="6" spans="1:13">
      <c r="A6" s="211" t="s">
        <v>330</v>
      </c>
      <c r="B6" s="230" t="s">
        <v>508</v>
      </c>
      <c r="C6" s="230" t="s">
        <v>508</v>
      </c>
      <c r="D6" s="231">
        <v>1433404</v>
      </c>
      <c r="E6" s="232">
        <v>1433404</v>
      </c>
      <c r="F6" s="232">
        <v>1349716</v>
      </c>
      <c r="G6" s="234">
        <f t="shared" ref="G6:G15" si="0">+E6/F6</f>
        <v>1.062004154948152</v>
      </c>
      <c r="H6" s="213">
        <f>ABS(G6-G5)</f>
        <v>2.8554155096331968E-3</v>
      </c>
      <c r="I6" s="233">
        <v>4489173</v>
      </c>
      <c r="K6" s="542"/>
    </row>
    <row r="7" spans="1:13">
      <c r="A7" s="211" t="s">
        <v>331</v>
      </c>
      <c r="B7" s="230" t="s">
        <v>508</v>
      </c>
      <c r="C7" s="230" t="s">
        <v>508</v>
      </c>
      <c r="D7" s="231">
        <v>1445755</v>
      </c>
      <c r="E7" s="232">
        <v>1445755</v>
      </c>
      <c r="F7" s="232">
        <v>1349716</v>
      </c>
      <c r="G7" s="234">
        <f t="shared" si="0"/>
        <v>1.0711549688971607</v>
      </c>
      <c r="H7" s="213">
        <f t="shared" ref="H7:H15" si="1">ABS(G7-G6)</f>
        <v>9.1508139490086293E-3</v>
      </c>
      <c r="I7" s="233">
        <v>4496151</v>
      </c>
      <c r="K7" s="542"/>
    </row>
    <row r="8" spans="1:13">
      <c r="A8" s="211" t="s">
        <v>332</v>
      </c>
      <c r="B8" s="230" t="s">
        <v>508</v>
      </c>
      <c r="C8" s="230" t="s">
        <v>508</v>
      </c>
      <c r="D8" s="231">
        <v>1446195</v>
      </c>
      <c r="E8" s="212">
        <v>1446195</v>
      </c>
      <c r="F8" s="618">
        <v>1349716</v>
      </c>
      <c r="G8" s="234">
        <f t="shared" si="0"/>
        <v>1.0714809634026714</v>
      </c>
      <c r="H8" s="213">
        <f t="shared" si="1"/>
        <v>3.259945055107405E-4</v>
      </c>
      <c r="I8" s="621">
        <v>4497228</v>
      </c>
      <c r="J8" s="235"/>
      <c r="K8" s="542"/>
    </row>
    <row r="9" spans="1:13">
      <c r="A9" s="211" t="s">
        <v>333</v>
      </c>
      <c r="B9" s="230" t="s">
        <v>508</v>
      </c>
      <c r="C9" s="230" t="s">
        <v>508</v>
      </c>
      <c r="D9" s="231">
        <v>1449951</v>
      </c>
      <c r="E9" s="212">
        <v>1449951</v>
      </c>
      <c r="F9" s="618">
        <v>1349716</v>
      </c>
      <c r="G9" s="234">
        <f t="shared" si="0"/>
        <v>1.0742637710451681</v>
      </c>
      <c r="H9" s="213">
        <f t="shared" si="1"/>
        <v>2.7828076424967207E-3</v>
      </c>
      <c r="I9" s="621">
        <v>4503285</v>
      </c>
      <c r="J9" s="235"/>
      <c r="K9" s="542"/>
    </row>
    <row r="10" spans="1:13">
      <c r="A10" s="211" t="s">
        <v>334</v>
      </c>
      <c r="B10" s="230" t="s">
        <v>508</v>
      </c>
      <c r="C10" s="230" t="s">
        <v>508</v>
      </c>
      <c r="D10" s="231">
        <v>1456745</v>
      </c>
      <c r="E10" s="212">
        <v>1456745</v>
      </c>
      <c r="F10" s="618">
        <v>1349716</v>
      </c>
      <c r="G10" s="234">
        <f>+E10/F10</f>
        <v>1.079297422568896</v>
      </c>
      <c r="H10" s="213">
        <f>ABS(G10-G9)</f>
        <v>5.0336515237279222E-3</v>
      </c>
      <c r="I10" s="621">
        <v>4509673</v>
      </c>
      <c r="J10" s="235"/>
      <c r="K10" s="542"/>
    </row>
    <row r="11" spans="1:13">
      <c r="A11" s="211" t="s">
        <v>335</v>
      </c>
      <c r="B11" s="230" t="s">
        <v>508</v>
      </c>
      <c r="C11" s="230" t="s">
        <v>508</v>
      </c>
      <c r="D11" s="212">
        <v>1482474</v>
      </c>
      <c r="E11" s="212">
        <v>1482474</v>
      </c>
      <c r="F11" s="618">
        <v>1349716</v>
      </c>
      <c r="G11" s="234">
        <f t="shared" si="0"/>
        <v>1.0983599512786393</v>
      </c>
      <c r="H11" s="213">
        <f t="shared" si="1"/>
        <v>1.9062528709743232E-2</v>
      </c>
      <c r="I11" s="623">
        <v>4501086</v>
      </c>
      <c r="K11" s="542"/>
    </row>
    <row r="12" spans="1:13">
      <c r="A12" s="211" t="s">
        <v>336</v>
      </c>
      <c r="B12" s="230" t="s">
        <v>508</v>
      </c>
      <c r="C12" s="230" t="s">
        <v>508</v>
      </c>
      <c r="D12" s="212">
        <v>1482236</v>
      </c>
      <c r="E12" s="212">
        <f>D12</f>
        <v>1482236</v>
      </c>
      <c r="F12" s="622">
        <f>F5</f>
        <v>1349716</v>
      </c>
      <c r="G12" s="234">
        <f t="shared" si="0"/>
        <v>1.0981836178870221</v>
      </c>
      <c r="H12" s="213">
        <f t="shared" si="1"/>
        <v>1.7633339161715611E-4</v>
      </c>
      <c r="I12" s="623">
        <v>4497048</v>
      </c>
      <c r="K12" s="542"/>
    </row>
    <row r="13" spans="1:13">
      <c r="A13" s="211" t="s">
        <v>337</v>
      </c>
      <c r="B13" s="230" t="s">
        <v>508</v>
      </c>
      <c r="C13" s="230" t="s">
        <v>508</v>
      </c>
      <c r="D13" s="212">
        <f>'CARE Table 2'!W15</f>
        <v>1470434</v>
      </c>
      <c r="E13" s="212">
        <f>D13</f>
        <v>1470434</v>
      </c>
      <c r="F13" s="622">
        <f>F6</f>
        <v>1349716</v>
      </c>
      <c r="G13" s="234">
        <f t="shared" si="0"/>
        <v>1.0894395561732986</v>
      </c>
      <c r="H13" s="213">
        <f>ABS(G13-G12)</f>
        <v>8.7440617137235499E-3</v>
      </c>
      <c r="I13" s="623">
        <v>4498046</v>
      </c>
      <c r="K13" s="542"/>
    </row>
    <row r="14" spans="1:13">
      <c r="A14" s="211" t="s">
        <v>338</v>
      </c>
      <c r="B14" s="230" t="s">
        <v>508</v>
      </c>
      <c r="C14" s="230" t="s">
        <v>508</v>
      </c>
      <c r="D14" s="212">
        <v>1450925</v>
      </c>
      <c r="E14" s="212">
        <v>1450925</v>
      </c>
      <c r="F14" s="622">
        <v>1349716</v>
      </c>
      <c r="G14" s="234">
        <f>+E14/F14</f>
        <v>1.0749854043369123</v>
      </c>
      <c r="H14" s="213">
        <f t="shared" si="1"/>
        <v>1.445415183638632E-2</v>
      </c>
      <c r="I14" s="623">
        <v>4505454</v>
      </c>
      <c r="K14" s="542"/>
    </row>
    <row r="15" spans="1:13">
      <c r="A15" s="211" t="s">
        <v>339</v>
      </c>
      <c r="B15" s="230" t="s">
        <v>508</v>
      </c>
      <c r="C15" s="230" t="s">
        <v>508</v>
      </c>
      <c r="D15" s="212">
        <v>1427272</v>
      </c>
      <c r="E15" s="212">
        <v>1427272</v>
      </c>
      <c r="F15" s="622">
        <v>1349716</v>
      </c>
      <c r="G15" s="234">
        <f t="shared" si="0"/>
        <v>1.0574609769758971</v>
      </c>
      <c r="H15" s="213">
        <f t="shared" si="1"/>
        <v>1.7524427361015116E-2</v>
      </c>
      <c r="I15" s="623">
        <v>4506805</v>
      </c>
      <c r="K15" s="542"/>
    </row>
    <row r="16" spans="1:13">
      <c r="A16" s="217" t="s">
        <v>340</v>
      </c>
      <c r="B16" s="236" t="s">
        <v>508</v>
      </c>
      <c r="C16" s="236" t="s">
        <v>508</v>
      </c>
      <c r="D16" s="531"/>
      <c r="E16" s="212"/>
      <c r="F16" s="622"/>
      <c r="G16" s="619"/>
      <c r="H16" s="620"/>
      <c r="I16" s="624"/>
      <c r="K16" s="542"/>
    </row>
    <row r="17" spans="1:18" ht="13">
      <c r="A17" s="218" t="s">
        <v>341</v>
      </c>
      <c r="B17" s="237"/>
      <c r="C17" s="237"/>
      <c r="D17" s="219">
        <f>'CARE Table 2'!W19</f>
        <v>1427272</v>
      </c>
      <c r="E17" s="219">
        <f>D17</f>
        <v>1427272</v>
      </c>
      <c r="F17" s="625">
        <f>'CARE Table 2'!X19</f>
        <v>1349716</v>
      </c>
      <c r="G17" s="626">
        <f>'CARE Table 2'!Y19</f>
        <v>1.0574609769758971</v>
      </c>
      <c r="H17" s="627">
        <f>H15</f>
        <v>1.7524427361015116E-2</v>
      </c>
      <c r="I17" s="625">
        <f>LOOKUP(9.99E+307,I5:I16)</f>
        <v>4506805</v>
      </c>
      <c r="K17" s="542"/>
      <c r="N17" s="65"/>
    </row>
    <row r="18" spans="1:18" ht="13">
      <c r="A18" s="238"/>
      <c r="B18" s="239"/>
      <c r="C18" s="239"/>
      <c r="D18" s="239"/>
      <c r="E18" s="239"/>
      <c r="F18" s="628"/>
      <c r="G18" s="629"/>
      <c r="H18" s="630"/>
      <c r="I18" s="631"/>
    </row>
    <row r="19" spans="1:18" s="39" customFormat="1">
      <c r="A19" s="1235" t="s">
        <v>620</v>
      </c>
      <c r="B19" s="1235"/>
      <c r="C19" s="1235"/>
      <c r="D19" s="1235"/>
      <c r="E19" s="1235"/>
      <c r="F19" s="1236"/>
      <c r="G19" s="1236"/>
      <c r="H19" s="1236"/>
      <c r="I19" s="1236"/>
      <c r="J19" s="151"/>
      <c r="K19" s="151"/>
      <c r="L19" s="151"/>
      <c r="M19" s="151"/>
      <c r="N19" s="151"/>
      <c r="O19" s="151"/>
      <c r="P19" s="151"/>
      <c r="Q19" s="151"/>
      <c r="R19" s="151"/>
    </row>
    <row r="20" spans="1:18">
      <c r="B20"/>
      <c r="C20"/>
      <c r="D20"/>
      <c r="E20"/>
      <c r="F20" s="616"/>
      <c r="G20" s="616"/>
      <c r="H20" s="616"/>
      <c r="I20" s="616"/>
    </row>
    <row r="21" spans="1:18" ht="32.25" customHeight="1">
      <c r="A21" s="1091" t="s">
        <v>621</v>
      </c>
      <c r="B21" s="1091"/>
      <c r="C21" s="1091"/>
      <c r="D21" s="1091"/>
      <c r="E21" s="1091"/>
      <c r="F21" s="1193"/>
      <c r="G21" s="1193"/>
      <c r="H21" s="1193"/>
      <c r="I21" s="1193"/>
    </row>
    <row r="22" spans="1:18">
      <c r="F22" s="632"/>
      <c r="G22" s="633"/>
      <c r="H22" s="632"/>
      <c r="I22" s="632"/>
    </row>
    <row r="23" spans="1:18">
      <c r="F23" s="632"/>
      <c r="G23" s="633"/>
      <c r="H23" s="632"/>
      <c r="I23" s="632"/>
    </row>
    <row r="24" spans="1:18">
      <c r="F24" s="632"/>
      <c r="G24" s="633"/>
      <c r="H24" s="632"/>
      <c r="I24" s="632"/>
    </row>
    <row r="25" spans="1:18">
      <c r="F25" s="632"/>
      <c r="G25" s="633"/>
      <c r="H25" s="632"/>
      <c r="I25" s="632"/>
    </row>
    <row r="26" spans="1:18">
      <c r="F26" s="632"/>
      <c r="G26" s="633"/>
      <c r="H26" s="632"/>
      <c r="I26" s="632"/>
    </row>
    <row r="27" spans="1:18">
      <c r="F27" s="632"/>
      <c r="G27" s="633"/>
      <c r="H27" s="632"/>
      <c r="I27" s="632"/>
    </row>
    <row r="28" spans="1:18">
      <c r="F28" s="632"/>
      <c r="G28" s="633"/>
      <c r="H28" s="632"/>
      <c r="I28" s="632"/>
    </row>
    <row r="29" spans="1:18">
      <c r="F29" s="632"/>
      <c r="G29" s="633"/>
      <c r="H29" s="632"/>
      <c r="I29" s="632"/>
    </row>
    <row r="30" spans="1:18">
      <c r="F30" s="632"/>
      <c r="G30" s="633"/>
      <c r="H30" s="632"/>
      <c r="I30" s="632"/>
    </row>
    <row r="31" spans="1:18">
      <c r="F31" s="632"/>
      <c r="G31" s="633"/>
      <c r="H31" s="632"/>
      <c r="I31" s="632"/>
    </row>
  </sheetData>
  <mergeCells count="5">
    <mergeCell ref="A1:I1"/>
    <mergeCell ref="A2:I2"/>
    <mergeCell ref="A3:I3"/>
    <mergeCell ref="A19:I19"/>
    <mergeCell ref="A21:I21"/>
  </mergeCells>
  <pageMargins left="0.25" right="0.25" top="0.75" bottom="0.75" header="0.3" footer="0.3"/>
  <pageSetup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31"/>
  <sheetViews>
    <sheetView zoomScale="110" zoomScaleNormal="110" workbookViewId="0">
      <selection activeCell="C7" sqref="C7"/>
    </sheetView>
  </sheetViews>
  <sheetFormatPr defaultColWidth="8.54296875" defaultRowHeight="12.5"/>
  <cols>
    <col min="1" max="1" width="60.453125" customWidth="1"/>
    <col min="2" max="2" width="22.81640625" bestFit="1" customWidth="1"/>
    <col min="3" max="3" width="23.453125" bestFit="1" customWidth="1"/>
    <col min="4" max="4" width="27" bestFit="1" customWidth="1"/>
    <col min="5" max="5" width="27.1796875" bestFit="1" customWidth="1"/>
    <col min="6" max="7" width="9.54296875" customWidth="1"/>
    <col min="8" max="8" width="14.54296875" customWidth="1"/>
    <col min="9" max="12" width="9.54296875" customWidth="1"/>
    <col min="13" max="13" width="13.54296875" customWidth="1"/>
  </cols>
  <sheetData>
    <row r="1" spans="1:14" ht="15.5">
      <c r="A1" s="1118" t="s">
        <v>622</v>
      </c>
      <c r="B1" s="1118"/>
      <c r="C1" s="1118"/>
      <c r="D1" s="1118"/>
      <c r="E1" s="1118"/>
    </row>
    <row r="2" spans="1:14" ht="15.5">
      <c r="A2" s="1194" t="s">
        <v>1</v>
      </c>
      <c r="B2" s="1194"/>
      <c r="C2" s="1194"/>
      <c r="D2" s="1194"/>
      <c r="E2" s="1194"/>
      <c r="F2" s="208"/>
      <c r="G2" s="208"/>
      <c r="H2" s="208"/>
      <c r="I2" s="208"/>
    </row>
    <row r="3" spans="1:14" ht="15.5">
      <c r="A3" s="1238" t="str">
        <f>'CARE Table 1'!A3:M3</f>
        <v>Through November 2021</v>
      </c>
      <c r="B3" s="1238"/>
      <c r="C3" s="1238"/>
      <c r="D3" s="1238"/>
      <c r="E3" s="1238"/>
      <c r="F3" s="152"/>
      <c r="G3" s="152"/>
      <c r="H3" s="152"/>
      <c r="I3" s="152"/>
      <c r="J3" s="152"/>
      <c r="K3" s="152"/>
      <c r="L3" s="152"/>
      <c r="M3" s="152"/>
    </row>
    <row r="4" spans="1:14" ht="13">
      <c r="A4" s="1239">
        <v>2020</v>
      </c>
      <c r="B4" s="304" t="s">
        <v>623</v>
      </c>
      <c r="C4" s="884" t="s">
        <v>4</v>
      </c>
      <c r="D4" s="884" t="s">
        <v>624</v>
      </c>
      <c r="E4" s="884" t="s">
        <v>625</v>
      </c>
    </row>
    <row r="5" spans="1:14" ht="13">
      <c r="A5" s="1240"/>
      <c r="B5" s="885" t="s">
        <v>10</v>
      </c>
      <c r="C5" s="884" t="s">
        <v>10</v>
      </c>
      <c r="D5" s="885" t="s">
        <v>10</v>
      </c>
      <c r="E5" s="885" t="s">
        <v>626</v>
      </c>
    </row>
    <row r="6" spans="1:14" ht="13">
      <c r="A6" s="242" t="s">
        <v>110</v>
      </c>
      <c r="B6" s="243"/>
      <c r="C6" s="243"/>
      <c r="D6" s="243"/>
      <c r="E6" s="243"/>
    </row>
    <row r="7" spans="1:14">
      <c r="A7" s="1" t="s">
        <v>627</v>
      </c>
      <c r="B7" s="115">
        <f>'CARE Table 1'!B11</f>
        <v>525000</v>
      </c>
      <c r="C7" s="244">
        <f>'CARE Table 1'!E11</f>
        <v>0</v>
      </c>
      <c r="D7" s="244">
        <f>'CARE Table 1'!H11</f>
        <v>443618.41000000009</v>
      </c>
      <c r="E7" s="3">
        <f>D7/B7</f>
        <v>0.84498744761904776</v>
      </c>
    </row>
    <row r="8" spans="1:14" s="39" customFormat="1" ht="13">
      <c r="A8" s="100" t="s">
        <v>626</v>
      </c>
      <c r="B8" s="130">
        <f>SUM(B7:B7)</f>
        <v>525000</v>
      </c>
      <c r="C8" s="130">
        <f>SUM(C7:C7)</f>
        <v>0</v>
      </c>
      <c r="D8" s="130">
        <f>SUM(D7:D7)</f>
        <v>443618.41000000009</v>
      </c>
      <c r="E8" s="245">
        <f>SUM(E7:E7)</f>
        <v>0.84498744761904776</v>
      </c>
      <c r="F8" s="615"/>
      <c r="G8" s="615"/>
      <c r="H8" s="615"/>
      <c r="I8" s="615"/>
    </row>
    <row r="9" spans="1:14">
      <c r="A9" s="246"/>
      <c r="F9" s="616"/>
      <c r="G9" s="616"/>
      <c r="H9" s="616"/>
      <c r="I9" s="616"/>
    </row>
    <row r="10" spans="1:14">
      <c r="A10" s="1241"/>
      <c r="B10" s="1241"/>
      <c r="C10" s="1241"/>
      <c r="D10" s="1241"/>
      <c r="E10" s="1241"/>
      <c r="F10" s="616"/>
      <c r="G10" s="616"/>
      <c r="H10" s="616"/>
      <c r="I10" s="616"/>
    </row>
    <row r="11" spans="1:14">
      <c r="A11" s="1242" t="s">
        <v>434</v>
      </c>
      <c r="B11" s="1242"/>
      <c r="C11" s="1242"/>
      <c r="D11" s="1242"/>
      <c r="E11" s="1242"/>
      <c r="F11" s="616"/>
      <c r="G11" s="616"/>
      <c r="H11" s="616"/>
      <c r="I11" s="616"/>
    </row>
    <row r="12" spans="1:14" ht="29.25" customHeight="1">
      <c r="A12" s="1237" t="s">
        <v>628</v>
      </c>
      <c r="B12" s="1237"/>
      <c r="C12" s="1237"/>
      <c r="D12" s="1237"/>
      <c r="E12" s="1237"/>
      <c r="F12" s="617"/>
      <c r="G12" s="617"/>
      <c r="H12" s="617"/>
      <c r="I12" s="617"/>
      <c r="J12" s="2"/>
      <c r="K12" s="2"/>
      <c r="L12" s="2"/>
      <c r="M12" s="2"/>
      <c r="N12" s="2"/>
    </row>
    <row r="13" spans="1:14">
      <c r="B13" s="246"/>
      <c r="F13" s="616"/>
      <c r="G13" s="616"/>
      <c r="H13" s="616"/>
      <c r="I13" s="616"/>
    </row>
    <row r="14" spans="1:14">
      <c r="B14" s="246"/>
      <c r="F14" s="616"/>
      <c r="G14" s="616"/>
      <c r="H14" s="616"/>
      <c r="I14" s="616"/>
    </row>
    <row r="15" spans="1:14">
      <c r="F15" s="616"/>
      <c r="G15" s="616"/>
      <c r="H15" s="616"/>
      <c r="I15" s="616"/>
    </row>
    <row r="16" spans="1:14">
      <c r="F16" s="616"/>
      <c r="G16" s="616"/>
      <c r="H16" s="616"/>
      <c r="I16" s="616"/>
    </row>
    <row r="17" spans="6:9">
      <c r="F17" s="616"/>
      <c r="G17" s="616"/>
      <c r="H17" s="616"/>
      <c r="I17" s="616"/>
    </row>
    <row r="18" spans="6:9">
      <c r="F18" s="616"/>
      <c r="G18" s="616"/>
      <c r="H18" s="616"/>
      <c r="I18" s="616"/>
    </row>
    <row r="19" spans="6:9">
      <c r="F19" s="616"/>
      <c r="G19" s="616"/>
      <c r="H19" s="616"/>
      <c r="I19" s="616"/>
    </row>
    <row r="20" spans="6:9">
      <c r="F20" s="616"/>
      <c r="G20" s="616"/>
      <c r="H20" s="616"/>
      <c r="I20" s="616"/>
    </row>
    <row r="21" spans="6:9">
      <c r="F21" s="616"/>
      <c r="G21" s="616"/>
      <c r="H21" s="616"/>
      <c r="I21" s="616"/>
    </row>
    <row r="22" spans="6:9">
      <c r="F22" s="616"/>
      <c r="G22" s="616"/>
      <c r="H22" s="616"/>
      <c r="I22" s="616"/>
    </row>
    <row r="23" spans="6:9">
      <c r="F23" s="616"/>
      <c r="G23" s="616"/>
      <c r="H23" s="616"/>
      <c r="I23" s="616"/>
    </row>
    <row r="24" spans="6:9">
      <c r="F24" s="616"/>
      <c r="G24" s="616"/>
      <c r="H24" s="616"/>
      <c r="I24" s="616"/>
    </row>
    <row r="25" spans="6:9">
      <c r="F25" s="616"/>
      <c r="G25" s="616"/>
      <c r="H25" s="616"/>
      <c r="I25" s="616"/>
    </row>
    <row r="26" spans="6:9">
      <c r="F26" s="616"/>
      <c r="G26" s="616"/>
      <c r="H26" s="616"/>
      <c r="I26" s="616"/>
    </row>
    <row r="27" spans="6:9">
      <c r="F27" s="616"/>
      <c r="G27" s="616"/>
      <c r="H27" s="616"/>
      <c r="I27" s="616"/>
    </row>
    <row r="28" spans="6:9">
      <c r="F28" s="616"/>
      <c r="G28" s="616"/>
      <c r="H28" s="616"/>
      <c r="I28" s="616"/>
    </row>
    <row r="29" spans="6:9">
      <c r="F29" s="616"/>
      <c r="G29" s="616"/>
      <c r="H29" s="616"/>
      <c r="I29" s="616"/>
    </row>
    <row r="30" spans="6:9">
      <c r="F30" s="616"/>
      <c r="G30" s="616"/>
      <c r="H30" s="616"/>
      <c r="I30" s="616"/>
    </row>
    <row r="31" spans="6:9">
      <c r="F31" s="616"/>
      <c r="G31" s="616"/>
      <c r="H31" s="616"/>
      <c r="I31" s="616"/>
    </row>
  </sheetData>
  <mergeCells count="7">
    <mergeCell ref="A12:E12"/>
    <mergeCell ref="A1:E1"/>
    <mergeCell ref="A2:E2"/>
    <mergeCell ref="A3:E3"/>
    <mergeCell ref="A4:A5"/>
    <mergeCell ref="A10:E10"/>
    <mergeCell ref="A11:E11"/>
  </mergeCells>
  <pageMargins left="0.25" right="0.25" top="0.75" bottom="0.75" header="0.3" footer="0.3"/>
  <pageSetup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pageSetUpPr fitToPage="1"/>
  </sheetPr>
  <dimension ref="A1:EGT75"/>
  <sheetViews>
    <sheetView zoomScaleNormal="100" workbookViewId="0">
      <selection activeCell="D31" sqref="D31"/>
    </sheetView>
  </sheetViews>
  <sheetFormatPr defaultColWidth="9.1796875" defaultRowHeight="12.5"/>
  <cols>
    <col min="1" max="1" width="60.453125" customWidth="1"/>
    <col min="2" max="2" width="19.453125" customWidth="1"/>
    <col min="3" max="3" width="35.453125" customWidth="1"/>
    <col min="4" max="4" width="18.1796875" customWidth="1"/>
    <col min="5" max="5" width="9" customWidth="1"/>
    <col min="6" max="6" width="17.54296875" customWidth="1"/>
    <col min="7" max="8" width="9.453125" customWidth="1"/>
    <col min="9" max="9" width="10.54296875" customWidth="1"/>
    <col min="10" max="10" width="8.453125" customWidth="1"/>
    <col min="11" max="11" width="7.54296875" style="240" customWidth="1"/>
    <col min="12" max="12" width="19.54296875" customWidth="1"/>
    <col min="13" max="13" width="7.453125" customWidth="1"/>
    <col min="15" max="15" width="20.1796875" customWidth="1"/>
    <col min="16" max="16" width="13.453125" customWidth="1"/>
  </cols>
  <sheetData>
    <row r="1" spans="1:20" ht="30" customHeight="1">
      <c r="A1" s="1251" t="s">
        <v>629</v>
      </c>
      <c r="B1" s="1251"/>
      <c r="C1" s="1251"/>
      <c r="D1" s="1251"/>
      <c r="E1" s="1251"/>
      <c r="F1" s="1251"/>
      <c r="G1" s="1251"/>
      <c r="H1" s="1251"/>
      <c r="I1" s="1251"/>
      <c r="J1" s="1251"/>
      <c r="K1" s="1251"/>
      <c r="L1" s="1251"/>
      <c r="M1" s="1251"/>
      <c r="N1" s="1251"/>
      <c r="O1" s="1251"/>
      <c r="P1" s="1251"/>
    </row>
    <row r="2" spans="1:20" ht="18.75" customHeight="1">
      <c r="A2" s="1252" t="s">
        <v>1</v>
      </c>
      <c r="B2" s="1253"/>
      <c r="C2" s="1253"/>
      <c r="D2" s="1253"/>
      <c r="E2" s="1253"/>
      <c r="F2" s="1253"/>
      <c r="G2" s="1253"/>
      <c r="H2" s="1253"/>
      <c r="I2" s="1253"/>
      <c r="J2" s="1253"/>
      <c r="K2" s="1253"/>
      <c r="L2" s="1253"/>
      <c r="M2" s="1253"/>
      <c r="N2" s="1253"/>
      <c r="O2" s="1253"/>
      <c r="P2" s="1254"/>
    </row>
    <row r="3" spans="1:20" ht="18.75" customHeight="1">
      <c r="A3" s="1255"/>
      <c r="B3" s="1256"/>
      <c r="C3" s="1256"/>
      <c r="D3" s="1256"/>
      <c r="E3" s="1256"/>
      <c r="F3" s="1256"/>
      <c r="G3" s="1256"/>
      <c r="H3" s="1256"/>
      <c r="I3" s="1256"/>
      <c r="J3" s="1256"/>
      <c r="K3" s="1256"/>
      <c r="L3" s="1256"/>
      <c r="M3" s="1256"/>
      <c r="N3" s="1256"/>
      <c r="O3" s="1256"/>
      <c r="P3" s="1257"/>
    </row>
    <row r="4" spans="1:20" ht="18.75" customHeight="1">
      <c r="A4" s="1258"/>
      <c r="B4" s="1259"/>
      <c r="C4" s="1259"/>
      <c r="D4" s="1259"/>
      <c r="E4" s="1259"/>
      <c r="F4" s="1259"/>
      <c r="G4" s="1259"/>
      <c r="H4" s="1259"/>
      <c r="I4" s="1259"/>
      <c r="J4" s="1259"/>
      <c r="K4" s="1259"/>
      <c r="L4" s="1259"/>
      <c r="M4" s="1259"/>
      <c r="N4" s="1259"/>
      <c r="O4" s="1259"/>
      <c r="P4" s="1260"/>
    </row>
    <row r="5" spans="1:20" ht="81" customHeight="1">
      <c r="A5" s="1261" t="s">
        <v>630</v>
      </c>
      <c r="B5" s="1264" t="s">
        <v>631</v>
      </c>
      <c r="C5" s="1264" t="s">
        <v>632</v>
      </c>
      <c r="D5" s="1264" t="s">
        <v>633</v>
      </c>
      <c r="E5" s="1267" t="s">
        <v>634</v>
      </c>
      <c r="F5" s="1268"/>
      <c r="G5" s="1267" t="s">
        <v>635</v>
      </c>
      <c r="H5" s="1269"/>
      <c r="I5" s="1268"/>
      <c r="J5" s="1270" t="s">
        <v>636</v>
      </c>
      <c r="K5" s="1271"/>
      <c r="L5" s="1272"/>
      <c r="M5" s="1270" t="s">
        <v>637</v>
      </c>
      <c r="N5" s="1271"/>
      <c r="O5" s="1272"/>
      <c r="P5" s="1249" t="s">
        <v>638</v>
      </c>
    </row>
    <row r="6" spans="1:20" ht="27.75" customHeight="1">
      <c r="A6" s="1262"/>
      <c r="B6" s="1265"/>
      <c r="C6" s="1265"/>
      <c r="D6" s="1265"/>
      <c r="E6" s="1247" t="s">
        <v>639</v>
      </c>
      <c r="F6" s="1247" t="s">
        <v>640</v>
      </c>
      <c r="G6" s="1247" t="s">
        <v>641</v>
      </c>
      <c r="H6" s="1247" t="s">
        <v>642</v>
      </c>
      <c r="I6" s="1247" t="s">
        <v>643</v>
      </c>
      <c r="J6" s="1249" t="s">
        <v>639</v>
      </c>
      <c r="K6" s="1243" t="s">
        <v>644</v>
      </c>
      <c r="L6" s="1244"/>
      <c r="M6" s="1249" t="s">
        <v>639</v>
      </c>
      <c r="N6" s="1243" t="s">
        <v>644</v>
      </c>
      <c r="O6" s="1244"/>
      <c r="P6" s="1273"/>
    </row>
    <row r="7" spans="1:20" ht="64.5" customHeight="1">
      <c r="A7" s="1263"/>
      <c r="B7" s="1266"/>
      <c r="C7" s="1266"/>
      <c r="D7" s="1266"/>
      <c r="E7" s="1248"/>
      <c r="F7" s="1248"/>
      <c r="G7" s="1248"/>
      <c r="H7" s="1248"/>
      <c r="I7" s="1248"/>
      <c r="J7" s="1250"/>
      <c r="K7" s="894" t="s">
        <v>645</v>
      </c>
      <c r="L7" s="894" t="s">
        <v>646</v>
      </c>
      <c r="M7" s="1250"/>
      <c r="N7" s="894" t="s">
        <v>645</v>
      </c>
      <c r="O7" s="894" t="s">
        <v>646</v>
      </c>
      <c r="P7" s="1250"/>
    </row>
    <row r="8" spans="1:20" s="252" customFormat="1" ht="62.5">
      <c r="A8" s="247" t="s">
        <v>647</v>
      </c>
      <c r="B8" s="248" t="s">
        <v>648</v>
      </c>
      <c r="C8" s="248" t="s">
        <v>649</v>
      </c>
      <c r="D8" s="248" t="s">
        <v>650</v>
      </c>
      <c r="E8" s="249">
        <v>1</v>
      </c>
      <c r="F8" s="611" t="s">
        <v>651</v>
      </c>
      <c r="G8" s="612">
        <v>0</v>
      </c>
      <c r="H8" s="612">
        <v>0</v>
      </c>
      <c r="I8" s="612">
        <v>1</v>
      </c>
      <c r="J8" s="249">
        <v>1</v>
      </c>
      <c r="K8" s="249">
        <v>0</v>
      </c>
      <c r="L8" s="248" t="s">
        <v>652</v>
      </c>
      <c r="M8" s="249">
        <v>1</v>
      </c>
      <c r="N8" s="249">
        <v>0</v>
      </c>
      <c r="O8" s="248" t="s">
        <v>652</v>
      </c>
      <c r="P8" s="251"/>
      <c r="Q8" s="221"/>
      <c r="R8" s="221"/>
      <c r="S8" s="221"/>
      <c r="T8" s="221"/>
    </row>
    <row r="9" spans="1:20" s="252" customFormat="1" ht="37.5">
      <c r="A9" s="247" t="s">
        <v>653</v>
      </c>
      <c r="B9" s="248" t="s">
        <v>654</v>
      </c>
      <c r="C9" s="248" t="s">
        <v>655</v>
      </c>
      <c r="D9" s="248" t="s">
        <v>650</v>
      </c>
      <c r="E9" s="249">
        <v>1</v>
      </c>
      <c r="F9" s="613" t="s">
        <v>656</v>
      </c>
      <c r="G9" s="612">
        <v>0</v>
      </c>
      <c r="H9" s="612">
        <v>0</v>
      </c>
      <c r="I9" s="612">
        <v>0</v>
      </c>
      <c r="J9" s="249">
        <v>0</v>
      </c>
      <c r="K9" s="249">
        <v>0</v>
      </c>
      <c r="L9" s="248" t="s">
        <v>657</v>
      </c>
      <c r="M9" s="249">
        <v>0</v>
      </c>
      <c r="N9" s="249">
        <v>0</v>
      </c>
      <c r="O9" s="248" t="s">
        <v>652</v>
      </c>
      <c r="P9" s="251"/>
      <c r="Q9" s="221"/>
      <c r="R9" s="221"/>
      <c r="S9" s="221"/>
      <c r="T9" s="221"/>
    </row>
    <row r="10" spans="1:20" s="252" customFormat="1" ht="25">
      <c r="A10" s="247" t="s">
        <v>658</v>
      </c>
      <c r="B10" s="248" t="s">
        <v>659</v>
      </c>
      <c r="C10" s="248" t="s">
        <v>660</v>
      </c>
      <c r="D10" s="248" t="s">
        <v>650</v>
      </c>
      <c r="E10" s="249">
        <v>1</v>
      </c>
      <c r="F10" s="613" t="s">
        <v>656</v>
      </c>
      <c r="G10" s="612">
        <v>0</v>
      </c>
      <c r="H10" s="612">
        <v>0</v>
      </c>
      <c r="I10" s="612">
        <v>0</v>
      </c>
      <c r="J10" s="249">
        <v>0</v>
      </c>
      <c r="K10" s="249">
        <v>0</v>
      </c>
      <c r="L10" s="248" t="s">
        <v>657</v>
      </c>
      <c r="M10" s="249">
        <v>0</v>
      </c>
      <c r="N10" s="249">
        <v>0</v>
      </c>
      <c r="O10" s="248" t="s">
        <v>652</v>
      </c>
      <c r="P10" s="251"/>
      <c r="Q10" s="221"/>
      <c r="R10" s="221"/>
      <c r="S10" s="221"/>
      <c r="T10" s="221"/>
    </row>
    <row r="11" spans="1:20" s="252" customFormat="1" ht="43.5">
      <c r="A11" s="247" t="s">
        <v>653</v>
      </c>
      <c r="B11" s="248" t="s">
        <v>659</v>
      </c>
      <c r="C11" s="248" t="s">
        <v>660</v>
      </c>
      <c r="D11" s="248" t="s">
        <v>650</v>
      </c>
      <c r="E11" s="249">
        <v>1</v>
      </c>
      <c r="F11" s="611" t="s">
        <v>651</v>
      </c>
      <c r="G11" s="612">
        <v>0</v>
      </c>
      <c r="H11" s="612">
        <v>0</v>
      </c>
      <c r="I11" s="612">
        <v>0</v>
      </c>
      <c r="J11" s="249">
        <v>1</v>
      </c>
      <c r="K11" s="249">
        <v>0</v>
      </c>
      <c r="L11" s="248" t="s">
        <v>657</v>
      </c>
      <c r="M11" s="249">
        <v>0</v>
      </c>
      <c r="N11" s="249">
        <v>1</v>
      </c>
      <c r="O11" s="248" t="s">
        <v>652</v>
      </c>
      <c r="P11" s="251"/>
      <c r="Q11" s="221"/>
      <c r="R11" s="221"/>
      <c r="S11" s="221"/>
      <c r="T11" s="221"/>
    </row>
    <row r="12" spans="1:20" s="252" customFormat="1" ht="37.5">
      <c r="A12" s="247" t="s">
        <v>653</v>
      </c>
      <c r="B12" s="248" t="s">
        <v>661</v>
      </c>
      <c r="C12" s="248" t="s">
        <v>662</v>
      </c>
      <c r="D12" s="248" t="s">
        <v>650</v>
      </c>
      <c r="E12" s="249">
        <v>1</v>
      </c>
      <c r="F12" s="613" t="s">
        <v>663</v>
      </c>
      <c r="G12" s="612">
        <v>0</v>
      </c>
      <c r="H12" s="612">
        <v>0</v>
      </c>
      <c r="I12" s="612">
        <v>0</v>
      </c>
      <c r="J12" s="249">
        <v>0</v>
      </c>
      <c r="K12" s="249">
        <v>0</v>
      </c>
      <c r="L12" s="248" t="s">
        <v>657</v>
      </c>
      <c r="M12" s="249">
        <v>0</v>
      </c>
      <c r="N12" s="249">
        <v>0</v>
      </c>
      <c r="O12" s="248" t="s">
        <v>652</v>
      </c>
      <c r="P12" s="251"/>
      <c r="Q12" s="221"/>
      <c r="R12" s="221"/>
      <c r="S12" s="221"/>
      <c r="T12" s="221"/>
    </row>
    <row r="13" spans="1:20" s="221" customFormat="1" ht="50">
      <c r="A13" s="247" t="s">
        <v>664</v>
      </c>
      <c r="B13" s="248" t="s">
        <v>648</v>
      </c>
      <c r="C13" s="248" t="s">
        <v>665</v>
      </c>
      <c r="D13" s="248" t="s">
        <v>650</v>
      </c>
      <c r="E13" s="249">
        <v>1</v>
      </c>
      <c r="F13" s="613" t="s">
        <v>666</v>
      </c>
      <c r="G13" s="612">
        <v>0</v>
      </c>
      <c r="H13" s="612">
        <v>0</v>
      </c>
      <c r="I13" s="612">
        <v>0</v>
      </c>
      <c r="J13" s="249">
        <v>0</v>
      </c>
      <c r="K13" s="249">
        <v>0</v>
      </c>
      <c r="L13" s="248" t="s">
        <v>657</v>
      </c>
      <c r="M13" s="249">
        <v>0</v>
      </c>
      <c r="N13" s="249">
        <v>0</v>
      </c>
      <c r="O13" s="248" t="s">
        <v>652</v>
      </c>
      <c r="P13" s="251"/>
    </row>
    <row r="14" spans="1:20" s="221" customFormat="1" ht="37.5">
      <c r="A14" s="247" t="s">
        <v>667</v>
      </c>
      <c r="B14" s="248" t="s">
        <v>661</v>
      </c>
      <c r="C14" s="248" t="s">
        <v>668</v>
      </c>
      <c r="D14" s="248" t="s">
        <v>650</v>
      </c>
      <c r="E14" s="249">
        <v>1</v>
      </c>
      <c r="F14" s="613" t="s">
        <v>663</v>
      </c>
      <c r="G14" s="612">
        <v>0</v>
      </c>
      <c r="H14" s="612">
        <v>0</v>
      </c>
      <c r="I14" s="612">
        <v>0</v>
      </c>
      <c r="J14" s="249">
        <v>0</v>
      </c>
      <c r="K14" s="249">
        <v>0</v>
      </c>
      <c r="L14" s="248" t="s">
        <v>657</v>
      </c>
      <c r="M14" s="249">
        <v>0</v>
      </c>
      <c r="N14" s="249">
        <v>0</v>
      </c>
      <c r="O14" s="248" t="s">
        <v>652</v>
      </c>
      <c r="P14" s="251"/>
    </row>
    <row r="15" spans="1:20" s="221" customFormat="1" ht="37.5">
      <c r="A15" s="247" t="s">
        <v>669</v>
      </c>
      <c r="B15" s="248" t="s">
        <v>661</v>
      </c>
      <c r="C15" s="248" t="s">
        <v>670</v>
      </c>
      <c r="D15" s="248" t="s">
        <v>650</v>
      </c>
      <c r="E15" s="249">
        <v>1</v>
      </c>
      <c r="F15" s="613" t="s">
        <v>671</v>
      </c>
      <c r="G15" s="612">
        <v>0</v>
      </c>
      <c r="H15" s="612">
        <v>0</v>
      </c>
      <c r="I15" s="612">
        <v>0</v>
      </c>
      <c r="J15" s="249">
        <v>0</v>
      </c>
      <c r="K15" s="249">
        <v>0</v>
      </c>
      <c r="L15" s="248" t="s">
        <v>657</v>
      </c>
      <c r="M15" s="249">
        <v>1</v>
      </c>
      <c r="N15" s="249">
        <v>1</v>
      </c>
      <c r="O15" s="248" t="s">
        <v>652</v>
      </c>
      <c r="P15" s="251"/>
    </row>
    <row r="16" spans="1:20" s="221" customFormat="1" ht="50">
      <c r="A16" s="247" t="s">
        <v>672</v>
      </c>
      <c r="B16" s="248" t="s">
        <v>654</v>
      </c>
      <c r="C16" s="248" t="s">
        <v>673</v>
      </c>
      <c r="D16" s="248" t="s">
        <v>650</v>
      </c>
      <c r="E16" s="249">
        <v>1</v>
      </c>
      <c r="F16" s="613" t="s">
        <v>671</v>
      </c>
      <c r="G16" s="612">
        <v>0</v>
      </c>
      <c r="H16" s="612">
        <v>0</v>
      </c>
      <c r="I16" s="612">
        <v>0</v>
      </c>
      <c r="J16" s="249">
        <v>0</v>
      </c>
      <c r="K16" s="249">
        <v>0</v>
      </c>
      <c r="L16" s="248" t="s">
        <v>657</v>
      </c>
      <c r="M16" s="249">
        <v>0</v>
      </c>
      <c r="N16" s="249">
        <v>0</v>
      </c>
      <c r="O16" s="248" t="s">
        <v>652</v>
      </c>
      <c r="P16" s="251"/>
    </row>
    <row r="17" spans="1:20" s="221" customFormat="1" ht="37.5">
      <c r="A17" s="247" t="s">
        <v>647</v>
      </c>
      <c r="B17" s="248" t="s">
        <v>661</v>
      </c>
      <c r="C17" s="248" t="s">
        <v>670</v>
      </c>
      <c r="D17" s="248" t="s">
        <v>650</v>
      </c>
      <c r="E17" s="249">
        <v>1</v>
      </c>
      <c r="F17" s="613" t="s">
        <v>671</v>
      </c>
      <c r="G17" s="612">
        <v>0</v>
      </c>
      <c r="H17" s="612">
        <v>0</v>
      </c>
      <c r="I17" s="612">
        <v>0</v>
      </c>
      <c r="J17" s="249">
        <v>1</v>
      </c>
      <c r="K17" s="249">
        <v>0</v>
      </c>
      <c r="L17" s="248" t="s">
        <v>657</v>
      </c>
      <c r="M17" s="249">
        <v>0</v>
      </c>
      <c r="N17" s="249">
        <v>0</v>
      </c>
      <c r="O17" s="248" t="s">
        <v>652</v>
      </c>
      <c r="P17" s="251"/>
    </row>
    <row r="18" spans="1:20" s="221" customFormat="1" ht="50">
      <c r="A18" s="247" t="s">
        <v>674</v>
      </c>
      <c r="B18" s="248" t="s">
        <v>654</v>
      </c>
      <c r="C18" s="248" t="s">
        <v>673</v>
      </c>
      <c r="D18" s="248" t="s">
        <v>650</v>
      </c>
      <c r="E18" s="249">
        <v>1</v>
      </c>
      <c r="F18" s="613" t="s">
        <v>675</v>
      </c>
      <c r="G18" s="612">
        <v>0</v>
      </c>
      <c r="H18" s="612">
        <v>0</v>
      </c>
      <c r="I18" s="612">
        <v>0</v>
      </c>
      <c r="J18" s="249">
        <v>0</v>
      </c>
      <c r="K18" s="249">
        <v>0</v>
      </c>
      <c r="L18" s="248" t="s">
        <v>657</v>
      </c>
      <c r="M18" s="249">
        <v>0</v>
      </c>
      <c r="N18" s="249">
        <v>0</v>
      </c>
      <c r="O18" s="248" t="s">
        <v>652</v>
      </c>
      <c r="P18" s="251"/>
    </row>
    <row r="19" spans="1:20" s="221" customFormat="1" ht="50">
      <c r="A19" s="247" t="s">
        <v>658</v>
      </c>
      <c r="B19" s="248" t="s">
        <v>654</v>
      </c>
      <c r="C19" s="248" t="s">
        <v>673</v>
      </c>
      <c r="D19" s="248" t="s">
        <v>650</v>
      </c>
      <c r="E19" s="249">
        <v>1</v>
      </c>
      <c r="F19" s="613" t="s">
        <v>671</v>
      </c>
      <c r="G19" s="612">
        <v>0</v>
      </c>
      <c r="H19" s="612">
        <v>0</v>
      </c>
      <c r="I19" s="612">
        <v>0</v>
      </c>
      <c r="J19" s="249">
        <v>0</v>
      </c>
      <c r="K19" s="249">
        <v>0</v>
      </c>
      <c r="L19" s="248" t="s">
        <v>657</v>
      </c>
      <c r="M19" s="249">
        <v>0</v>
      </c>
      <c r="N19" s="249">
        <v>0</v>
      </c>
      <c r="O19" s="248" t="s">
        <v>652</v>
      </c>
      <c r="P19" s="251"/>
    </row>
    <row r="20" spans="1:20" s="221" customFormat="1" ht="29">
      <c r="A20" s="247" t="s">
        <v>676</v>
      </c>
      <c r="B20" s="248" t="s">
        <v>661</v>
      </c>
      <c r="C20" s="248" t="s">
        <v>677</v>
      </c>
      <c r="D20" s="248" t="s">
        <v>650</v>
      </c>
      <c r="E20" s="249">
        <v>1</v>
      </c>
      <c r="F20" s="611" t="s">
        <v>663</v>
      </c>
      <c r="G20" s="612">
        <v>0</v>
      </c>
      <c r="H20" s="612">
        <v>0</v>
      </c>
      <c r="I20" s="612">
        <v>0</v>
      </c>
      <c r="J20" s="249">
        <v>0</v>
      </c>
      <c r="K20" s="249">
        <v>0</v>
      </c>
      <c r="L20" s="248" t="s">
        <v>657</v>
      </c>
      <c r="M20" s="249">
        <v>0</v>
      </c>
      <c r="N20" s="249">
        <v>0</v>
      </c>
      <c r="O20" s="248" t="s">
        <v>652</v>
      </c>
      <c r="P20" s="251"/>
    </row>
    <row r="21" spans="1:20" s="221" customFormat="1" ht="25">
      <c r="A21" s="247" t="s">
        <v>669</v>
      </c>
      <c r="B21" s="248" t="s">
        <v>678</v>
      </c>
      <c r="C21" s="248" t="s">
        <v>679</v>
      </c>
      <c r="D21" s="248" t="s">
        <v>650</v>
      </c>
      <c r="E21" s="249">
        <v>1</v>
      </c>
      <c r="F21" s="613" t="s">
        <v>671</v>
      </c>
      <c r="G21" s="612">
        <v>0</v>
      </c>
      <c r="H21" s="612">
        <v>0</v>
      </c>
      <c r="I21" s="612">
        <v>0</v>
      </c>
      <c r="J21" s="249">
        <v>0</v>
      </c>
      <c r="K21" s="249">
        <v>0</v>
      </c>
      <c r="L21" s="248" t="s">
        <v>657</v>
      </c>
      <c r="M21" s="249">
        <v>0</v>
      </c>
      <c r="N21" s="249">
        <v>0</v>
      </c>
      <c r="O21" s="248" t="s">
        <v>652</v>
      </c>
      <c r="P21" s="251"/>
    </row>
    <row r="22" spans="1:20" s="221" customFormat="1" ht="50">
      <c r="A22" s="247" t="s">
        <v>680</v>
      </c>
      <c r="B22" s="248" t="s">
        <v>648</v>
      </c>
      <c r="C22" s="248" t="s">
        <v>681</v>
      </c>
      <c r="D22" s="248" t="s">
        <v>650</v>
      </c>
      <c r="E22" s="249">
        <v>1</v>
      </c>
      <c r="F22" s="613" t="s">
        <v>682</v>
      </c>
      <c r="G22" s="612">
        <v>0</v>
      </c>
      <c r="H22" s="612">
        <v>0</v>
      </c>
      <c r="I22" s="612">
        <v>0</v>
      </c>
      <c r="J22" s="249">
        <v>1</v>
      </c>
      <c r="K22" s="249">
        <v>0</v>
      </c>
      <c r="L22" s="248" t="s">
        <v>657</v>
      </c>
      <c r="M22" s="249">
        <v>0</v>
      </c>
      <c r="N22" s="249">
        <v>0</v>
      </c>
      <c r="O22" s="248" t="s">
        <v>652</v>
      </c>
      <c r="P22" s="251"/>
    </row>
    <row r="23" spans="1:20" s="221" customFormat="1" ht="25">
      <c r="A23" s="247" t="s">
        <v>683</v>
      </c>
      <c r="B23" s="248" t="s">
        <v>684</v>
      </c>
      <c r="C23" s="248" t="s">
        <v>679</v>
      </c>
      <c r="D23" s="248" t="s">
        <v>650</v>
      </c>
      <c r="E23" s="249">
        <v>0</v>
      </c>
      <c r="F23" s="614" t="s">
        <v>652</v>
      </c>
      <c r="G23" s="612">
        <v>0</v>
      </c>
      <c r="H23" s="612">
        <v>0</v>
      </c>
      <c r="I23" s="612">
        <v>0</v>
      </c>
      <c r="J23" s="249">
        <v>1</v>
      </c>
      <c r="K23" s="249">
        <v>1</v>
      </c>
      <c r="L23" s="248" t="s">
        <v>652</v>
      </c>
      <c r="M23" s="249">
        <v>0</v>
      </c>
      <c r="N23" s="249">
        <v>0</v>
      </c>
      <c r="O23" s="248" t="s">
        <v>652</v>
      </c>
      <c r="P23" s="251"/>
    </row>
    <row r="24" spans="1:20" s="221" customFormat="1" ht="25">
      <c r="A24" s="247" t="s">
        <v>685</v>
      </c>
      <c r="B24" s="248" t="s">
        <v>678</v>
      </c>
      <c r="C24" s="248" t="s">
        <v>686</v>
      </c>
      <c r="D24" s="248" t="s">
        <v>650</v>
      </c>
      <c r="E24" s="249">
        <v>0</v>
      </c>
      <c r="F24" s="613" t="s">
        <v>652</v>
      </c>
      <c r="G24" s="612">
        <v>0</v>
      </c>
      <c r="H24" s="612">
        <v>0</v>
      </c>
      <c r="I24" s="612">
        <v>0</v>
      </c>
      <c r="J24" s="249">
        <v>1</v>
      </c>
      <c r="K24" s="249">
        <v>1</v>
      </c>
      <c r="L24" s="248" t="s">
        <v>652</v>
      </c>
      <c r="M24" s="249">
        <v>0</v>
      </c>
      <c r="N24" s="249">
        <v>0</v>
      </c>
      <c r="O24" s="248" t="s">
        <v>652</v>
      </c>
      <c r="P24" s="251"/>
    </row>
    <row r="25" spans="1:20" s="221" customFormat="1" ht="25">
      <c r="A25" s="247" t="s">
        <v>687</v>
      </c>
      <c r="B25" s="248" t="s">
        <v>654</v>
      </c>
      <c r="C25" s="248" t="s">
        <v>660</v>
      </c>
      <c r="D25" s="248" t="s">
        <v>650</v>
      </c>
      <c r="E25" s="249">
        <v>1</v>
      </c>
      <c r="F25" s="611" t="s">
        <v>671</v>
      </c>
      <c r="G25" s="612">
        <v>0</v>
      </c>
      <c r="H25" s="612">
        <v>0</v>
      </c>
      <c r="I25" s="612">
        <v>0</v>
      </c>
      <c r="J25" s="249">
        <v>0</v>
      </c>
      <c r="K25" s="249">
        <v>0</v>
      </c>
      <c r="L25" s="248" t="s">
        <v>657</v>
      </c>
      <c r="M25" s="249">
        <v>0</v>
      </c>
      <c r="N25" s="249">
        <v>0</v>
      </c>
      <c r="O25" s="248" t="s">
        <v>652</v>
      </c>
      <c r="P25" s="251"/>
      <c r="Q25" s="252"/>
      <c r="S25" s="252"/>
      <c r="T25" s="252"/>
    </row>
    <row r="26" spans="1:20" s="221" customFormat="1" ht="50">
      <c r="A26" s="247" t="str">
        <f>A2</f>
        <v>Southern California Edison</v>
      </c>
      <c r="B26" s="248" t="s">
        <v>678</v>
      </c>
      <c r="C26" s="248" t="s">
        <v>665</v>
      </c>
      <c r="D26" s="248" t="s">
        <v>650</v>
      </c>
      <c r="E26" s="249">
        <v>1</v>
      </c>
      <c r="F26" s="613" t="s">
        <v>671</v>
      </c>
      <c r="G26" s="612">
        <v>0</v>
      </c>
      <c r="H26" s="612">
        <v>0</v>
      </c>
      <c r="I26" s="612">
        <v>0</v>
      </c>
      <c r="J26" s="249">
        <v>1</v>
      </c>
      <c r="K26" s="249">
        <v>0</v>
      </c>
      <c r="L26" s="248" t="s">
        <v>657</v>
      </c>
      <c r="M26" s="249">
        <v>1</v>
      </c>
      <c r="N26" s="249">
        <v>0</v>
      </c>
      <c r="O26" s="248" t="s">
        <v>652</v>
      </c>
      <c r="P26" s="251"/>
    </row>
    <row r="27" spans="1:20" s="221" customFormat="1">
      <c r="A27" s="247">
        <f>A3</f>
        <v>0</v>
      </c>
      <c r="B27" s="248">
        <v>0</v>
      </c>
      <c r="C27" s="248" t="s">
        <v>71</v>
      </c>
      <c r="D27" s="248" t="s">
        <v>650</v>
      </c>
      <c r="E27" s="249">
        <v>1</v>
      </c>
      <c r="F27" s="613" t="s">
        <v>682</v>
      </c>
      <c r="G27" s="612">
        <v>0</v>
      </c>
      <c r="H27" s="612">
        <v>0</v>
      </c>
      <c r="I27" s="612">
        <v>0</v>
      </c>
      <c r="J27" s="249">
        <v>0</v>
      </c>
      <c r="K27" s="249">
        <v>0</v>
      </c>
      <c r="L27" s="248" t="s">
        <v>657</v>
      </c>
      <c r="M27" s="249">
        <v>0</v>
      </c>
      <c r="N27" s="249">
        <v>0</v>
      </c>
      <c r="O27" s="248" t="s">
        <v>652</v>
      </c>
      <c r="P27" s="251"/>
    </row>
    <row r="28" spans="1:20" s="221" customFormat="1" ht="37.5">
      <c r="A28" s="247" t="s">
        <v>687</v>
      </c>
      <c r="B28" s="248" t="s">
        <v>661</v>
      </c>
      <c r="C28" s="248" t="s">
        <v>688</v>
      </c>
      <c r="D28" s="248" t="s">
        <v>650</v>
      </c>
      <c r="E28" s="249">
        <v>1</v>
      </c>
      <c r="F28" s="613" t="s">
        <v>682</v>
      </c>
      <c r="G28" s="612">
        <v>0</v>
      </c>
      <c r="H28" s="612">
        <v>0</v>
      </c>
      <c r="I28" s="612">
        <v>0</v>
      </c>
      <c r="J28" s="249">
        <v>0</v>
      </c>
      <c r="K28" s="249">
        <v>0</v>
      </c>
      <c r="L28" s="248" t="s">
        <v>657</v>
      </c>
      <c r="M28" s="249">
        <v>0</v>
      </c>
      <c r="N28" s="249">
        <v>0</v>
      </c>
      <c r="O28" s="248" t="s">
        <v>652</v>
      </c>
      <c r="P28" s="251"/>
    </row>
    <row r="29" spans="1:20" s="221" customFormat="1" ht="25">
      <c r="A29" s="247" t="s">
        <v>664</v>
      </c>
      <c r="B29" s="248" t="s">
        <v>661</v>
      </c>
      <c r="C29" s="248" t="s">
        <v>689</v>
      </c>
      <c r="D29" s="248" t="s">
        <v>650</v>
      </c>
      <c r="E29" s="249">
        <v>1</v>
      </c>
      <c r="F29" s="613" t="s">
        <v>682</v>
      </c>
      <c r="G29" s="612">
        <v>0</v>
      </c>
      <c r="H29" s="612">
        <v>0</v>
      </c>
      <c r="I29" s="612">
        <v>0</v>
      </c>
      <c r="J29" s="249">
        <v>1</v>
      </c>
      <c r="K29" s="249">
        <v>1</v>
      </c>
      <c r="L29" s="248" t="s">
        <v>652</v>
      </c>
      <c r="M29" s="249">
        <v>0</v>
      </c>
      <c r="N29" s="249">
        <v>0</v>
      </c>
      <c r="O29" s="248" t="s">
        <v>652</v>
      </c>
      <c r="P29" s="251"/>
    </row>
    <row r="30" spans="1:20" s="221" customFormat="1" ht="25">
      <c r="A30" s="247" t="s">
        <v>690</v>
      </c>
      <c r="B30" s="248" t="s">
        <v>661</v>
      </c>
      <c r="C30" s="248" t="s">
        <v>686</v>
      </c>
      <c r="D30" s="248" t="s">
        <v>650</v>
      </c>
      <c r="E30" s="249">
        <v>1</v>
      </c>
      <c r="F30" s="613" t="s">
        <v>671</v>
      </c>
      <c r="G30" s="612">
        <v>0</v>
      </c>
      <c r="H30" s="612">
        <v>0</v>
      </c>
      <c r="I30" s="612">
        <v>0</v>
      </c>
      <c r="J30" s="249">
        <v>0</v>
      </c>
      <c r="K30" s="249">
        <v>1</v>
      </c>
      <c r="L30" s="248" t="s">
        <v>652</v>
      </c>
      <c r="M30" s="249">
        <v>0</v>
      </c>
      <c r="N30" s="249">
        <v>0</v>
      </c>
      <c r="O30" s="248" t="s">
        <v>652</v>
      </c>
      <c r="P30" s="251"/>
    </row>
    <row r="31" spans="1:20" s="221" customFormat="1" ht="50">
      <c r="A31" s="247" t="s">
        <v>647</v>
      </c>
      <c r="B31" s="248" t="s">
        <v>648</v>
      </c>
      <c r="C31" s="248" t="s">
        <v>681</v>
      </c>
      <c r="D31" s="248" t="s">
        <v>650</v>
      </c>
      <c r="E31" s="249">
        <v>1</v>
      </c>
      <c r="F31" s="613" t="s">
        <v>682</v>
      </c>
      <c r="G31" s="612">
        <v>0</v>
      </c>
      <c r="H31" s="612">
        <v>0</v>
      </c>
      <c r="I31" s="612">
        <v>0</v>
      </c>
      <c r="J31" s="249">
        <v>1</v>
      </c>
      <c r="K31" s="249">
        <v>0</v>
      </c>
      <c r="L31" s="248" t="s">
        <v>657</v>
      </c>
      <c r="M31" s="249">
        <v>1</v>
      </c>
      <c r="N31" s="249">
        <v>0</v>
      </c>
      <c r="O31" s="248" t="s">
        <v>652</v>
      </c>
      <c r="P31" s="251"/>
    </row>
    <row r="32" spans="1:20" s="221" customFormat="1" ht="25">
      <c r="A32" s="247" t="s">
        <v>687</v>
      </c>
      <c r="B32" s="248" t="s">
        <v>659</v>
      </c>
      <c r="C32" s="248" t="s">
        <v>660</v>
      </c>
      <c r="D32" s="248" t="s">
        <v>650</v>
      </c>
      <c r="E32" s="249">
        <v>0</v>
      </c>
      <c r="F32" s="248" t="s">
        <v>652</v>
      </c>
      <c r="G32" s="249">
        <v>0</v>
      </c>
      <c r="H32" s="249">
        <v>0</v>
      </c>
      <c r="I32" s="249">
        <v>0</v>
      </c>
      <c r="J32" s="249">
        <v>1</v>
      </c>
      <c r="K32" s="249">
        <v>0</v>
      </c>
      <c r="L32" s="248" t="s">
        <v>657</v>
      </c>
      <c r="M32" s="249">
        <v>0</v>
      </c>
      <c r="N32" s="249">
        <v>0</v>
      </c>
      <c r="O32" s="248" t="s">
        <v>652</v>
      </c>
      <c r="P32" s="251"/>
      <c r="Q32" s="252"/>
      <c r="S32" s="252"/>
      <c r="T32" s="252"/>
    </row>
    <row r="33" spans="1:20" s="221" customFormat="1">
      <c r="A33" s="247">
        <v>0</v>
      </c>
      <c r="B33" s="248">
        <v>0</v>
      </c>
      <c r="C33" s="248" t="s">
        <v>71</v>
      </c>
      <c r="D33" s="248" t="s">
        <v>650</v>
      </c>
      <c r="E33" s="249">
        <v>1</v>
      </c>
      <c r="F33" s="248" t="s">
        <v>675</v>
      </c>
      <c r="G33" s="249">
        <v>0</v>
      </c>
      <c r="H33" s="249">
        <v>0</v>
      </c>
      <c r="I33" s="249">
        <v>0</v>
      </c>
      <c r="J33" s="249">
        <v>0</v>
      </c>
      <c r="K33" s="249">
        <v>0</v>
      </c>
      <c r="L33" s="248" t="s">
        <v>657</v>
      </c>
      <c r="M33" s="249">
        <v>0</v>
      </c>
      <c r="N33" s="249">
        <v>0</v>
      </c>
      <c r="O33" s="248" t="s">
        <v>652</v>
      </c>
      <c r="P33" s="251"/>
    </row>
    <row r="34" spans="1:20" s="221" customFormat="1" ht="25">
      <c r="A34" s="247" t="s">
        <v>658</v>
      </c>
      <c r="B34" s="248" t="s">
        <v>659</v>
      </c>
      <c r="C34" s="248" t="s">
        <v>660</v>
      </c>
      <c r="D34" s="248" t="s">
        <v>650</v>
      </c>
      <c r="E34" s="249">
        <v>1</v>
      </c>
      <c r="F34" s="248" t="s">
        <v>675</v>
      </c>
      <c r="G34" s="249">
        <v>0</v>
      </c>
      <c r="H34" s="249">
        <v>0</v>
      </c>
      <c r="I34" s="249">
        <v>0</v>
      </c>
      <c r="J34" s="249">
        <v>0</v>
      </c>
      <c r="K34" s="249">
        <v>0</v>
      </c>
      <c r="L34" s="248" t="s">
        <v>657</v>
      </c>
      <c r="M34" s="249">
        <v>0</v>
      </c>
      <c r="N34" s="249">
        <v>0</v>
      </c>
      <c r="O34" s="248" t="s">
        <v>652</v>
      </c>
      <c r="P34" s="251"/>
    </row>
    <row r="35" spans="1:20" s="221" customFormat="1" ht="25">
      <c r="A35" s="247" t="s">
        <v>690</v>
      </c>
      <c r="B35" s="248" t="s">
        <v>654</v>
      </c>
      <c r="C35" s="248" t="s">
        <v>660</v>
      </c>
      <c r="D35" s="248" t="s">
        <v>650</v>
      </c>
      <c r="E35" s="249">
        <v>1</v>
      </c>
      <c r="F35" s="248" t="s">
        <v>682</v>
      </c>
      <c r="G35" s="249">
        <v>0</v>
      </c>
      <c r="H35" s="249">
        <v>0</v>
      </c>
      <c r="I35" s="249">
        <v>0</v>
      </c>
      <c r="J35" s="249">
        <v>1</v>
      </c>
      <c r="K35" s="249">
        <v>0</v>
      </c>
      <c r="L35" s="248" t="s">
        <v>657</v>
      </c>
      <c r="M35" s="249">
        <v>1</v>
      </c>
      <c r="N35" s="249">
        <v>0</v>
      </c>
      <c r="O35" s="248" t="s">
        <v>652</v>
      </c>
      <c r="P35" s="251"/>
    </row>
    <row r="36" spans="1:20" s="221" customFormat="1" ht="25">
      <c r="A36" s="247" t="s">
        <v>687</v>
      </c>
      <c r="B36" s="248" t="s">
        <v>661</v>
      </c>
      <c r="C36" s="248" t="s">
        <v>677</v>
      </c>
      <c r="D36" s="248" t="s">
        <v>650</v>
      </c>
      <c r="E36" s="249">
        <v>1</v>
      </c>
      <c r="F36" s="248" t="s">
        <v>682</v>
      </c>
      <c r="G36" s="249">
        <v>0</v>
      </c>
      <c r="H36" s="249">
        <v>0</v>
      </c>
      <c r="I36" s="249">
        <v>0</v>
      </c>
      <c r="J36" s="249">
        <v>1</v>
      </c>
      <c r="K36" s="249">
        <v>0</v>
      </c>
      <c r="L36" s="248" t="s">
        <v>657</v>
      </c>
      <c r="M36" s="249">
        <v>0</v>
      </c>
      <c r="N36" s="249">
        <v>0</v>
      </c>
      <c r="O36" s="248" t="s">
        <v>652</v>
      </c>
      <c r="P36" s="251"/>
    </row>
    <row r="37" spans="1:20" s="221" customFormat="1" ht="37.5">
      <c r="A37" s="247" t="s">
        <v>687</v>
      </c>
      <c r="B37" s="248" t="s">
        <v>661</v>
      </c>
      <c r="C37" s="248" t="s">
        <v>668</v>
      </c>
      <c r="D37" s="248" t="s">
        <v>650</v>
      </c>
      <c r="E37" s="249">
        <v>1</v>
      </c>
      <c r="F37" s="248" t="s">
        <v>682</v>
      </c>
      <c r="G37" s="249">
        <v>0</v>
      </c>
      <c r="H37" s="249">
        <v>0</v>
      </c>
      <c r="I37" s="249">
        <v>0</v>
      </c>
      <c r="J37" s="249">
        <v>1</v>
      </c>
      <c r="K37" s="249">
        <v>0</v>
      </c>
      <c r="L37" s="248" t="s">
        <v>657</v>
      </c>
      <c r="M37" s="249">
        <v>0</v>
      </c>
      <c r="N37" s="249">
        <v>0</v>
      </c>
      <c r="O37" s="248" t="s">
        <v>652</v>
      </c>
      <c r="P37" s="251"/>
    </row>
    <row r="38" spans="1:20" s="221" customFormat="1" ht="50">
      <c r="A38" s="247" t="s">
        <v>672</v>
      </c>
      <c r="B38" s="248" t="s">
        <v>648</v>
      </c>
      <c r="C38" s="248" t="s">
        <v>665</v>
      </c>
      <c r="D38" s="248" t="s">
        <v>650</v>
      </c>
      <c r="E38" s="249">
        <v>1</v>
      </c>
      <c r="F38" s="248" t="s">
        <v>671</v>
      </c>
      <c r="G38" s="249">
        <v>0</v>
      </c>
      <c r="H38" s="249">
        <v>0</v>
      </c>
      <c r="I38" s="249">
        <v>0</v>
      </c>
      <c r="J38" s="249">
        <v>0</v>
      </c>
      <c r="K38" s="249">
        <v>0</v>
      </c>
      <c r="L38" s="248" t="s">
        <v>657</v>
      </c>
      <c r="M38" s="249">
        <v>1</v>
      </c>
      <c r="N38" s="249">
        <v>0</v>
      </c>
      <c r="O38" s="248" t="s">
        <v>652</v>
      </c>
      <c r="P38" s="251"/>
    </row>
    <row r="39" spans="1:20" s="221" customFormat="1" ht="37.5">
      <c r="A39" s="247" t="s">
        <v>680</v>
      </c>
      <c r="B39" s="248" t="s">
        <v>661</v>
      </c>
      <c r="C39" s="248" t="s">
        <v>691</v>
      </c>
      <c r="D39" s="248" t="s">
        <v>650</v>
      </c>
      <c r="E39" s="249">
        <v>1</v>
      </c>
      <c r="F39" s="248" t="s">
        <v>663</v>
      </c>
      <c r="G39" s="249">
        <v>0</v>
      </c>
      <c r="H39" s="249">
        <v>0</v>
      </c>
      <c r="I39" s="249">
        <v>0</v>
      </c>
      <c r="J39" s="249">
        <v>0</v>
      </c>
      <c r="K39" s="249">
        <v>1</v>
      </c>
      <c r="L39" s="248" t="s">
        <v>652</v>
      </c>
      <c r="M39" s="249">
        <v>0</v>
      </c>
      <c r="N39" s="249">
        <v>0</v>
      </c>
      <c r="O39" s="248" t="s">
        <v>652</v>
      </c>
      <c r="P39" s="251"/>
    </row>
    <row r="40" spans="1:20" s="221" customFormat="1" ht="50">
      <c r="A40" s="247" t="s">
        <v>653</v>
      </c>
      <c r="B40" s="248" t="s">
        <v>661</v>
      </c>
      <c r="C40" s="248" t="s">
        <v>692</v>
      </c>
      <c r="D40" s="248" t="s">
        <v>650</v>
      </c>
      <c r="E40" s="249">
        <v>1</v>
      </c>
      <c r="F40" s="248" t="s">
        <v>663</v>
      </c>
      <c r="G40" s="249">
        <v>0</v>
      </c>
      <c r="H40" s="249">
        <v>0</v>
      </c>
      <c r="I40" s="249">
        <v>0</v>
      </c>
      <c r="J40" s="249">
        <v>0</v>
      </c>
      <c r="K40" s="249">
        <v>1</v>
      </c>
      <c r="L40" s="248" t="s">
        <v>652</v>
      </c>
      <c r="M40" s="249">
        <v>0</v>
      </c>
      <c r="N40" s="249">
        <v>0</v>
      </c>
      <c r="O40" s="248" t="s">
        <v>652</v>
      </c>
      <c r="P40" s="251"/>
    </row>
    <row r="41" spans="1:20" s="221" customFormat="1" ht="25">
      <c r="A41" s="247" t="s">
        <v>693</v>
      </c>
      <c r="B41" s="248" t="s">
        <v>661</v>
      </c>
      <c r="C41" s="248" t="s">
        <v>660</v>
      </c>
      <c r="D41" s="248" t="s">
        <v>650</v>
      </c>
      <c r="E41" s="249">
        <v>1</v>
      </c>
      <c r="F41" s="248" t="s">
        <v>682</v>
      </c>
      <c r="G41" s="249">
        <v>0</v>
      </c>
      <c r="H41" s="249">
        <v>0</v>
      </c>
      <c r="I41" s="249">
        <v>0</v>
      </c>
      <c r="J41" s="249">
        <v>0</v>
      </c>
      <c r="K41" s="249">
        <v>0</v>
      </c>
      <c r="L41" s="248" t="s">
        <v>657</v>
      </c>
      <c r="M41" s="249">
        <v>0</v>
      </c>
      <c r="N41" s="249">
        <v>0</v>
      </c>
      <c r="O41" s="248" t="s">
        <v>652</v>
      </c>
      <c r="P41" s="251"/>
      <c r="Q41" s="252"/>
      <c r="S41" s="252"/>
      <c r="T41" s="252"/>
    </row>
    <row r="42" spans="1:20" s="221" customFormat="1" ht="37.5">
      <c r="A42" s="247" t="s">
        <v>672</v>
      </c>
      <c r="B42" s="248" t="s">
        <v>661</v>
      </c>
      <c r="C42" s="248" t="s">
        <v>688</v>
      </c>
      <c r="D42" s="248" t="s">
        <v>650</v>
      </c>
      <c r="E42" s="249">
        <v>1</v>
      </c>
      <c r="F42" s="248" t="s">
        <v>682</v>
      </c>
      <c r="G42" s="249">
        <v>0</v>
      </c>
      <c r="H42" s="249">
        <v>0</v>
      </c>
      <c r="I42" s="249">
        <v>0</v>
      </c>
      <c r="J42" s="249">
        <v>0</v>
      </c>
      <c r="K42" s="249">
        <v>0</v>
      </c>
      <c r="L42" s="248" t="s">
        <v>657</v>
      </c>
      <c r="M42" s="249">
        <v>0</v>
      </c>
      <c r="N42" s="249">
        <v>0</v>
      </c>
      <c r="O42" s="248" t="s">
        <v>652</v>
      </c>
      <c r="P42" s="251"/>
    </row>
    <row r="43" spans="1:20" s="221" customFormat="1" ht="25">
      <c r="A43" s="247" t="s">
        <v>694</v>
      </c>
      <c r="B43" s="248" t="s">
        <v>654</v>
      </c>
      <c r="C43" s="248" t="s">
        <v>660</v>
      </c>
      <c r="D43" s="248" t="s">
        <v>650</v>
      </c>
      <c r="E43" s="249">
        <v>0</v>
      </c>
      <c r="F43" s="248" t="s">
        <v>652</v>
      </c>
      <c r="G43" s="249">
        <v>0</v>
      </c>
      <c r="H43" s="249">
        <v>0</v>
      </c>
      <c r="I43" s="249">
        <v>0</v>
      </c>
      <c r="J43" s="249">
        <v>0</v>
      </c>
      <c r="K43" s="249">
        <v>0</v>
      </c>
      <c r="L43" s="248" t="s">
        <v>657</v>
      </c>
      <c r="M43" s="249">
        <v>0</v>
      </c>
      <c r="N43" s="249">
        <v>0</v>
      </c>
      <c r="O43" s="248" t="s">
        <v>652</v>
      </c>
      <c r="P43" s="251"/>
      <c r="Q43" s="252"/>
      <c r="S43" s="252"/>
      <c r="T43" s="252"/>
    </row>
    <row r="44" spans="1:20" s="221" customFormat="1" ht="25">
      <c r="A44" s="247" t="s">
        <v>695</v>
      </c>
      <c r="B44" s="248" t="s">
        <v>661</v>
      </c>
      <c r="C44" s="248" t="s">
        <v>679</v>
      </c>
      <c r="D44" s="248" t="s">
        <v>650</v>
      </c>
      <c r="E44" s="249">
        <v>1</v>
      </c>
      <c r="F44" s="248" t="s">
        <v>682</v>
      </c>
      <c r="G44" s="249">
        <v>0</v>
      </c>
      <c r="H44" s="249">
        <v>0</v>
      </c>
      <c r="I44" s="249">
        <v>0</v>
      </c>
      <c r="J44" s="249">
        <v>0</v>
      </c>
      <c r="K44" s="249">
        <v>1</v>
      </c>
      <c r="L44" s="248" t="s">
        <v>652</v>
      </c>
      <c r="M44" s="249">
        <v>0</v>
      </c>
      <c r="N44" s="249">
        <v>0</v>
      </c>
      <c r="O44" s="248" t="s">
        <v>652</v>
      </c>
      <c r="P44" s="251"/>
    </row>
    <row r="45" spans="1:20" s="221" customFormat="1" ht="25">
      <c r="A45" s="247" t="s">
        <v>695</v>
      </c>
      <c r="B45" s="248" t="s">
        <v>661</v>
      </c>
      <c r="C45" s="248" t="s">
        <v>677</v>
      </c>
      <c r="D45" s="248" t="s">
        <v>650</v>
      </c>
      <c r="E45" s="249">
        <v>1</v>
      </c>
      <c r="F45" s="248" t="s">
        <v>671</v>
      </c>
      <c r="G45" s="249">
        <v>0</v>
      </c>
      <c r="H45" s="249">
        <v>0</v>
      </c>
      <c r="I45" s="249">
        <v>0</v>
      </c>
      <c r="J45" s="249">
        <v>0</v>
      </c>
      <c r="K45" s="249">
        <v>1</v>
      </c>
      <c r="L45" s="248" t="s">
        <v>652</v>
      </c>
      <c r="M45" s="249">
        <v>0</v>
      </c>
      <c r="N45" s="249">
        <v>0</v>
      </c>
      <c r="O45" s="248" t="s">
        <v>652</v>
      </c>
      <c r="P45" s="251"/>
    </row>
    <row r="46" spans="1:20" s="221" customFormat="1" ht="25">
      <c r="A46" s="247" t="s">
        <v>664</v>
      </c>
      <c r="B46" s="248" t="s">
        <v>661</v>
      </c>
      <c r="C46" s="248" t="s">
        <v>689</v>
      </c>
      <c r="D46" s="248" t="s">
        <v>650</v>
      </c>
      <c r="E46" s="249">
        <v>1</v>
      </c>
      <c r="F46" s="248" t="s">
        <v>682</v>
      </c>
      <c r="G46" s="249">
        <v>0</v>
      </c>
      <c r="H46" s="249">
        <v>0</v>
      </c>
      <c r="I46" s="249">
        <v>0</v>
      </c>
      <c r="J46" s="249">
        <v>0</v>
      </c>
      <c r="K46" s="249">
        <v>0</v>
      </c>
      <c r="L46" s="248" t="s">
        <v>657</v>
      </c>
      <c r="M46" s="249">
        <v>0</v>
      </c>
      <c r="N46" s="249">
        <v>0</v>
      </c>
      <c r="O46" s="248" t="s">
        <v>652</v>
      </c>
      <c r="P46" s="251"/>
    </row>
    <row r="47" spans="1:20" s="221" customFormat="1" ht="25">
      <c r="A47" s="247" t="s">
        <v>693</v>
      </c>
      <c r="B47" s="248" t="s">
        <v>661</v>
      </c>
      <c r="C47" s="248" t="s">
        <v>677</v>
      </c>
      <c r="D47" s="248" t="s">
        <v>650</v>
      </c>
      <c r="E47" s="249">
        <v>1</v>
      </c>
      <c r="F47" s="248" t="s">
        <v>682</v>
      </c>
      <c r="G47" s="249">
        <v>0</v>
      </c>
      <c r="H47" s="249">
        <v>0</v>
      </c>
      <c r="I47" s="249">
        <v>1</v>
      </c>
      <c r="J47" s="249">
        <v>0</v>
      </c>
      <c r="K47" s="249">
        <v>0</v>
      </c>
      <c r="L47" s="248" t="s">
        <v>657</v>
      </c>
      <c r="M47" s="249">
        <v>1</v>
      </c>
      <c r="N47" s="249">
        <v>0</v>
      </c>
      <c r="O47" s="248" t="s">
        <v>652</v>
      </c>
      <c r="P47" s="251"/>
    </row>
    <row r="48" spans="1:20" s="221" customFormat="1" ht="50">
      <c r="A48" s="247" t="s">
        <v>683</v>
      </c>
      <c r="B48" s="248" t="s">
        <v>654</v>
      </c>
      <c r="C48" s="248" t="s">
        <v>696</v>
      </c>
      <c r="D48" s="248" t="s">
        <v>650</v>
      </c>
      <c r="E48" s="249">
        <v>1</v>
      </c>
      <c r="F48" s="250" t="s">
        <v>697</v>
      </c>
      <c r="G48" s="249">
        <v>0</v>
      </c>
      <c r="H48" s="249">
        <v>0</v>
      </c>
      <c r="I48" s="249">
        <v>0</v>
      </c>
      <c r="J48" s="249">
        <v>0</v>
      </c>
      <c r="K48" s="249">
        <v>0</v>
      </c>
      <c r="L48" s="248" t="s">
        <v>657</v>
      </c>
      <c r="M48" s="249">
        <v>0</v>
      </c>
      <c r="N48" s="249">
        <v>0</v>
      </c>
      <c r="O48" s="248" t="s">
        <v>652</v>
      </c>
      <c r="P48" s="251"/>
    </row>
    <row r="49" spans="1:20" s="221" customFormat="1" ht="25">
      <c r="A49" s="247" t="s">
        <v>698</v>
      </c>
      <c r="B49" s="248" t="s">
        <v>678</v>
      </c>
      <c r="C49" s="248" t="s">
        <v>679</v>
      </c>
      <c r="D49" s="248" t="s">
        <v>650</v>
      </c>
      <c r="E49" s="249">
        <v>1</v>
      </c>
      <c r="F49" s="248" t="s">
        <v>666</v>
      </c>
      <c r="G49" s="249">
        <v>0</v>
      </c>
      <c r="H49" s="249">
        <v>0</v>
      </c>
      <c r="I49" s="249">
        <v>0</v>
      </c>
      <c r="J49" s="249">
        <v>1</v>
      </c>
      <c r="K49" s="249">
        <v>0</v>
      </c>
      <c r="L49" s="248" t="s">
        <v>657</v>
      </c>
      <c r="M49" s="249">
        <v>0</v>
      </c>
      <c r="N49" s="249">
        <v>0</v>
      </c>
      <c r="O49" s="248" t="s">
        <v>652</v>
      </c>
      <c r="P49" s="251"/>
    </row>
    <row r="50" spans="1:20" s="221" customFormat="1" ht="62.5">
      <c r="A50" s="247" t="s">
        <v>699</v>
      </c>
      <c r="B50" s="248" t="s">
        <v>648</v>
      </c>
      <c r="C50" s="248" t="s">
        <v>649</v>
      </c>
      <c r="D50" s="248" t="s">
        <v>650</v>
      </c>
      <c r="E50" s="249">
        <v>0</v>
      </c>
      <c r="F50" s="248" t="s">
        <v>652</v>
      </c>
      <c r="G50" s="249">
        <v>0</v>
      </c>
      <c r="H50" s="249">
        <v>0</v>
      </c>
      <c r="I50" s="249">
        <v>0</v>
      </c>
      <c r="J50" s="249">
        <v>1</v>
      </c>
      <c r="K50" s="249"/>
      <c r="L50" s="248" t="s">
        <v>652</v>
      </c>
      <c r="M50" s="249">
        <v>0</v>
      </c>
      <c r="N50" s="249">
        <v>1</v>
      </c>
      <c r="O50" s="248" t="s">
        <v>652</v>
      </c>
      <c r="P50" s="251"/>
    </row>
    <row r="51" spans="1:20" s="221" customFormat="1" ht="25">
      <c r="A51" s="247" t="s">
        <v>699</v>
      </c>
      <c r="B51" s="248" t="s">
        <v>678</v>
      </c>
      <c r="C51" s="248" t="s">
        <v>660</v>
      </c>
      <c r="D51" s="248" t="s">
        <v>650</v>
      </c>
      <c r="E51" s="249">
        <v>0</v>
      </c>
      <c r="F51" s="248" t="s">
        <v>652</v>
      </c>
      <c r="G51" s="249">
        <v>0</v>
      </c>
      <c r="H51" s="249">
        <v>0</v>
      </c>
      <c r="I51" s="249">
        <v>0</v>
      </c>
      <c r="J51" s="249">
        <v>1</v>
      </c>
      <c r="K51" s="249">
        <v>0</v>
      </c>
      <c r="L51" s="248" t="s">
        <v>657</v>
      </c>
      <c r="M51" s="249">
        <v>0</v>
      </c>
      <c r="N51" s="249">
        <v>0</v>
      </c>
      <c r="O51" s="248" t="s">
        <v>652</v>
      </c>
      <c r="P51" s="251"/>
      <c r="Q51" s="252"/>
      <c r="R51" s="252"/>
      <c r="S51" s="252"/>
      <c r="T51" s="252"/>
    </row>
    <row r="52" spans="1:20" s="221" customFormat="1" ht="25">
      <c r="A52" s="247" t="s">
        <v>685</v>
      </c>
      <c r="B52" s="248" t="s">
        <v>678</v>
      </c>
      <c r="C52" s="248" t="s">
        <v>689</v>
      </c>
      <c r="D52" s="248" t="s">
        <v>650</v>
      </c>
      <c r="E52" s="249">
        <v>1</v>
      </c>
      <c r="F52" s="248" t="s">
        <v>675</v>
      </c>
      <c r="G52" s="249">
        <v>0</v>
      </c>
      <c r="H52" s="249">
        <v>0</v>
      </c>
      <c r="I52" s="249">
        <v>0</v>
      </c>
      <c r="J52" s="249">
        <v>1</v>
      </c>
      <c r="K52" s="249"/>
      <c r="L52" s="248"/>
      <c r="M52" s="249">
        <v>0</v>
      </c>
      <c r="N52" s="249">
        <v>1</v>
      </c>
      <c r="O52" s="248" t="s">
        <v>652</v>
      </c>
      <c r="P52" s="251"/>
    </row>
    <row r="53" spans="1:20" s="256" customFormat="1" ht="29">
      <c r="A53" s="253" t="s">
        <v>700</v>
      </c>
      <c r="B53" s="250" t="s">
        <v>678</v>
      </c>
      <c r="C53" s="250" t="s">
        <v>701</v>
      </c>
      <c r="D53" s="248" t="s">
        <v>650</v>
      </c>
      <c r="E53" s="254">
        <v>0</v>
      </c>
      <c r="F53" s="250" t="s">
        <v>652</v>
      </c>
      <c r="G53" s="249">
        <v>0</v>
      </c>
      <c r="H53" s="249">
        <v>0</v>
      </c>
      <c r="I53" s="254">
        <v>0</v>
      </c>
      <c r="J53" s="254">
        <v>0</v>
      </c>
      <c r="K53" s="254">
        <v>0</v>
      </c>
      <c r="L53" s="250" t="s">
        <v>657</v>
      </c>
      <c r="M53" s="254">
        <v>0</v>
      </c>
      <c r="N53" s="254">
        <v>0</v>
      </c>
      <c r="O53" s="248" t="s">
        <v>652</v>
      </c>
      <c r="P53" s="255"/>
    </row>
    <row r="54" spans="1:20" s="221" customFormat="1" ht="50">
      <c r="A54" s="247" t="s">
        <v>669</v>
      </c>
      <c r="B54" s="248" t="s">
        <v>648</v>
      </c>
      <c r="C54" s="248" t="s">
        <v>681</v>
      </c>
      <c r="D54" s="248" t="s">
        <v>650</v>
      </c>
      <c r="E54" s="249">
        <v>1</v>
      </c>
      <c r="F54" s="248" t="s">
        <v>682</v>
      </c>
      <c r="G54" s="249">
        <v>0</v>
      </c>
      <c r="H54" s="249">
        <v>0</v>
      </c>
      <c r="I54" s="249">
        <v>0</v>
      </c>
      <c r="J54" s="249">
        <v>1</v>
      </c>
      <c r="K54" s="249">
        <v>0</v>
      </c>
      <c r="L54" s="248" t="s">
        <v>657</v>
      </c>
      <c r="M54" s="249">
        <v>0</v>
      </c>
      <c r="N54" s="249">
        <v>0</v>
      </c>
      <c r="O54" s="248" t="s">
        <v>652</v>
      </c>
      <c r="P54" s="251"/>
    </row>
    <row r="55" spans="1:20" s="221" customFormat="1" ht="37.5">
      <c r="A55" s="247" t="s">
        <v>695</v>
      </c>
      <c r="B55" s="248" t="s">
        <v>678</v>
      </c>
      <c r="C55" s="248" t="s">
        <v>668</v>
      </c>
      <c r="D55" s="248" t="s">
        <v>650</v>
      </c>
      <c r="E55" s="249">
        <v>0</v>
      </c>
      <c r="F55" s="248" t="s">
        <v>652</v>
      </c>
      <c r="G55" s="249">
        <v>0</v>
      </c>
      <c r="H55" s="249">
        <v>0</v>
      </c>
      <c r="I55" s="249">
        <v>0</v>
      </c>
      <c r="J55" s="249">
        <v>0</v>
      </c>
      <c r="K55" s="249">
        <v>0</v>
      </c>
      <c r="L55" s="248" t="s">
        <v>657</v>
      </c>
      <c r="M55" s="249">
        <v>0</v>
      </c>
      <c r="N55" s="249">
        <v>0</v>
      </c>
      <c r="O55" s="248" t="s">
        <v>652</v>
      </c>
      <c r="P55" s="251"/>
    </row>
    <row r="56" spans="1:20" s="221" customFormat="1" ht="25">
      <c r="A56" s="247" t="s">
        <v>676</v>
      </c>
      <c r="B56" s="248" t="s">
        <v>654</v>
      </c>
      <c r="C56" s="248" t="s">
        <v>660</v>
      </c>
      <c r="D56" s="248" t="s">
        <v>650</v>
      </c>
      <c r="E56" s="249">
        <v>1</v>
      </c>
      <c r="F56" s="250" t="s">
        <v>671</v>
      </c>
      <c r="G56" s="249">
        <v>0</v>
      </c>
      <c r="H56" s="249">
        <v>0</v>
      </c>
      <c r="I56" s="249">
        <v>0</v>
      </c>
      <c r="J56" s="249">
        <v>0</v>
      </c>
      <c r="K56" s="249">
        <v>0</v>
      </c>
      <c r="L56" s="248" t="s">
        <v>657</v>
      </c>
      <c r="M56" s="249">
        <v>0</v>
      </c>
      <c r="N56" s="254">
        <v>0</v>
      </c>
      <c r="O56" s="248" t="s">
        <v>652</v>
      </c>
      <c r="P56" s="251"/>
    </row>
    <row r="57" spans="1:20" s="221" customFormat="1" ht="50">
      <c r="A57" s="247" t="s">
        <v>683</v>
      </c>
      <c r="B57" s="248" t="s">
        <v>648</v>
      </c>
      <c r="C57" s="248" t="s">
        <v>681</v>
      </c>
      <c r="D57" s="248" t="s">
        <v>650</v>
      </c>
      <c r="E57" s="249">
        <v>0</v>
      </c>
      <c r="F57" s="248" t="s">
        <v>652</v>
      </c>
      <c r="G57" s="249">
        <v>0</v>
      </c>
      <c r="H57" s="249">
        <v>0</v>
      </c>
      <c r="I57" s="249">
        <v>0</v>
      </c>
      <c r="J57" s="249">
        <v>0</v>
      </c>
      <c r="K57" s="249">
        <v>0</v>
      </c>
      <c r="L57" s="248" t="s">
        <v>657</v>
      </c>
      <c r="M57" s="249">
        <v>1</v>
      </c>
      <c r="N57" s="249">
        <v>0</v>
      </c>
      <c r="O57" s="248" t="s">
        <v>652</v>
      </c>
      <c r="P57" s="251"/>
    </row>
    <row r="58" spans="1:20" s="221" customFormat="1" ht="50">
      <c r="A58" s="247" t="s">
        <v>695</v>
      </c>
      <c r="B58" s="248" t="s">
        <v>648</v>
      </c>
      <c r="C58" s="248" t="s">
        <v>681</v>
      </c>
      <c r="D58" s="248" t="s">
        <v>650</v>
      </c>
      <c r="E58" s="249">
        <v>1</v>
      </c>
      <c r="F58" s="248" t="s">
        <v>666</v>
      </c>
      <c r="G58" s="249">
        <v>0</v>
      </c>
      <c r="H58" s="249">
        <v>0</v>
      </c>
      <c r="I58" s="249">
        <v>0</v>
      </c>
      <c r="J58" s="249">
        <v>0</v>
      </c>
      <c r="K58" s="249">
        <v>0</v>
      </c>
      <c r="L58" s="248" t="s">
        <v>657</v>
      </c>
      <c r="M58" s="249">
        <v>0</v>
      </c>
      <c r="N58" s="249">
        <v>0</v>
      </c>
      <c r="O58" s="248" t="s">
        <v>652</v>
      </c>
      <c r="P58" s="251"/>
    </row>
    <row r="59" spans="1:20" s="221" customFormat="1" ht="50">
      <c r="A59" s="247" t="s">
        <v>676</v>
      </c>
      <c r="B59" s="248" t="s">
        <v>648</v>
      </c>
      <c r="C59" s="248" t="s">
        <v>681</v>
      </c>
      <c r="D59" s="248" t="s">
        <v>650</v>
      </c>
      <c r="E59" s="249">
        <v>1</v>
      </c>
      <c r="F59" s="248" t="s">
        <v>682</v>
      </c>
      <c r="G59" s="249">
        <v>0</v>
      </c>
      <c r="H59" s="249">
        <v>0</v>
      </c>
      <c r="I59" s="249">
        <v>0</v>
      </c>
      <c r="J59" s="249">
        <v>0</v>
      </c>
      <c r="K59" s="249">
        <v>0</v>
      </c>
      <c r="L59" s="248" t="s">
        <v>657</v>
      </c>
      <c r="M59" s="249">
        <v>0</v>
      </c>
      <c r="N59" s="254">
        <v>0</v>
      </c>
      <c r="O59" s="248" t="s">
        <v>652</v>
      </c>
      <c r="P59" s="251"/>
    </row>
    <row r="60" spans="1:20" s="221" customFormat="1" ht="25">
      <c r="A60" s="247" t="s">
        <v>669</v>
      </c>
      <c r="B60" s="248" t="s">
        <v>654</v>
      </c>
      <c r="C60" s="248" t="s">
        <v>660</v>
      </c>
      <c r="D60" s="248" t="s">
        <v>650</v>
      </c>
      <c r="E60" s="249">
        <v>1</v>
      </c>
      <c r="F60" s="248" t="s">
        <v>682</v>
      </c>
      <c r="G60" s="249">
        <v>0</v>
      </c>
      <c r="H60" s="249">
        <v>0</v>
      </c>
      <c r="I60" s="249">
        <v>0</v>
      </c>
      <c r="J60" s="249">
        <v>0</v>
      </c>
      <c r="K60" s="249">
        <v>0</v>
      </c>
      <c r="L60" s="248" t="s">
        <v>657</v>
      </c>
      <c r="M60" s="249">
        <v>0</v>
      </c>
      <c r="N60" s="249">
        <v>0</v>
      </c>
      <c r="O60" s="248" t="s">
        <v>652</v>
      </c>
      <c r="P60" s="251"/>
    </row>
    <row r="61" spans="1:20" s="221" customFormat="1" ht="14.5">
      <c r="A61" s="247" t="s">
        <v>702</v>
      </c>
      <c r="B61" s="248" t="s">
        <v>678</v>
      </c>
      <c r="C61" s="248" t="s">
        <v>703</v>
      </c>
      <c r="D61" s="248" t="s">
        <v>650</v>
      </c>
      <c r="E61" s="249">
        <v>1</v>
      </c>
      <c r="F61" s="248" t="s">
        <v>704</v>
      </c>
      <c r="G61" s="249">
        <v>0</v>
      </c>
      <c r="H61" s="249">
        <v>0</v>
      </c>
      <c r="I61" s="249">
        <v>0</v>
      </c>
      <c r="J61" s="249">
        <v>1</v>
      </c>
      <c r="K61" s="249">
        <v>0</v>
      </c>
      <c r="L61" s="248" t="s">
        <v>657</v>
      </c>
      <c r="M61" s="249">
        <v>0</v>
      </c>
      <c r="N61" s="249">
        <v>0</v>
      </c>
      <c r="O61" s="257" t="s">
        <v>650</v>
      </c>
      <c r="P61" s="258"/>
    </row>
    <row r="62" spans="1:20" s="221" customFormat="1" ht="14.5">
      <c r="A62" s="247" t="s">
        <v>705</v>
      </c>
      <c r="B62" s="248" t="s">
        <v>706</v>
      </c>
      <c r="C62" s="248" t="s">
        <v>707</v>
      </c>
      <c r="D62" s="248" t="s">
        <v>650</v>
      </c>
      <c r="E62" s="249">
        <v>1</v>
      </c>
      <c r="F62" s="248" t="s">
        <v>675</v>
      </c>
      <c r="G62" s="249">
        <v>0</v>
      </c>
      <c r="H62" s="249">
        <v>0</v>
      </c>
      <c r="I62" s="249">
        <v>0</v>
      </c>
      <c r="J62" s="249">
        <v>1</v>
      </c>
      <c r="K62" s="249">
        <v>0</v>
      </c>
      <c r="L62" s="248" t="s">
        <v>657</v>
      </c>
      <c r="M62" s="249">
        <v>1</v>
      </c>
      <c r="N62" s="249">
        <v>0</v>
      </c>
      <c r="O62" s="257" t="s">
        <v>650</v>
      </c>
      <c r="P62" s="258"/>
    </row>
    <row r="63" spans="1:20" s="221" customFormat="1" ht="14.5">
      <c r="A63" s="247" t="s">
        <v>708</v>
      </c>
      <c r="B63" s="248" t="s">
        <v>661</v>
      </c>
      <c r="C63" s="248" t="s">
        <v>709</v>
      </c>
      <c r="D63" s="248" t="s">
        <v>650</v>
      </c>
      <c r="E63" s="249">
        <v>1</v>
      </c>
      <c r="F63" s="248" t="s">
        <v>663</v>
      </c>
      <c r="G63" s="249">
        <v>0</v>
      </c>
      <c r="H63" s="249">
        <v>0</v>
      </c>
      <c r="I63" s="249">
        <v>0</v>
      </c>
      <c r="J63" s="249">
        <v>0</v>
      </c>
      <c r="K63" s="249">
        <v>0</v>
      </c>
      <c r="L63" s="248" t="s">
        <v>657</v>
      </c>
      <c r="M63" s="249">
        <v>0</v>
      </c>
      <c r="N63" s="249">
        <v>0</v>
      </c>
      <c r="O63" s="257" t="s">
        <v>650</v>
      </c>
      <c r="P63" s="258"/>
    </row>
    <row r="64" spans="1:20" s="221" customFormat="1" ht="14.5">
      <c r="A64" s="247" t="s">
        <v>710</v>
      </c>
      <c r="B64" s="248" t="s">
        <v>661</v>
      </c>
      <c r="C64" s="248" t="s">
        <v>711</v>
      </c>
      <c r="D64" s="248" t="s">
        <v>650</v>
      </c>
      <c r="E64" s="249">
        <v>1</v>
      </c>
      <c r="F64" s="248" t="s">
        <v>663</v>
      </c>
      <c r="G64" s="249">
        <v>0</v>
      </c>
      <c r="H64" s="249">
        <v>0</v>
      </c>
      <c r="I64" s="249">
        <v>0</v>
      </c>
      <c r="J64" s="249">
        <v>0</v>
      </c>
      <c r="K64" s="249">
        <v>1</v>
      </c>
      <c r="L64" s="248" t="s">
        <v>652</v>
      </c>
      <c r="M64" s="249">
        <v>0</v>
      </c>
      <c r="N64" s="249">
        <v>0</v>
      </c>
      <c r="O64" s="257" t="s">
        <v>650</v>
      </c>
      <c r="P64" s="258"/>
    </row>
    <row r="65" spans="1:3582" ht="14.5">
      <c r="A65" s="259" t="s">
        <v>712</v>
      </c>
      <c r="B65" s="260"/>
      <c r="C65" s="261"/>
      <c r="D65" s="261"/>
      <c r="E65" s="262">
        <f>SUM(E8:E64)</f>
        <v>48</v>
      </c>
      <c r="F65" s="261"/>
      <c r="G65" s="262">
        <f>SUM(G8:G64)</f>
        <v>0</v>
      </c>
      <c r="H65" s="262">
        <f>SUM(H8:H64)</f>
        <v>0</v>
      </c>
      <c r="I65" s="262">
        <f>SUM(I8:I64)</f>
        <v>2</v>
      </c>
      <c r="J65" s="262">
        <f>SUM(J8:J64)</f>
        <v>20</v>
      </c>
      <c r="K65" s="262">
        <f>SUM(K8:K64)</f>
        <v>9</v>
      </c>
      <c r="L65" s="261"/>
      <c r="M65" s="262">
        <f>SUM(M8:M64)</f>
        <v>9</v>
      </c>
      <c r="N65" s="263">
        <f>SUM(N8:N64)</f>
        <v>4</v>
      </c>
      <c r="O65" s="261"/>
      <c r="P65" s="262">
        <v>26</v>
      </c>
    </row>
    <row r="66" spans="1:3582" ht="14.5">
      <c r="A66" s="259" t="s">
        <v>713</v>
      </c>
      <c r="B66" s="264"/>
      <c r="C66" s="265"/>
      <c r="D66" s="265"/>
      <c r="E66" s="262">
        <v>578</v>
      </c>
      <c r="F66" s="261"/>
      <c r="G66" s="262">
        <v>9</v>
      </c>
      <c r="H66" s="262">
        <v>0</v>
      </c>
      <c r="I66" s="262">
        <v>21</v>
      </c>
      <c r="J66" s="262">
        <v>257</v>
      </c>
      <c r="K66" s="262">
        <v>40</v>
      </c>
      <c r="L66" s="261"/>
      <c r="M66" s="262">
        <v>88</v>
      </c>
      <c r="N66" s="263">
        <v>22</v>
      </c>
      <c r="O66" s="261"/>
      <c r="P66" s="262">
        <v>73</v>
      </c>
    </row>
    <row r="67" spans="1:3582" s="221" customFormat="1" ht="39" customHeight="1">
      <c r="A67" s="266" t="s">
        <v>714</v>
      </c>
      <c r="B67" s="267"/>
      <c r="C67" s="267"/>
      <c r="D67" s="268"/>
      <c r="E67" s="267"/>
      <c r="F67" s="268"/>
      <c r="G67" s="268"/>
      <c r="H67" s="268"/>
      <c r="I67" s="267"/>
      <c r="J67" s="267"/>
      <c r="K67" s="268"/>
      <c r="L67" s="267"/>
      <c r="M67" s="267"/>
      <c r="N67" s="267"/>
      <c r="O67" s="267"/>
    </row>
    <row r="68" spans="1:3582" s="269" customFormat="1" ht="36" customHeight="1">
      <c r="A68" s="1245" t="s">
        <v>715</v>
      </c>
      <c r="B68" s="1245"/>
      <c r="C68" s="1245"/>
      <c r="D68" s="1245"/>
      <c r="E68" s="1245"/>
      <c r="F68" s="1245"/>
      <c r="G68" s="1245"/>
      <c r="H68" s="895"/>
      <c r="I68" s="895"/>
      <c r="J68" s="895"/>
      <c r="K68" s="895"/>
      <c r="L68" s="895"/>
      <c r="M68" s="895"/>
      <c r="N68" s="895"/>
      <c r="O68" s="895"/>
    </row>
    <row r="69" spans="1:3582" s="269" customFormat="1" ht="29.15" customHeight="1">
      <c r="A69" s="1245" t="s">
        <v>716</v>
      </c>
      <c r="B69" s="1245"/>
      <c r="C69" s="1245"/>
      <c r="D69" s="1245"/>
      <c r="E69" s="1245"/>
      <c r="F69" s="1245"/>
      <c r="G69" s="1245"/>
      <c r="H69" s="1245"/>
      <c r="I69" s="1245"/>
      <c r="J69" s="1245"/>
      <c r="K69" s="1245"/>
      <c r="L69" s="1245"/>
      <c r="M69" s="1245"/>
      <c r="N69" s="1245"/>
      <c r="O69" s="1245"/>
      <c r="P69" s="270"/>
    </row>
    <row r="70" spans="1:3582" ht="15" customHeight="1">
      <c r="A70" s="1246"/>
      <c r="B70" s="1246"/>
      <c r="C70" s="1246"/>
      <c r="D70" s="1246"/>
      <c r="E70" s="1246"/>
      <c r="F70" s="1246"/>
      <c r="G70" s="1246"/>
    </row>
    <row r="73" spans="1:3582" s="271" customFormat="1" ht="14.5">
      <c r="A73"/>
      <c r="B73"/>
      <c r="C73"/>
      <c r="D73"/>
      <c r="E73"/>
      <c r="F73"/>
      <c r="G73"/>
      <c r="H73"/>
      <c r="I73"/>
      <c r="J73"/>
      <c r="K73" s="240"/>
      <c r="L73"/>
      <c r="M73"/>
      <c r="N73"/>
      <c r="O73"/>
      <c r="P73"/>
      <c r="Q73"/>
      <c r="R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c r="AML73"/>
      <c r="AMM73"/>
      <c r="AMN73"/>
      <c r="AMO73"/>
      <c r="AMP73"/>
      <c r="AMQ73"/>
      <c r="AMR73"/>
      <c r="AMS73"/>
      <c r="AMT73"/>
      <c r="AMU73"/>
      <c r="AMV73"/>
      <c r="AMW73"/>
      <c r="AMX73"/>
      <c r="AMY73"/>
      <c r="AMZ73"/>
      <c r="ANA73"/>
      <c r="ANB73"/>
      <c r="ANC73"/>
      <c r="AND73"/>
      <c r="ANE73"/>
      <c r="ANF73"/>
      <c r="ANG73"/>
      <c r="ANH73"/>
      <c r="ANI73"/>
      <c r="ANJ73"/>
      <c r="ANK73"/>
      <c r="ANL73"/>
      <c r="ANM73"/>
      <c r="ANN73"/>
      <c r="ANO73"/>
      <c r="ANP73"/>
      <c r="ANQ73"/>
      <c r="ANR73"/>
      <c r="ANS73"/>
      <c r="ANT73"/>
      <c r="ANU73"/>
      <c r="ANV73"/>
      <c r="ANW73"/>
      <c r="ANX73"/>
      <c r="ANY73"/>
      <c r="ANZ73"/>
      <c r="AOA73"/>
      <c r="AOB73"/>
      <c r="AOC73"/>
      <c r="AOD73"/>
      <c r="AOE73"/>
      <c r="AOF73"/>
      <c r="AOG73"/>
      <c r="AOH73"/>
      <c r="AOI73"/>
      <c r="AOJ73"/>
      <c r="AOK73"/>
      <c r="AOL73"/>
      <c r="AOM73"/>
      <c r="AON73"/>
      <c r="AOO73"/>
      <c r="AOP73"/>
      <c r="AOQ73"/>
      <c r="AOR73"/>
      <c r="AOS73"/>
      <c r="AOT73"/>
      <c r="AOU73"/>
      <c r="AOV73"/>
      <c r="AOW73"/>
      <c r="AOX73"/>
      <c r="AOY73"/>
      <c r="AOZ73"/>
      <c r="APA73"/>
      <c r="APB73"/>
      <c r="APC73"/>
      <c r="APD73"/>
      <c r="APE73"/>
      <c r="APF73"/>
      <c r="APG73"/>
      <c r="APH73"/>
      <c r="API73"/>
      <c r="APJ73"/>
      <c r="APK73"/>
      <c r="APL73"/>
      <c r="APM73"/>
      <c r="APN73"/>
      <c r="APO73"/>
      <c r="APP73"/>
      <c r="APQ73"/>
      <c r="APR73"/>
      <c r="APS73"/>
      <c r="APT73"/>
      <c r="APU73"/>
      <c r="APV73"/>
      <c r="APW73"/>
      <c r="APX73"/>
      <c r="APY73"/>
      <c r="APZ73"/>
      <c r="AQA73"/>
      <c r="AQB73"/>
      <c r="AQC73"/>
      <c r="AQD73"/>
      <c r="AQE73"/>
      <c r="AQF73"/>
      <c r="AQG73"/>
      <c r="AQH73"/>
      <c r="AQI73"/>
      <c r="AQJ73"/>
      <c r="AQK73"/>
      <c r="AQL73"/>
      <c r="AQM73"/>
      <c r="AQN73"/>
      <c r="AQO73"/>
      <c r="AQP73"/>
      <c r="AQQ73"/>
      <c r="AQR73"/>
      <c r="AQS73"/>
      <c r="AQT73"/>
      <c r="AQU73"/>
      <c r="AQV73"/>
      <c r="AQW73"/>
      <c r="AQX73"/>
      <c r="AQY73"/>
      <c r="AQZ73"/>
      <c r="ARA73"/>
      <c r="ARB73"/>
      <c r="ARC73"/>
      <c r="ARD73"/>
      <c r="ARE73"/>
      <c r="ARF73"/>
      <c r="ARG73"/>
      <c r="ARH73"/>
      <c r="ARI73"/>
      <c r="ARJ73"/>
      <c r="ARK73"/>
      <c r="ARL73"/>
      <c r="ARM73"/>
      <c r="ARN73"/>
      <c r="ARO73"/>
      <c r="ARP73"/>
      <c r="ARQ73"/>
      <c r="ARR73"/>
      <c r="ARS73"/>
      <c r="ART73"/>
      <c r="ARU73"/>
      <c r="ARV73"/>
      <c r="ARW73"/>
      <c r="ARX73"/>
      <c r="ARY73"/>
      <c r="ARZ73"/>
      <c r="ASA73"/>
      <c r="ASB73"/>
      <c r="ASC73"/>
      <c r="ASD73"/>
      <c r="ASE73"/>
      <c r="ASF73"/>
      <c r="ASG73"/>
      <c r="ASH73"/>
      <c r="ASI73"/>
      <c r="ASJ73"/>
      <c r="ASK73"/>
      <c r="ASL73"/>
      <c r="ASM73"/>
      <c r="ASN73"/>
      <c r="ASO73"/>
      <c r="ASP73"/>
      <c r="ASQ73"/>
      <c r="ASR73"/>
      <c r="ASS73"/>
      <c r="AST73"/>
      <c r="ASU73"/>
      <c r="ASV73"/>
      <c r="ASW73"/>
      <c r="ASX73"/>
      <c r="ASY73"/>
      <c r="ASZ73"/>
      <c r="ATA73"/>
      <c r="ATB73"/>
      <c r="ATC73"/>
      <c r="ATD73"/>
      <c r="ATE73"/>
      <c r="ATF73"/>
      <c r="ATG73"/>
      <c r="ATH73"/>
      <c r="ATI73"/>
      <c r="ATJ73"/>
      <c r="ATK73"/>
      <c r="ATL73"/>
      <c r="ATM73"/>
      <c r="ATN73"/>
      <c r="ATO73"/>
      <c r="ATP73"/>
      <c r="ATQ73"/>
      <c r="ATR73"/>
      <c r="ATS73"/>
      <c r="ATT73"/>
      <c r="ATU73"/>
      <c r="ATV73"/>
      <c r="ATW73"/>
      <c r="ATX73"/>
      <c r="ATY73"/>
      <c r="ATZ73"/>
      <c r="AUA73"/>
      <c r="AUB73"/>
      <c r="AUC73"/>
      <c r="AUD73"/>
      <c r="AUE73"/>
      <c r="AUF73"/>
      <c r="AUG73"/>
      <c r="AUH73"/>
      <c r="AUI73"/>
      <c r="AUJ73"/>
      <c r="AUK73"/>
      <c r="AUL73"/>
      <c r="AUM73"/>
      <c r="AUN73"/>
      <c r="AUO73"/>
      <c r="AUP73"/>
      <c r="AUQ73"/>
      <c r="AUR73"/>
      <c r="AUS73"/>
      <c r="AUT73"/>
      <c r="AUU73"/>
      <c r="AUV73"/>
      <c r="AUW73"/>
      <c r="AUX73"/>
      <c r="AUY73"/>
      <c r="AUZ73"/>
      <c r="AVA73"/>
      <c r="AVB73"/>
      <c r="AVC73"/>
      <c r="AVD73"/>
      <c r="AVE73"/>
      <c r="AVF73"/>
      <c r="AVG73"/>
      <c r="AVH73"/>
      <c r="AVI73"/>
      <c r="AVJ73"/>
      <c r="AVK73"/>
      <c r="AVL73"/>
      <c r="AVM73"/>
      <c r="AVN73"/>
      <c r="AVO73"/>
      <c r="AVP73"/>
      <c r="AVQ73"/>
      <c r="AVR73"/>
      <c r="AVS73"/>
      <c r="AVT73"/>
      <c r="AVU73"/>
      <c r="AVV73"/>
      <c r="AVW73"/>
      <c r="AVX73"/>
      <c r="AVY73"/>
      <c r="AVZ73"/>
      <c r="AWA73"/>
      <c r="AWB73"/>
      <c r="AWC73"/>
      <c r="AWD73"/>
      <c r="AWE73"/>
      <c r="AWF73"/>
      <c r="AWG73"/>
      <c r="AWH73"/>
      <c r="AWI73"/>
      <c r="AWJ73"/>
      <c r="AWK73"/>
      <c r="AWL73"/>
      <c r="AWM73"/>
      <c r="AWN73"/>
      <c r="AWO73"/>
      <c r="AWP73"/>
      <c r="AWQ73"/>
      <c r="AWR73"/>
      <c r="AWS73"/>
      <c r="AWT73"/>
      <c r="AWU73"/>
      <c r="AWV73"/>
      <c r="AWW73"/>
      <c r="AWX73"/>
      <c r="AWY73"/>
      <c r="AWZ73"/>
      <c r="AXA73"/>
      <c r="AXB73"/>
      <c r="AXC73"/>
      <c r="AXD73"/>
      <c r="AXE73"/>
      <c r="AXF73"/>
      <c r="AXG73"/>
      <c r="AXH73"/>
      <c r="AXI73"/>
      <c r="AXJ73"/>
      <c r="AXK73"/>
      <c r="AXL73"/>
      <c r="AXM73"/>
      <c r="AXN73"/>
      <c r="AXO73"/>
      <c r="AXP73"/>
      <c r="AXQ73"/>
      <c r="AXR73"/>
      <c r="AXS73"/>
      <c r="AXT73"/>
      <c r="AXU73"/>
      <c r="AXV73"/>
      <c r="AXW73"/>
      <c r="AXX73"/>
      <c r="AXY73"/>
      <c r="AXZ73"/>
      <c r="AYA73"/>
      <c r="AYB73"/>
      <c r="AYC73"/>
      <c r="AYD73"/>
      <c r="AYE73"/>
      <c r="AYF73"/>
      <c r="AYG73"/>
      <c r="AYH73"/>
      <c r="AYI73"/>
      <c r="AYJ73"/>
      <c r="AYK73"/>
      <c r="AYL73"/>
      <c r="AYM73"/>
      <c r="AYN73"/>
      <c r="AYO73"/>
      <c r="AYP73"/>
      <c r="AYQ73"/>
      <c r="AYR73"/>
      <c r="AYS73"/>
      <c r="AYT73"/>
      <c r="AYU73"/>
      <c r="AYV73"/>
      <c r="AYW73"/>
      <c r="AYX73"/>
      <c r="AYY73"/>
      <c r="AYZ73"/>
      <c r="AZA73"/>
      <c r="AZB73"/>
      <c r="AZC73"/>
      <c r="AZD73"/>
      <c r="AZE73"/>
      <c r="AZF73"/>
      <c r="AZG73"/>
      <c r="AZH73"/>
      <c r="AZI73"/>
      <c r="AZJ73"/>
      <c r="AZK73"/>
      <c r="AZL73"/>
      <c r="AZM73"/>
      <c r="AZN73"/>
      <c r="AZO73"/>
      <c r="AZP73"/>
      <c r="AZQ73"/>
      <c r="AZR73"/>
      <c r="AZS73"/>
      <c r="AZT73"/>
      <c r="AZU73"/>
      <c r="AZV73"/>
      <c r="AZW73"/>
      <c r="AZX73"/>
      <c r="AZY73"/>
      <c r="AZZ73"/>
      <c r="BAA73"/>
      <c r="BAB73"/>
      <c r="BAC73"/>
      <c r="BAD73"/>
      <c r="BAE73"/>
      <c r="BAF73"/>
      <c r="BAG73"/>
      <c r="BAH73"/>
      <c r="BAI73"/>
      <c r="BAJ73"/>
      <c r="BAK73"/>
      <c r="BAL73"/>
      <c r="BAM73"/>
      <c r="BAN73"/>
      <c r="BAO73"/>
      <c r="BAP73"/>
      <c r="BAQ73"/>
      <c r="BAR73"/>
      <c r="BAS73"/>
      <c r="BAT73"/>
      <c r="BAU73"/>
      <c r="BAV73"/>
      <c r="BAW73"/>
      <c r="BAX73"/>
      <c r="BAY73"/>
      <c r="BAZ73"/>
      <c r="BBA73"/>
      <c r="BBB73"/>
      <c r="BBC73"/>
      <c r="BBD73"/>
      <c r="BBE73"/>
      <c r="BBF73"/>
      <c r="BBG73"/>
      <c r="BBH73"/>
      <c r="BBI73"/>
      <c r="BBJ73"/>
      <c r="BBK73"/>
      <c r="BBL73"/>
      <c r="BBM73"/>
      <c r="BBN73"/>
      <c r="BBO73"/>
      <c r="BBP73"/>
      <c r="BBQ73"/>
      <c r="BBR73"/>
      <c r="BBS73"/>
      <c r="BBT73"/>
      <c r="BBU73"/>
      <c r="BBV73"/>
      <c r="BBW73"/>
      <c r="BBX73"/>
      <c r="BBY73"/>
      <c r="BBZ73"/>
      <c r="BCA73"/>
      <c r="BCB73"/>
      <c r="BCC73"/>
      <c r="BCD73"/>
      <c r="BCE73"/>
      <c r="BCF73"/>
      <c r="BCG73"/>
      <c r="BCH73"/>
      <c r="BCI73"/>
      <c r="BCJ73"/>
      <c r="BCK73"/>
      <c r="BCL73"/>
      <c r="BCM73"/>
      <c r="BCN73"/>
      <c r="BCO73"/>
      <c r="BCP73"/>
      <c r="BCQ73"/>
      <c r="BCR73"/>
      <c r="BCS73"/>
      <c r="BCT73"/>
      <c r="BCU73"/>
      <c r="BCV73"/>
      <c r="BCW73"/>
      <c r="BCX73"/>
      <c r="BCY73"/>
      <c r="BCZ73"/>
      <c r="BDA73"/>
      <c r="BDB73"/>
      <c r="BDC73"/>
      <c r="BDD73"/>
      <c r="BDE73"/>
      <c r="BDF73"/>
      <c r="BDG73"/>
      <c r="BDH73"/>
      <c r="BDI73"/>
      <c r="BDJ73"/>
      <c r="BDK73"/>
      <c r="BDL73"/>
      <c r="BDM73"/>
      <c r="BDN73"/>
      <c r="BDO73"/>
      <c r="BDP73"/>
      <c r="BDQ73"/>
      <c r="BDR73"/>
      <c r="BDS73"/>
      <c r="BDT73"/>
      <c r="BDU73"/>
      <c r="BDV73"/>
      <c r="BDW73"/>
      <c r="BDX73"/>
      <c r="BDY73"/>
      <c r="BDZ73"/>
      <c r="BEA73"/>
      <c r="BEB73"/>
      <c r="BEC73"/>
      <c r="BED73"/>
      <c r="BEE73"/>
      <c r="BEF73"/>
      <c r="BEG73"/>
      <c r="BEH73"/>
      <c r="BEI73"/>
      <c r="BEJ73"/>
      <c r="BEK73"/>
      <c r="BEL73"/>
      <c r="BEM73"/>
      <c r="BEN73"/>
      <c r="BEO73"/>
      <c r="BEP73"/>
      <c r="BEQ73"/>
      <c r="BER73"/>
      <c r="BES73"/>
      <c r="BET73"/>
      <c r="BEU73"/>
      <c r="BEV73"/>
      <c r="BEW73"/>
      <c r="BEX73"/>
      <c r="BEY73"/>
      <c r="BEZ73"/>
      <c r="BFA73"/>
      <c r="BFB73"/>
      <c r="BFC73"/>
      <c r="BFD73"/>
      <c r="BFE73"/>
      <c r="BFF73"/>
      <c r="BFG73"/>
      <c r="BFH73"/>
      <c r="BFI73"/>
      <c r="BFJ73"/>
      <c r="BFK73"/>
      <c r="BFL73"/>
      <c r="BFM73"/>
      <c r="BFN73"/>
      <c r="BFO73"/>
      <c r="BFP73"/>
      <c r="BFQ73"/>
      <c r="BFR73"/>
      <c r="BFS73"/>
      <c r="BFT73"/>
      <c r="BFU73"/>
      <c r="BFV73"/>
      <c r="BFW73"/>
      <c r="BFX73"/>
      <c r="BFY73"/>
      <c r="BFZ73"/>
      <c r="BGA73"/>
      <c r="BGB73"/>
      <c r="BGC73"/>
      <c r="BGD73"/>
      <c r="BGE73"/>
      <c r="BGF73"/>
      <c r="BGG73"/>
      <c r="BGH73"/>
      <c r="BGI73"/>
      <c r="BGJ73"/>
      <c r="BGK73"/>
      <c r="BGL73"/>
      <c r="BGM73"/>
      <c r="BGN73"/>
      <c r="BGO73"/>
      <c r="BGP73"/>
      <c r="BGQ73"/>
      <c r="BGR73"/>
      <c r="BGS73"/>
      <c r="BGT73"/>
      <c r="BGU73"/>
      <c r="BGV73"/>
      <c r="BGW73"/>
      <c r="BGX73"/>
      <c r="BGY73"/>
      <c r="BGZ73"/>
      <c r="BHA73"/>
      <c r="BHB73"/>
      <c r="BHC73"/>
      <c r="BHD73"/>
      <c r="BHE73"/>
      <c r="BHF73"/>
      <c r="BHG73"/>
      <c r="BHH73"/>
      <c r="BHI73"/>
      <c r="BHJ73"/>
      <c r="BHK73"/>
      <c r="BHL73"/>
      <c r="BHM73"/>
      <c r="BHN73"/>
      <c r="BHO73"/>
      <c r="BHP73"/>
      <c r="BHQ73"/>
      <c r="BHR73"/>
      <c r="BHS73"/>
      <c r="BHT73"/>
      <c r="BHU73"/>
      <c r="BHV73"/>
      <c r="BHW73"/>
      <c r="BHX73"/>
      <c r="BHY73"/>
      <c r="BHZ73"/>
      <c r="BIA73"/>
      <c r="BIB73"/>
      <c r="BIC73"/>
      <c r="BID73"/>
      <c r="BIE73"/>
      <c r="BIF73"/>
      <c r="BIG73"/>
      <c r="BIH73"/>
      <c r="BII73"/>
      <c r="BIJ73"/>
      <c r="BIK73"/>
      <c r="BIL73"/>
      <c r="BIM73"/>
      <c r="BIN73"/>
      <c r="BIO73"/>
      <c r="BIP73"/>
      <c r="BIQ73"/>
      <c r="BIR73"/>
      <c r="BIS73"/>
      <c r="BIT73"/>
      <c r="BIU73"/>
      <c r="BIV73"/>
      <c r="BIW73"/>
      <c r="BIX73"/>
      <c r="BIY73"/>
      <c r="BIZ73"/>
      <c r="BJA73"/>
      <c r="BJB73"/>
      <c r="BJC73"/>
      <c r="BJD73"/>
      <c r="BJE73"/>
      <c r="BJF73"/>
      <c r="BJG73"/>
      <c r="BJH73"/>
      <c r="BJI73"/>
      <c r="BJJ73"/>
      <c r="BJK73"/>
      <c r="BJL73"/>
      <c r="BJM73"/>
      <c r="BJN73"/>
      <c r="BJO73"/>
      <c r="BJP73"/>
      <c r="BJQ73"/>
      <c r="BJR73"/>
      <c r="BJS73"/>
      <c r="BJT73"/>
      <c r="BJU73"/>
      <c r="BJV73"/>
      <c r="BJW73"/>
      <c r="BJX73"/>
      <c r="BJY73"/>
      <c r="BJZ73"/>
      <c r="BKA73"/>
      <c r="BKB73"/>
      <c r="BKC73"/>
      <c r="BKD73"/>
      <c r="BKE73"/>
      <c r="BKF73"/>
      <c r="BKG73"/>
      <c r="BKH73"/>
      <c r="BKI73"/>
      <c r="BKJ73"/>
      <c r="BKK73"/>
      <c r="BKL73"/>
      <c r="BKM73"/>
      <c r="BKN73"/>
      <c r="BKO73"/>
      <c r="BKP73"/>
      <c r="BKQ73"/>
      <c r="BKR73"/>
      <c r="BKS73"/>
      <c r="BKT73"/>
      <c r="BKU73"/>
      <c r="BKV73"/>
      <c r="BKW73"/>
      <c r="BKX73"/>
      <c r="BKY73"/>
      <c r="BKZ73"/>
      <c r="BLA73"/>
      <c r="BLB73"/>
      <c r="BLC73"/>
      <c r="BLD73"/>
      <c r="BLE73"/>
      <c r="BLF73"/>
      <c r="BLG73"/>
      <c r="BLH73"/>
      <c r="BLI73"/>
      <c r="BLJ73"/>
      <c r="BLK73"/>
      <c r="BLL73"/>
      <c r="BLM73"/>
      <c r="BLN73"/>
      <c r="BLO73"/>
      <c r="BLP73"/>
      <c r="BLQ73"/>
      <c r="BLR73"/>
      <c r="BLS73"/>
      <c r="BLT73"/>
      <c r="BLU73"/>
      <c r="BLV73"/>
      <c r="BLW73"/>
      <c r="BLX73"/>
      <c r="BLY73"/>
      <c r="BLZ73"/>
      <c r="BMA73"/>
      <c r="BMB73"/>
      <c r="BMC73"/>
      <c r="BMD73"/>
      <c r="BME73"/>
      <c r="BMF73"/>
      <c r="BMG73"/>
      <c r="BMH73"/>
      <c r="BMI73"/>
      <c r="BMJ73"/>
      <c r="BMK73"/>
      <c r="BML73"/>
      <c r="BMM73"/>
      <c r="BMN73"/>
      <c r="BMO73"/>
      <c r="BMP73"/>
      <c r="BMQ73"/>
      <c r="BMR73"/>
      <c r="BMS73"/>
      <c r="BMT73"/>
      <c r="BMU73"/>
      <c r="BMV73"/>
      <c r="BMW73"/>
      <c r="BMX73"/>
      <c r="BMY73"/>
      <c r="BMZ73"/>
      <c r="BNA73"/>
      <c r="BNB73"/>
      <c r="BNC73"/>
      <c r="BND73"/>
      <c r="BNE73"/>
      <c r="BNF73"/>
      <c r="BNG73"/>
      <c r="BNH73"/>
      <c r="BNI73"/>
      <c r="BNJ73"/>
      <c r="BNK73"/>
      <c r="BNL73"/>
      <c r="BNM73"/>
      <c r="BNN73"/>
      <c r="BNO73"/>
      <c r="BNP73"/>
      <c r="BNQ73"/>
      <c r="BNR73"/>
      <c r="BNS73"/>
      <c r="BNT73"/>
      <c r="BNU73"/>
      <c r="BNV73"/>
      <c r="BNW73"/>
      <c r="BNX73"/>
      <c r="BNY73"/>
      <c r="BNZ73"/>
      <c r="BOA73"/>
      <c r="BOB73"/>
      <c r="BOC73"/>
      <c r="BOD73"/>
      <c r="BOE73"/>
      <c r="BOF73"/>
      <c r="BOG73"/>
      <c r="BOH73"/>
      <c r="BOI73"/>
      <c r="BOJ73"/>
      <c r="BOK73"/>
      <c r="BOL73"/>
      <c r="BOM73"/>
      <c r="BON73"/>
      <c r="BOO73"/>
      <c r="BOP73"/>
      <c r="BOQ73"/>
      <c r="BOR73"/>
      <c r="BOS73"/>
      <c r="BOT73"/>
      <c r="BOU73"/>
      <c r="BOV73"/>
      <c r="BOW73"/>
      <c r="BOX73"/>
      <c r="BOY73"/>
      <c r="BOZ73"/>
      <c r="BPA73"/>
      <c r="BPB73"/>
      <c r="BPC73"/>
      <c r="BPD73"/>
      <c r="BPE73"/>
      <c r="BPF73"/>
      <c r="BPG73"/>
      <c r="BPH73"/>
      <c r="BPI73"/>
      <c r="BPJ73"/>
      <c r="BPK73"/>
      <c r="BPL73"/>
      <c r="BPM73"/>
      <c r="BPN73"/>
      <c r="BPO73"/>
      <c r="BPP73"/>
      <c r="BPQ73"/>
      <c r="BPR73"/>
      <c r="BPS73"/>
      <c r="BPT73"/>
      <c r="BPU73"/>
      <c r="BPV73"/>
      <c r="BPW73"/>
      <c r="BPX73"/>
      <c r="BPY73"/>
      <c r="BPZ73"/>
      <c r="BQA73"/>
      <c r="BQB73"/>
      <c r="BQC73"/>
      <c r="BQD73"/>
      <c r="BQE73"/>
      <c r="BQF73"/>
      <c r="BQG73"/>
      <c r="BQH73"/>
      <c r="BQI73"/>
      <c r="BQJ73"/>
      <c r="BQK73"/>
      <c r="BQL73"/>
      <c r="BQM73"/>
      <c r="BQN73"/>
      <c r="BQO73"/>
      <c r="BQP73"/>
      <c r="BQQ73"/>
      <c r="BQR73"/>
      <c r="BQS73"/>
      <c r="BQT73"/>
      <c r="BQU73"/>
      <c r="BQV73"/>
      <c r="BQW73"/>
      <c r="BQX73"/>
      <c r="BQY73"/>
      <c r="BQZ73"/>
      <c r="BRA73"/>
      <c r="BRB73"/>
      <c r="BRC73"/>
      <c r="BRD73"/>
      <c r="BRE73"/>
      <c r="BRF73"/>
      <c r="BRG73"/>
      <c r="BRH73"/>
      <c r="BRI73"/>
      <c r="BRJ73"/>
      <c r="BRK73"/>
      <c r="BRL73"/>
      <c r="BRM73"/>
      <c r="BRN73"/>
      <c r="BRO73"/>
      <c r="BRP73"/>
      <c r="BRQ73"/>
      <c r="BRR73"/>
      <c r="BRS73"/>
      <c r="BRT73"/>
      <c r="BRU73"/>
      <c r="BRV73"/>
      <c r="BRW73"/>
      <c r="BRX73"/>
      <c r="BRY73"/>
      <c r="BRZ73"/>
      <c r="BSA73"/>
      <c r="BSB73"/>
      <c r="BSC73"/>
      <c r="BSD73"/>
      <c r="BSE73"/>
      <c r="BSF73"/>
      <c r="BSG73"/>
      <c r="BSH73"/>
      <c r="BSI73"/>
      <c r="BSJ73"/>
      <c r="BSK73"/>
      <c r="BSL73"/>
      <c r="BSM73"/>
      <c r="BSN73"/>
      <c r="BSO73"/>
      <c r="BSP73"/>
      <c r="BSQ73"/>
      <c r="BSR73"/>
      <c r="BSS73"/>
      <c r="BST73"/>
      <c r="BSU73"/>
      <c r="BSV73"/>
      <c r="BSW73"/>
      <c r="BSX73"/>
      <c r="BSY73"/>
      <c r="BSZ73"/>
      <c r="BTA73"/>
      <c r="BTB73"/>
      <c r="BTC73"/>
      <c r="BTD73"/>
      <c r="BTE73"/>
      <c r="BTF73"/>
      <c r="BTG73"/>
      <c r="BTH73"/>
      <c r="BTI73"/>
      <c r="BTJ73"/>
      <c r="BTK73"/>
      <c r="BTL73"/>
      <c r="BTM73"/>
      <c r="BTN73"/>
      <c r="BTO73"/>
      <c r="BTP73"/>
      <c r="BTQ73"/>
      <c r="BTR73"/>
      <c r="BTS73"/>
      <c r="BTT73"/>
      <c r="BTU73"/>
      <c r="BTV73"/>
      <c r="BTW73"/>
      <c r="BTX73"/>
      <c r="BTY73"/>
      <c r="BTZ73"/>
      <c r="BUA73"/>
      <c r="BUB73"/>
      <c r="BUC73"/>
      <c r="BUD73"/>
      <c r="BUE73"/>
      <c r="BUF73"/>
      <c r="BUG73"/>
      <c r="BUH73"/>
      <c r="BUI73"/>
      <c r="BUJ73"/>
      <c r="BUK73"/>
      <c r="BUL73"/>
      <c r="BUM73"/>
      <c r="BUN73"/>
      <c r="BUO73"/>
      <c r="BUP73"/>
      <c r="BUQ73"/>
      <c r="BUR73"/>
      <c r="BUS73"/>
      <c r="BUT73"/>
      <c r="BUU73"/>
      <c r="BUV73"/>
      <c r="BUW73"/>
      <c r="BUX73"/>
      <c r="BUY73"/>
      <c r="BUZ73"/>
      <c r="BVA73"/>
      <c r="BVB73"/>
      <c r="BVC73"/>
      <c r="BVD73"/>
      <c r="BVE73"/>
      <c r="BVF73"/>
      <c r="BVG73"/>
      <c r="BVH73"/>
      <c r="BVI73"/>
      <c r="BVJ73"/>
      <c r="BVK73"/>
      <c r="BVL73"/>
      <c r="BVM73"/>
      <c r="BVN73"/>
      <c r="BVO73"/>
      <c r="BVP73"/>
      <c r="BVQ73"/>
      <c r="BVR73"/>
      <c r="BVS73"/>
      <c r="BVT73"/>
      <c r="BVU73"/>
      <c r="BVV73"/>
      <c r="BVW73"/>
      <c r="BVX73"/>
      <c r="BVY73"/>
      <c r="BVZ73"/>
      <c r="BWA73"/>
      <c r="BWB73"/>
      <c r="BWC73"/>
      <c r="BWD73"/>
      <c r="BWE73"/>
      <c r="BWF73"/>
      <c r="BWG73"/>
      <c r="BWH73"/>
      <c r="BWI73"/>
      <c r="BWJ73"/>
      <c r="BWK73"/>
      <c r="BWL73"/>
      <c r="BWM73"/>
      <c r="BWN73"/>
      <c r="BWO73"/>
      <c r="BWP73"/>
      <c r="BWQ73"/>
      <c r="BWR73"/>
      <c r="BWS73"/>
      <c r="BWT73"/>
      <c r="BWU73"/>
      <c r="BWV73"/>
      <c r="BWW73"/>
      <c r="BWX73"/>
      <c r="BWY73"/>
      <c r="BWZ73"/>
      <c r="BXA73"/>
      <c r="BXB73"/>
      <c r="BXC73"/>
      <c r="BXD73"/>
      <c r="BXE73"/>
      <c r="BXF73"/>
      <c r="BXG73"/>
      <c r="BXH73"/>
      <c r="BXI73"/>
      <c r="BXJ73"/>
      <c r="BXK73"/>
      <c r="BXL73"/>
      <c r="BXM73"/>
      <c r="BXN73"/>
      <c r="BXO73"/>
      <c r="BXP73"/>
      <c r="BXQ73"/>
      <c r="BXR73"/>
      <c r="BXS73"/>
      <c r="BXT73"/>
      <c r="BXU73"/>
      <c r="BXV73"/>
      <c r="BXW73"/>
      <c r="BXX73"/>
      <c r="BXY73"/>
      <c r="BXZ73"/>
      <c r="BYA73"/>
      <c r="BYB73"/>
      <c r="BYC73"/>
      <c r="BYD73"/>
      <c r="BYE73"/>
      <c r="BYF73"/>
      <c r="BYG73"/>
      <c r="BYH73"/>
      <c r="BYI73"/>
      <c r="BYJ73"/>
      <c r="BYK73"/>
      <c r="BYL73"/>
      <c r="BYM73"/>
      <c r="BYN73"/>
      <c r="BYO73"/>
      <c r="BYP73"/>
      <c r="BYQ73"/>
      <c r="BYR73"/>
      <c r="BYS73"/>
      <c r="BYT73"/>
      <c r="BYU73"/>
      <c r="BYV73"/>
      <c r="BYW73"/>
      <c r="BYX73"/>
      <c r="BYY73"/>
      <c r="BYZ73"/>
      <c r="BZA73"/>
      <c r="BZB73"/>
      <c r="BZC73"/>
      <c r="BZD73"/>
      <c r="BZE73"/>
      <c r="BZF73"/>
      <c r="BZG73"/>
      <c r="BZH73"/>
      <c r="BZI73"/>
      <c r="BZJ73"/>
      <c r="BZK73"/>
      <c r="BZL73"/>
      <c r="BZM73"/>
      <c r="BZN73"/>
      <c r="BZO73"/>
      <c r="BZP73"/>
      <c r="BZQ73"/>
      <c r="BZR73"/>
      <c r="BZS73"/>
      <c r="BZT73"/>
      <c r="BZU73"/>
      <c r="BZV73"/>
      <c r="BZW73"/>
      <c r="BZX73"/>
      <c r="BZY73"/>
      <c r="BZZ73"/>
      <c r="CAA73"/>
      <c r="CAB73"/>
      <c r="CAC73"/>
      <c r="CAD73"/>
      <c r="CAE73"/>
      <c r="CAF73"/>
      <c r="CAG73"/>
      <c r="CAH73"/>
      <c r="CAI73"/>
      <c r="CAJ73"/>
      <c r="CAK73"/>
      <c r="CAL73"/>
      <c r="CAM73"/>
      <c r="CAN73"/>
      <c r="CAO73"/>
      <c r="CAP73"/>
      <c r="CAQ73"/>
      <c r="CAR73"/>
      <c r="CAS73"/>
      <c r="CAT73"/>
      <c r="CAU73"/>
      <c r="CAV73"/>
      <c r="CAW73"/>
      <c r="CAX73"/>
      <c r="CAY73"/>
      <c r="CAZ73"/>
      <c r="CBA73"/>
      <c r="CBB73"/>
      <c r="CBC73"/>
      <c r="CBD73"/>
      <c r="CBE73"/>
      <c r="CBF73"/>
      <c r="CBG73"/>
      <c r="CBH73"/>
      <c r="CBI73"/>
      <c r="CBJ73"/>
      <c r="CBK73"/>
      <c r="CBL73"/>
      <c r="CBM73"/>
      <c r="CBN73"/>
      <c r="CBO73"/>
      <c r="CBP73"/>
      <c r="CBQ73"/>
      <c r="CBR73"/>
      <c r="CBS73"/>
      <c r="CBT73"/>
      <c r="CBU73"/>
      <c r="CBV73"/>
      <c r="CBW73"/>
      <c r="CBX73"/>
      <c r="CBY73"/>
      <c r="CBZ73"/>
      <c r="CCA73"/>
      <c r="CCB73"/>
      <c r="CCC73"/>
      <c r="CCD73"/>
      <c r="CCE73"/>
      <c r="CCF73"/>
      <c r="CCG73"/>
      <c r="CCH73"/>
      <c r="CCI73"/>
      <c r="CCJ73"/>
      <c r="CCK73"/>
      <c r="CCL73"/>
      <c r="CCM73"/>
      <c r="CCN73"/>
      <c r="CCO73"/>
      <c r="CCP73"/>
      <c r="CCQ73"/>
      <c r="CCR73"/>
      <c r="CCS73"/>
      <c r="CCT73"/>
      <c r="CCU73"/>
      <c r="CCV73"/>
      <c r="CCW73"/>
      <c r="CCX73"/>
      <c r="CCY73"/>
      <c r="CCZ73"/>
      <c r="CDA73"/>
      <c r="CDB73"/>
      <c r="CDC73"/>
      <c r="CDD73"/>
      <c r="CDE73"/>
      <c r="CDF73"/>
      <c r="CDG73"/>
      <c r="CDH73"/>
      <c r="CDI73"/>
      <c r="CDJ73"/>
      <c r="CDK73"/>
      <c r="CDL73"/>
      <c r="CDM73"/>
      <c r="CDN73"/>
      <c r="CDO73"/>
      <c r="CDP73"/>
      <c r="CDQ73"/>
      <c r="CDR73"/>
      <c r="CDS73"/>
      <c r="CDT73"/>
      <c r="CDU73"/>
      <c r="CDV73"/>
      <c r="CDW73"/>
      <c r="CDX73"/>
      <c r="CDY73"/>
      <c r="CDZ73"/>
      <c r="CEA73"/>
      <c r="CEB73"/>
      <c r="CEC73"/>
      <c r="CED73"/>
      <c r="CEE73"/>
      <c r="CEF73"/>
      <c r="CEG73"/>
      <c r="CEH73"/>
      <c r="CEI73"/>
      <c r="CEJ73"/>
      <c r="CEK73"/>
      <c r="CEL73"/>
      <c r="CEM73"/>
      <c r="CEN73"/>
      <c r="CEO73"/>
      <c r="CEP73"/>
      <c r="CEQ73"/>
      <c r="CER73"/>
      <c r="CES73"/>
      <c r="CET73"/>
      <c r="CEU73"/>
      <c r="CEV73"/>
      <c r="CEW73"/>
      <c r="CEX73"/>
      <c r="CEY73"/>
      <c r="CEZ73"/>
      <c r="CFA73"/>
      <c r="CFB73"/>
      <c r="CFC73"/>
      <c r="CFD73"/>
      <c r="CFE73"/>
      <c r="CFF73"/>
      <c r="CFG73"/>
      <c r="CFH73"/>
      <c r="CFI73"/>
      <c r="CFJ73"/>
      <c r="CFK73"/>
      <c r="CFL73"/>
      <c r="CFM73"/>
      <c r="CFN73"/>
      <c r="CFO73"/>
      <c r="CFP73"/>
      <c r="CFQ73"/>
      <c r="CFR73"/>
      <c r="CFS73"/>
      <c r="CFT73"/>
      <c r="CFU73"/>
      <c r="CFV73"/>
      <c r="CFW73"/>
      <c r="CFX73"/>
      <c r="CFY73"/>
      <c r="CFZ73"/>
      <c r="CGA73"/>
      <c r="CGB73"/>
      <c r="CGC73"/>
      <c r="CGD73"/>
      <c r="CGE73"/>
      <c r="CGF73"/>
      <c r="CGG73"/>
      <c r="CGH73"/>
      <c r="CGI73"/>
      <c r="CGJ73"/>
      <c r="CGK73"/>
      <c r="CGL73"/>
      <c r="CGM73"/>
      <c r="CGN73"/>
      <c r="CGO73"/>
      <c r="CGP73"/>
      <c r="CGQ73"/>
      <c r="CGR73"/>
      <c r="CGS73"/>
      <c r="CGT73"/>
      <c r="CGU73"/>
      <c r="CGV73"/>
      <c r="CGW73"/>
      <c r="CGX73"/>
      <c r="CGY73"/>
      <c r="CGZ73"/>
      <c r="CHA73"/>
      <c r="CHB73"/>
      <c r="CHC73"/>
      <c r="CHD73"/>
      <c r="CHE73"/>
      <c r="CHF73"/>
      <c r="CHG73"/>
      <c r="CHH73"/>
      <c r="CHI73"/>
      <c r="CHJ73"/>
      <c r="CHK73"/>
      <c r="CHL73"/>
      <c r="CHM73"/>
      <c r="CHN73"/>
      <c r="CHO73"/>
      <c r="CHP73"/>
      <c r="CHQ73"/>
      <c r="CHR73"/>
      <c r="CHS73"/>
      <c r="CHT73"/>
      <c r="CHU73"/>
      <c r="CHV73"/>
      <c r="CHW73"/>
      <c r="CHX73"/>
      <c r="CHY73"/>
      <c r="CHZ73"/>
      <c r="CIA73"/>
      <c r="CIB73"/>
      <c r="CIC73"/>
      <c r="CID73"/>
      <c r="CIE73"/>
      <c r="CIF73"/>
      <c r="CIG73"/>
      <c r="CIH73"/>
      <c r="CII73"/>
      <c r="CIJ73"/>
      <c r="CIK73"/>
      <c r="CIL73"/>
      <c r="CIM73"/>
      <c r="CIN73"/>
      <c r="CIO73"/>
      <c r="CIP73"/>
      <c r="CIQ73"/>
      <c r="CIR73"/>
      <c r="CIS73"/>
      <c r="CIT73"/>
      <c r="CIU73"/>
      <c r="CIV73"/>
      <c r="CIW73"/>
      <c r="CIX73"/>
      <c r="CIY73"/>
      <c r="CIZ73"/>
      <c r="CJA73"/>
      <c r="CJB73"/>
      <c r="CJC73"/>
      <c r="CJD73"/>
      <c r="CJE73"/>
      <c r="CJF73"/>
      <c r="CJG73"/>
      <c r="CJH73"/>
      <c r="CJI73"/>
      <c r="CJJ73"/>
      <c r="CJK73"/>
      <c r="CJL73"/>
      <c r="CJM73"/>
      <c r="CJN73"/>
      <c r="CJO73"/>
      <c r="CJP73"/>
      <c r="CJQ73"/>
      <c r="CJR73"/>
      <c r="CJS73"/>
      <c r="CJT73"/>
      <c r="CJU73"/>
      <c r="CJV73"/>
      <c r="CJW73"/>
      <c r="CJX73"/>
      <c r="CJY73"/>
      <c r="CJZ73"/>
      <c r="CKA73"/>
      <c r="CKB73"/>
      <c r="CKC73"/>
      <c r="CKD73"/>
      <c r="CKE73"/>
      <c r="CKF73"/>
      <c r="CKG73"/>
      <c r="CKH73"/>
      <c r="CKI73"/>
      <c r="CKJ73"/>
      <c r="CKK73"/>
      <c r="CKL73"/>
      <c r="CKM73"/>
      <c r="CKN73"/>
      <c r="CKO73"/>
      <c r="CKP73"/>
      <c r="CKQ73"/>
      <c r="CKR73"/>
      <c r="CKS73"/>
      <c r="CKT73"/>
      <c r="CKU73"/>
      <c r="CKV73"/>
      <c r="CKW73"/>
      <c r="CKX73"/>
      <c r="CKY73"/>
      <c r="CKZ73"/>
      <c r="CLA73"/>
      <c r="CLB73"/>
      <c r="CLC73"/>
      <c r="CLD73"/>
      <c r="CLE73"/>
      <c r="CLF73"/>
      <c r="CLG73"/>
      <c r="CLH73"/>
      <c r="CLI73"/>
      <c r="CLJ73"/>
      <c r="CLK73"/>
      <c r="CLL73"/>
      <c r="CLM73"/>
      <c r="CLN73"/>
      <c r="CLO73"/>
      <c r="CLP73"/>
      <c r="CLQ73"/>
      <c r="CLR73"/>
      <c r="CLS73"/>
      <c r="CLT73"/>
      <c r="CLU73"/>
      <c r="CLV73"/>
      <c r="CLW73"/>
      <c r="CLX73"/>
      <c r="CLY73"/>
      <c r="CLZ73"/>
      <c r="CMA73"/>
      <c r="CMB73"/>
      <c r="CMC73"/>
      <c r="CMD73"/>
      <c r="CME73"/>
      <c r="CMF73"/>
      <c r="CMG73"/>
      <c r="CMH73"/>
      <c r="CMI73"/>
      <c r="CMJ73"/>
      <c r="CMK73"/>
      <c r="CML73"/>
      <c r="CMM73"/>
      <c r="CMN73"/>
      <c r="CMO73"/>
      <c r="CMP73"/>
      <c r="CMQ73"/>
      <c r="CMR73"/>
      <c r="CMS73"/>
      <c r="CMT73"/>
      <c r="CMU73"/>
      <c r="CMV73"/>
      <c r="CMW73"/>
      <c r="CMX73"/>
      <c r="CMY73"/>
      <c r="CMZ73"/>
      <c r="CNA73"/>
      <c r="CNB73"/>
      <c r="CNC73"/>
      <c r="CND73"/>
      <c r="CNE73"/>
      <c r="CNF73"/>
      <c r="CNG73"/>
      <c r="CNH73"/>
      <c r="CNI73"/>
      <c r="CNJ73"/>
      <c r="CNK73"/>
      <c r="CNL73"/>
      <c r="CNM73"/>
      <c r="CNN73"/>
      <c r="CNO73"/>
      <c r="CNP73"/>
      <c r="CNQ73"/>
      <c r="CNR73"/>
      <c r="CNS73"/>
      <c r="CNT73"/>
      <c r="CNU73"/>
      <c r="CNV73"/>
      <c r="CNW73"/>
      <c r="CNX73"/>
      <c r="CNY73"/>
      <c r="CNZ73"/>
      <c r="COA73"/>
      <c r="COB73"/>
      <c r="COC73"/>
      <c r="COD73"/>
      <c r="COE73"/>
      <c r="COF73"/>
      <c r="COG73"/>
      <c r="COH73"/>
      <c r="COI73"/>
      <c r="COJ73"/>
      <c r="COK73"/>
      <c r="COL73"/>
      <c r="COM73"/>
      <c r="CON73"/>
      <c r="COO73"/>
      <c r="COP73"/>
      <c r="COQ73"/>
      <c r="COR73"/>
      <c r="COS73"/>
      <c r="COT73"/>
      <c r="COU73"/>
      <c r="COV73"/>
      <c r="COW73"/>
      <c r="COX73"/>
      <c r="COY73"/>
      <c r="COZ73"/>
      <c r="CPA73"/>
      <c r="CPB73"/>
      <c r="CPC73"/>
      <c r="CPD73"/>
      <c r="CPE73"/>
      <c r="CPF73"/>
      <c r="CPG73"/>
      <c r="CPH73"/>
      <c r="CPI73"/>
      <c r="CPJ73"/>
      <c r="CPK73"/>
      <c r="CPL73"/>
      <c r="CPM73"/>
      <c r="CPN73"/>
      <c r="CPO73"/>
      <c r="CPP73"/>
      <c r="CPQ73"/>
      <c r="CPR73"/>
      <c r="CPS73"/>
      <c r="CPT73"/>
      <c r="CPU73"/>
      <c r="CPV73"/>
      <c r="CPW73"/>
      <c r="CPX73"/>
      <c r="CPY73"/>
      <c r="CPZ73"/>
      <c r="CQA73"/>
      <c r="CQB73"/>
      <c r="CQC73"/>
      <c r="CQD73"/>
      <c r="CQE73"/>
      <c r="CQF73"/>
      <c r="CQG73"/>
      <c r="CQH73"/>
      <c r="CQI73"/>
      <c r="CQJ73"/>
      <c r="CQK73"/>
      <c r="CQL73"/>
      <c r="CQM73"/>
      <c r="CQN73"/>
      <c r="CQO73"/>
      <c r="CQP73"/>
      <c r="CQQ73"/>
      <c r="CQR73"/>
      <c r="CQS73"/>
      <c r="CQT73"/>
      <c r="CQU73"/>
      <c r="CQV73"/>
      <c r="CQW73"/>
      <c r="CQX73"/>
      <c r="CQY73"/>
      <c r="CQZ73"/>
      <c r="CRA73"/>
      <c r="CRB73"/>
      <c r="CRC73"/>
      <c r="CRD73"/>
      <c r="CRE73"/>
      <c r="CRF73"/>
      <c r="CRG73"/>
      <c r="CRH73"/>
      <c r="CRI73"/>
      <c r="CRJ73"/>
      <c r="CRK73"/>
      <c r="CRL73"/>
      <c r="CRM73"/>
      <c r="CRN73"/>
      <c r="CRO73"/>
      <c r="CRP73"/>
      <c r="CRQ73"/>
      <c r="CRR73"/>
      <c r="CRS73"/>
      <c r="CRT73"/>
      <c r="CRU73"/>
      <c r="CRV73"/>
      <c r="CRW73"/>
      <c r="CRX73"/>
      <c r="CRY73"/>
      <c r="CRZ73"/>
      <c r="CSA73"/>
      <c r="CSB73"/>
      <c r="CSC73"/>
      <c r="CSD73"/>
      <c r="CSE73"/>
      <c r="CSF73"/>
      <c r="CSG73"/>
      <c r="CSH73"/>
      <c r="CSI73"/>
      <c r="CSJ73"/>
      <c r="CSK73"/>
      <c r="CSL73"/>
      <c r="CSM73"/>
      <c r="CSN73"/>
      <c r="CSO73"/>
      <c r="CSP73"/>
      <c r="CSQ73"/>
      <c r="CSR73"/>
      <c r="CSS73"/>
      <c r="CST73"/>
      <c r="CSU73"/>
      <c r="CSV73"/>
      <c r="CSW73"/>
      <c r="CSX73"/>
      <c r="CSY73"/>
      <c r="CSZ73"/>
      <c r="CTA73"/>
      <c r="CTB73"/>
      <c r="CTC73"/>
      <c r="CTD73"/>
      <c r="CTE73"/>
      <c r="CTF73"/>
      <c r="CTG73"/>
      <c r="CTH73"/>
      <c r="CTI73"/>
      <c r="CTJ73"/>
      <c r="CTK73"/>
      <c r="CTL73"/>
      <c r="CTM73"/>
      <c r="CTN73"/>
      <c r="CTO73"/>
      <c r="CTP73"/>
      <c r="CTQ73"/>
      <c r="CTR73"/>
      <c r="CTS73"/>
      <c r="CTT73"/>
      <c r="CTU73"/>
      <c r="CTV73"/>
      <c r="CTW73"/>
      <c r="CTX73"/>
      <c r="CTY73"/>
      <c r="CTZ73"/>
      <c r="CUA73"/>
      <c r="CUB73"/>
      <c r="CUC73"/>
      <c r="CUD73"/>
      <c r="CUE73"/>
      <c r="CUF73"/>
      <c r="CUG73"/>
      <c r="CUH73"/>
      <c r="CUI73"/>
      <c r="CUJ73"/>
      <c r="CUK73"/>
      <c r="CUL73"/>
      <c r="CUM73"/>
      <c r="CUN73"/>
      <c r="CUO73"/>
      <c r="CUP73"/>
      <c r="CUQ73"/>
      <c r="CUR73"/>
      <c r="CUS73"/>
      <c r="CUT73"/>
      <c r="CUU73"/>
      <c r="CUV73"/>
      <c r="CUW73"/>
      <c r="CUX73"/>
      <c r="CUY73"/>
      <c r="CUZ73"/>
      <c r="CVA73"/>
      <c r="CVB73"/>
      <c r="CVC73"/>
      <c r="CVD73"/>
      <c r="CVE73"/>
      <c r="CVF73"/>
      <c r="CVG73"/>
      <c r="CVH73"/>
      <c r="CVI73"/>
      <c r="CVJ73"/>
      <c r="CVK73"/>
      <c r="CVL73"/>
      <c r="CVM73"/>
      <c r="CVN73"/>
      <c r="CVO73"/>
      <c r="CVP73"/>
      <c r="CVQ73"/>
      <c r="CVR73"/>
      <c r="CVS73"/>
      <c r="CVT73"/>
      <c r="CVU73"/>
      <c r="CVV73"/>
      <c r="CVW73"/>
      <c r="CVX73"/>
      <c r="CVY73"/>
      <c r="CVZ73"/>
      <c r="CWA73"/>
      <c r="CWB73"/>
      <c r="CWC73"/>
      <c r="CWD73"/>
      <c r="CWE73"/>
      <c r="CWF73"/>
      <c r="CWG73"/>
      <c r="CWH73"/>
      <c r="CWI73"/>
      <c r="CWJ73"/>
      <c r="CWK73"/>
      <c r="CWL73"/>
      <c r="CWM73"/>
      <c r="CWN73"/>
      <c r="CWO73"/>
      <c r="CWP73"/>
      <c r="CWQ73"/>
      <c r="CWR73"/>
      <c r="CWS73"/>
      <c r="CWT73"/>
      <c r="CWU73"/>
      <c r="CWV73"/>
      <c r="CWW73"/>
      <c r="CWX73"/>
      <c r="CWY73"/>
      <c r="CWZ73"/>
      <c r="CXA73"/>
      <c r="CXB73"/>
      <c r="CXC73"/>
      <c r="CXD73"/>
      <c r="CXE73"/>
      <c r="CXF73"/>
      <c r="CXG73"/>
      <c r="CXH73"/>
      <c r="CXI73"/>
      <c r="CXJ73"/>
      <c r="CXK73"/>
      <c r="CXL73"/>
      <c r="CXM73"/>
      <c r="CXN73"/>
      <c r="CXO73"/>
      <c r="CXP73"/>
      <c r="CXQ73"/>
      <c r="CXR73"/>
      <c r="CXS73"/>
      <c r="CXT73"/>
      <c r="CXU73"/>
      <c r="CXV73"/>
      <c r="CXW73"/>
      <c r="CXX73"/>
      <c r="CXY73"/>
      <c r="CXZ73"/>
      <c r="CYA73"/>
      <c r="CYB73"/>
      <c r="CYC73"/>
      <c r="CYD73"/>
      <c r="CYE73"/>
      <c r="CYF73"/>
      <c r="CYG73"/>
      <c r="CYH73"/>
      <c r="CYI73"/>
      <c r="CYJ73"/>
      <c r="CYK73"/>
      <c r="CYL73"/>
      <c r="CYM73"/>
      <c r="CYN73"/>
      <c r="CYO73"/>
      <c r="CYP73"/>
      <c r="CYQ73"/>
      <c r="CYR73"/>
      <c r="CYS73"/>
      <c r="CYT73"/>
      <c r="CYU73"/>
      <c r="CYV73"/>
      <c r="CYW73"/>
      <c r="CYX73"/>
      <c r="CYY73"/>
      <c r="CYZ73"/>
      <c r="CZA73"/>
      <c r="CZB73"/>
      <c r="CZC73"/>
      <c r="CZD73"/>
      <c r="CZE73"/>
      <c r="CZF73"/>
      <c r="CZG73"/>
      <c r="CZH73"/>
      <c r="CZI73"/>
      <c r="CZJ73"/>
      <c r="CZK73"/>
      <c r="CZL73"/>
      <c r="CZM73"/>
      <c r="CZN73"/>
      <c r="CZO73"/>
      <c r="CZP73"/>
      <c r="CZQ73"/>
      <c r="CZR73"/>
      <c r="CZS73"/>
      <c r="CZT73"/>
      <c r="CZU73"/>
      <c r="CZV73"/>
      <c r="CZW73"/>
      <c r="CZX73"/>
      <c r="CZY73"/>
      <c r="CZZ73"/>
      <c r="DAA73"/>
      <c r="DAB73"/>
      <c r="DAC73"/>
      <c r="DAD73"/>
      <c r="DAE73"/>
      <c r="DAF73"/>
      <c r="DAG73"/>
      <c r="DAH73"/>
      <c r="DAI73"/>
      <c r="DAJ73"/>
      <c r="DAK73"/>
      <c r="DAL73"/>
      <c r="DAM73"/>
      <c r="DAN73"/>
      <c r="DAO73"/>
      <c r="DAP73"/>
      <c r="DAQ73"/>
      <c r="DAR73"/>
      <c r="DAS73"/>
      <c r="DAT73"/>
      <c r="DAU73"/>
      <c r="DAV73"/>
      <c r="DAW73"/>
      <c r="DAX73"/>
      <c r="DAY73"/>
      <c r="DAZ73"/>
      <c r="DBA73"/>
      <c r="DBB73"/>
      <c r="DBC73"/>
      <c r="DBD73"/>
      <c r="DBE73"/>
      <c r="DBF73"/>
      <c r="DBG73"/>
      <c r="DBH73"/>
      <c r="DBI73"/>
      <c r="DBJ73"/>
      <c r="DBK73"/>
      <c r="DBL73"/>
      <c r="DBM73"/>
      <c r="DBN73"/>
      <c r="DBO73"/>
      <c r="DBP73"/>
      <c r="DBQ73"/>
      <c r="DBR73"/>
      <c r="DBS73"/>
      <c r="DBT73"/>
      <c r="DBU73"/>
      <c r="DBV73"/>
      <c r="DBW73"/>
      <c r="DBX73"/>
      <c r="DBY73"/>
      <c r="DBZ73"/>
      <c r="DCA73"/>
      <c r="DCB73"/>
      <c r="DCC73"/>
      <c r="DCD73"/>
      <c r="DCE73"/>
      <c r="DCF73"/>
      <c r="DCG73"/>
      <c r="DCH73"/>
      <c r="DCI73"/>
      <c r="DCJ73"/>
      <c r="DCK73"/>
      <c r="DCL73"/>
      <c r="DCM73"/>
      <c r="DCN73"/>
      <c r="DCO73"/>
      <c r="DCP73"/>
      <c r="DCQ73"/>
      <c r="DCR73"/>
      <c r="DCS73"/>
      <c r="DCT73"/>
      <c r="DCU73"/>
      <c r="DCV73"/>
      <c r="DCW73"/>
      <c r="DCX73"/>
      <c r="DCY73"/>
      <c r="DCZ73"/>
      <c r="DDA73"/>
      <c r="DDB73"/>
      <c r="DDC73"/>
      <c r="DDD73"/>
      <c r="DDE73"/>
      <c r="DDF73"/>
      <c r="DDG73"/>
      <c r="DDH73"/>
      <c r="DDI73"/>
      <c r="DDJ73"/>
      <c r="DDK73"/>
      <c r="DDL73"/>
      <c r="DDM73"/>
      <c r="DDN73"/>
      <c r="DDO73"/>
      <c r="DDP73"/>
      <c r="DDQ73"/>
      <c r="DDR73"/>
      <c r="DDS73"/>
      <c r="DDT73"/>
      <c r="DDU73"/>
      <c r="DDV73"/>
      <c r="DDW73"/>
      <c r="DDX73"/>
      <c r="DDY73"/>
      <c r="DDZ73"/>
      <c r="DEA73"/>
      <c r="DEB73"/>
      <c r="DEC73"/>
      <c r="DED73"/>
      <c r="DEE73"/>
      <c r="DEF73"/>
      <c r="DEG73"/>
      <c r="DEH73"/>
      <c r="DEI73"/>
      <c r="DEJ73"/>
      <c r="DEK73"/>
      <c r="DEL73"/>
      <c r="DEM73"/>
      <c r="DEN73"/>
      <c r="DEO73"/>
      <c r="DEP73"/>
      <c r="DEQ73"/>
      <c r="DER73"/>
      <c r="DES73"/>
      <c r="DET73"/>
      <c r="DEU73"/>
      <c r="DEV73"/>
      <c r="DEW73"/>
      <c r="DEX73"/>
      <c r="DEY73"/>
      <c r="DEZ73"/>
      <c r="DFA73"/>
      <c r="DFB73"/>
      <c r="DFC73"/>
      <c r="DFD73"/>
      <c r="DFE73"/>
      <c r="DFF73"/>
      <c r="DFG73"/>
      <c r="DFH73"/>
      <c r="DFI73"/>
      <c r="DFJ73"/>
      <c r="DFK73"/>
      <c r="DFL73"/>
      <c r="DFM73"/>
      <c r="DFN73"/>
      <c r="DFO73"/>
      <c r="DFP73"/>
      <c r="DFQ73"/>
      <c r="DFR73"/>
      <c r="DFS73"/>
      <c r="DFT73"/>
      <c r="DFU73"/>
      <c r="DFV73"/>
      <c r="DFW73"/>
      <c r="DFX73"/>
      <c r="DFY73"/>
      <c r="DFZ73"/>
      <c r="DGA73"/>
      <c r="DGB73"/>
      <c r="DGC73"/>
      <c r="DGD73"/>
      <c r="DGE73"/>
      <c r="DGF73"/>
      <c r="DGG73"/>
      <c r="DGH73"/>
      <c r="DGI73"/>
      <c r="DGJ73"/>
      <c r="DGK73"/>
      <c r="DGL73"/>
      <c r="DGM73"/>
      <c r="DGN73"/>
      <c r="DGO73"/>
      <c r="DGP73"/>
      <c r="DGQ73"/>
      <c r="DGR73"/>
      <c r="DGS73"/>
      <c r="DGT73"/>
      <c r="DGU73"/>
      <c r="DGV73"/>
      <c r="DGW73"/>
      <c r="DGX73"/>
      <c r="DGY73"/>
      <c r="DGZ73"/>
      <c r="DHA73"/>
      <c r="DHB73"/>
      <c r="DHC73"/>
      <c r="DHD73"/>
      <c r="DHE73"/>
      <c r="DHF73"/>
      <c r="DHG73"/>
      <c r="DHH73"/>
      <c r="DHI73"/>
      <c r="DHJ73"/>
      <c r="DHK73"/>
      <c r="DHL73"/>
      <c r="DHM73"/>
      <c r="DHN73"/>
      <c r="DHO73"/>
      <c r="DHP73"/>
      <c r="DHQ73"/>
      <c r="DHR73"/>
      <c r="DHS73"/>
      <c r="DHT73"/>
      <c r="DHU73"/>
      <c r="DHV73"/>
      <c r="DHW73"/>
      <c r="DHX73"/>
      <c r="DHY73"/>
      <c r="DHZ73"/>
      <c r="DIA73"/>
      <c r="DIB73"/>
      <c r="DIC73"/>
      <c r="DID73"/>
      <c r="DIE73"/>
      <c r="DIF73"/>
      <c r="DIG73"/>
      <c r="DIH73"/>
      <c r="DII73"/>
      <c r="DIJ73"/>
      <c r="DIK73"/>
      <c r="DIL73"/>
      <c r="DIM73"/>
      <c r="DIN73"/>
      <c r="DIO73"/>
      <c r="DIP73"/>
      <c r="DIQ73"/>
      <c r="DIR73"/>
      <c r="DIS73"/>
      <c r="DIT73"/>
      <c r="DIU73"/>
      <c r="DIV73"/>
      <c r="DIW73"/>
      <c r="DIX73"/>
      <c r="DIY73"/>
      <c r="DIZ73"/>
      <c r="DJA73"/>
      <c r="DJB73"/>
      <c r="DJC73"/>
      <c r="DJD73"/>
      <c r="DJE73"/>
      <c r="DJF73"/>
      <c r="DJG73"/>
      <c r="DJH73"/>
      <c r="DJI73"/>
      <c r="DJJ73"/>
      <c r="DJK73"/>
      <c r="DJL73"/>
      <c r="DJM73"/>
      <c r="DJN73"/>
      <c r="DJO73"/>
      <c r="DJP73"/>
      <c r="DJQ73"/>
      <c r="DJR73"/>
      <c r="DJS73"/>
      <c r="DJT73"/>
      <c r="DJU73"/>
      <c r="DJV73"/>
      <c r="DJW73"/>
      <c r="DJX73"/>
      <c r="DJY73"/>
      <c r="DJZ73"/>
      <c r="DKA73"/>
      <c r="DKB73"/>
      <c r="DKC73"/>
      <c r="DKD73"/>
      <c r="DKE73"/>
      <c r="DKF73"/>
      <c r="DKG73"/>
      <c r="DKH73"/>
      <c r="DKI73"/>
      <c r="DKJ73"/>
      <c r="DKK73"/>
      <c r="DKL73"/>
      <c r="DKM73"/>
      <c r="DKN73"/>
      <c r="DKO73"/>
      <c r="DKP73"/>
      <c r="DKQ73"/>
      <c r="DKR73"/>
      <c r="DKS73"/>
      <c r="DKT73"/>
      <c r="DKU73"/>
      <c r="DKV73"/>
      <c r="DKW73"/>
      <c r="DKX73"/>
      <c r="DKY73"/>
      <c r="DKZ73"/>
      <c r="DLA73"/>
      <c r="DLB73"/>
      <c r="DLC73"/>
      <c r="DLD73"/>
      <c r="DLE73"/>
      <c r="DLF73"/>
      <c r="DLG73"/>
      <c r="DLH73"/>
      <c r="DLI73"/>
      <c r="DLJ73"/>
      <c r="DLK73"/>
      <c r="DLL73"/>
      <c r="DLM73"/>
      <c r="DLN73"/>
      <c r="DLO73"/>
      <c r="DLP73"/>
      <c r="DLQ73"/>
      <c r="DLR73"/>
      <c r="DLS73"/>
      <c r="DLT73"/>
      <c r="DLU73"/>
      <c r="DLV73"/>
      <c r="DLW73"/>
      <c r="DLX73"/>
      <c r="DLY73"/>
      <c r="DLZ73"/>
      <c r="DMA73"/>
      <c r="DMB73"/>
      <c r="DMC73"/>
      <c r="DMD73"/>
      <c r="DME73"/>
      <c r="DMF73"/>
      <c r="DMG73"/>
      <c r="DMH73"/>
      <c r="DMI73"/>
      <c r="DMJ73"/>
      <c r="DMK73"/>
      <c r="DML73"/>
      <c r="DMM73"/>
      <c r="DMN73"/>
      <c r="DMO73"/>
      <c r="DMP73"/>
      <c r="DMQ73"/>
      <c r="DMR73"/>
      <c r="DMS73"/>
      <c r="DMT73"/>
      <c r="DMU73"/>
      <c r="DMV73"/>
      <c r="DMW73"/>
      <c r="DMX73"/>
      <c r="DMY73"/>
      <c r="DMZ73"/>
      <c r="DNA73"/>
      <c r="DNB73"/>
      <c r="DNC73"/>
      <c r="DND73"/>
      <c r="DNE73"/>
      <c r="DNF73"/>
      <c r="DNG73"/>
      <c r="DNH73"/>
      <c r="DNI73"/>
      <c r="DNJ73"/>
      <c r="DNK73"/>
      <c r="DNL73"/>
      <c r="DNM73"/>
      <c r="DNN73"/>
      <c r="DNO73"/>
      <c r="DNP73"/>
      <c r="DNQ73"/>
      <c r="DNR73"/>
      <c r="DNS73"/>
      <c r="DNT73"/>
      <c r="DNU73"/>
      <c r="DNV73"/>
      <c r="DNW73"/>
      <c r="DNX73"/>
      <c r="DNY73"/>
      <c r="DNZ73"/>
      <c r="DOA73"/>
      <c r="DOB73"/>
      <c r="DOC73"/>
      <c r="DOD73"/>
      <c r="DOE73"/>
      <c r="DOF73"/>
      <c r="DOG73"/>
      <c r="DOH73"/>
      <c r="DOI73"/>
      <c r="DOJ73"/>
      <c r="DOK73"/>
      <c r="DOL73"/>
      <c r="DOM73"/>
      <c r="DON73"/>
      <c r="DOO73"/>
      <c r="DOP73"/>
      <c r="DOQ73"/>
      <c r="DOR73"/>
      <c r="DOS73"/>
      <c r="DOT73"/>
      <c r="DOU73"/>
      <c r="DOV73"/>
      <c r="DOW73"/>
      <c r="DOX73"/>
      <c r="DOY73"/>
      <c r="DOZ73"/>
      <c r="DPA73"/>
      <c r="DPB73"/>
      <c r="DPC73"/>
      <c r="DPD73"/>
      <c r="DPE73"/>
      <c r="DPF73"/>
      <c r="DPG73"/>
      <c r="DPH73"/>
      <c r="DPI73"/>
      <c r="DPJ73"/>
      <c r="DPK73"/>
      <c r="DPL73"/>
      <c r="DPM73"/>
      <c r="DPN73"/>
      <c r="DPO73"/>
      <c r="DPP73"/>
      <c r="DPQ73"/>
      <c r="DPR73"/>
      <c r="DPS73"/>
      <c r="DPT73"/>
      <c r="DPU73"/>
      <c r="DPV73"/>
      <c r="DPW73"/>
      <c r="DPX73"/>
      <c r="DPY73"/>
      <c r="DPZ73"/>
      <c r="DQA73"/>
      <c r="DQB73"/>
      <c r="DQC73"/>
      <c r="DQD73"/>
      <c r="DQE73"/>
      <c r="DQF73"/>
      <c r="DQG73"/>
      <c r="DQH73"/>
      <c r="DQI73"/>
      <c r="DQJ73"/>
      <c r="DQK73"/>
      <c r="DQL73"/>
      <c r="DQM73"/>
      <c r="DQN73"/>
      <c r="DQO73"/>
      <c r="DQP73"/>
      <c r="DQQ73"/>
      <c r="DQR73"/>
      <c r="DQS73"/>
      <c r="DQT73"/>
      <c r="DQU73"/>
      <c r="DQV73"/>
      <c r="DQW73"/>
      <c r="DQX73"/>
      <c r="DQY73"/>
      <c r="DQZ73"/>
      <c r="DRA73"/>
      <c r="DRB73"/>
      <c r="DRC73"/>
      <c r="DRD73"/>
      <c r="DRE73"/>
      <c r="DRF73"/>
      <c r="DRG73"/>
      <c r="DRH73"/>
      <c r="DRI73"/>
      <c r="DRJ73"/>
      <c r="DRK73"/>
      <c r="DRL73"/>
      <c r="DRM73"/>
      <c r="DRN73"/>
      <c r="DRO73"/>
      <c r="DRP73"/>
      <c r="DRQ73"/>
      <c r="DRR73"/>
      <c r="DRS73"/>
      <c r="DRT73"/>
      <c r="DRU73"/>
      <c r="DRV73"/>
      <c r="DRW73"/>
      <c r="DRX73"/>
      <c r="DRY73"/>
      <c r="DRZ73"/>
      <c r="DSA73"/>
      <c r="DSB73"/>
      <c r="DSC73"/>
      <c r="DSD73"/>
      <c r="DSE73"/>
      <c r="DSF73"/>
      <c r="DSG73"/>
      <c r="DSH73"/>
      <c r="DSI73"/>
      <c r="DSJ73"/>
      <c r="DSK73"/>
      <c r="DSL73"/>
      <c r="DSM73"/>
      <c r="DSN73"/>
      <c r="DSO73"/>
      <c r="DSP73"/>
      <c r="DSQ73"/>
      <c r="DSR73"/>
      <c r="DSS73"/>
      <c r="DST73"/>
      <c r="DSU73"/>
      <c r="DSV73"/>
      <c r="DSW73"/>
      <c r="DSX73"/>
      <c r="DSY73"/>
      <c r="DSZ73"/>
      <c r="DTA73"/>
      <c r="DTB73"/>
      <c r="DTC73"/>
      <c r="DTD73"/>
      <c r="DTE73"/>
      <c r="DTF73"/>
      <c r="DTG73"/>
      <c r="DTH73"/>
      <c r="DTI73"/>
      <c r="DTJ73"/>
      <c r="DTK73"/>
      <c r="DTL73"/>
      <c r="DTM73"/>
      <c r="DTN73"/>
      <c r="DTO73"/>
      <c r="DTP73"/>
      <c r="DTQ73"/>
      <c r="DTR73"/>
      <c r="DTS73"/>
      <c r="DTT73"/>
      <c r="DTU73"/>
      <c r="DTV73"/>
      <c r="DTW73"/>
      <c r="DTX73"/>
      <c r="DTY73"/>
      <c r="DTZ73"/>
      <c r="DUA73"/>
      <c r="DUB73"/>
      <c r="DUC73"/>
      <c r="DUD73"/>
      <c r="DUE73"/>
      <c r="DUF73"/>
      <c r="DUG73"/>
      <c r="DUH73"/>
      <c r="DUI73"/>
      <c r="DUJ73"/>
      <c r="DUK73"/>
      <c r="DUL73"/>
      <c r="DUM73"/>
      <c r="DUN73"/>
      <c r="DUO73"/>
      <c r="DUP73"/>
      <c r="DUQ73"/>
      <c r="DUR73"/>
      <c r="DUS73"/>
      <c r="DUT73"/>
      <c r="DUU73"/>
      <c r="DUV73"/>
      <c r="DUW73"/>
      <c r="DUX73"/>
      <c r="DUY73"/>
      <c r="DUZ73"/>
      <c r="DVA73"/>
      <c r="DVB73"/>
      <c r="DVC73"/>
      <c r="DVD73"/>
      <c r="DVE73"/>
      <c r="DVF73"/>
      <c r="DVG73"/>
      <c r="DVH73"/>
      <c r="DVI73"/>
      <c r="DVJ73"/>
      <c r="DVK73"/>
      <c r="DVL73"/>
      <c r="DVM73"/>
      <c r="DVN73"/>
      <c r="DVO73"/>
      <c r="DVP73"/>
      <c r="DVQ73"/>
      <c r="DVR73"/>
      <c r="DVS73"/>
      <c r="DVT73"/>
      <c r="DVU73"/>
      <c r="DVV73"/>
      <c r="DVW73"/>
      <c r="DVX73"/>
      <c r="DVY73"/>
      <c r="DVZ73"/>
      <c r="DWA73"/>
      <c r="DWB73"/>
      <c r="DWC73"/>
      <c r="DWD73"/>
      <c r="DWE73"/>
      <c r="DWF73"/>
      <c r="DWG73"/>
      <c r="DWH73"/>
      <c r="DWI73"/>
      <c r="DWJ73"/>
      <c r="DWK73"/>
      <c r="DWL73"/>
      <c r="DWM73"/>
      <c r="DWN73"/>
      <c r="DWO73"/>
      <c r="DWP73"/>
      <c r="DWQ73"/>
      <c r="DWR73"/>
      <c r="DWS73"/>
      <c r="DWT73"/>
      <c r="DWU73"/>
      <c r="DWV73"/>
      <c r="DWW73"/>
      <c r="DWX73"/>
      <c r="DWY73"/>
      <c r="DWZ73"/>
      <c r="DXA73"/>
      <c r="DXB73"/>
      <c r="DXC73"/>
      <c r="DXD73"/>
      <c r="DXE73"/>
      <c r="DXF73"/>
      <c r="DXG73"/>
      <c r="DXH73"/>
      <c r="DXI73"/>
      <c r="DXJ73"/>
      <c r="DXK73"/>
      <c r="DXL73"/>
      <c r="DXM73"/>
      <c r="DXN73"/>
      <c r="DXO73"/>
      <c r="DXP73"/>
      <c r="DXQ73"/>
      <c r="DXR73"/>
      <c r="DXS73"/>
      <c r="DXT73"/>
      <c r="DXU73"/>
      <c r="DXV73"/>
      <c r="DXW73"/>
      <c r="DXX73"/>
      <c r="DXY73"/>
      <c r="DXZ73"/>
      <c r="DYA73"/>
      <c r="DYB73"/>
      <c r="DYC73"/>
      <c r="DYD73"/>
      <c r="DYE73"/>
      <c r="DYF73"/>
      <c r="DYG73"/>
      <c r="DYH73"/>
      <c r="DYI73"/>
      <c r="DYJ73"/>
      <c r="DYK73"/>
      <c r="DYL73"/>
      <c r="DYM73"/>
      <c r="DYN73"/>
      <c r="DYO73"/>
      <c r="DYP73"/>
      <c r="DYQ73"/>
      <c r="DYR73"/>
      <c r="DYS73"/>
      <c r="DYT73"/>
      <c r="DYU73"/>
      <c r="DYV73"/>
      <c r="DYW73"/>
      <c r="DYX73"/>
      <c r="DYY73"/>
      <c r="DYZ73"/>
      <c r="DZA73"/>
      <c r="DZB73"/>
      <c r="DZC73"/>
      <c r="DZD73"/>
      <c r="DZE73"/>
      <c r="DZF73"/>
      <c r="DZG73"/>
      <c r="DZH73"/>
      <c r="DZI73"/>
      <c r="DZJ73"/>
      <c r="DZK73"/>
      <c r="DZL73"/>
      <c r="DZM73"/>
      <c r="DZN73"/>
      <c r="DZO73"/>
      <c r="DZP73"/>
      <c r="DZQ73"/>
      <c r="DZR73"/>
      <c r="DZS73"/>
      <c r="DZT73"/>
      <c r="DZU73"/>
      <c r="DZV73"/>
      <c r="DZW73"/>
      <c r="DZX73"/>
      <c r="DZY73"/>
      <c r="DZZ73"/>
      <c r="EAA73"/>
      <c r="EAB73"/>
      <c r="EAC73"/>
      <c r="EAD73"/>
      <c r="EAE73"/>
      <c r="EAF73"/>
      <c r="EAG73"/>
      <c r="EAH73"/>
      <c r="EAI73"/>
      <c r="EAJ73"/>
      <c r="EAK73"/>
      <c r="EAL73"/>
      <c r="EAM73"/>
      <c r="EAN73"/>
      <c r="EAO73"/>
      <c r="EAP73"/>
      <c r="EAQ73"/>
      <c r="EAR73"/>
      <c r="EAS73"/>
      <c r="EAT73"/>
      <c r="EAU73"/>
      <c r="EAV73"/>
      <c r="EAW73"/>
      <c r="EAX73"/>
      <c r="EAY73"/>
      <c r="EAZ73"/>
      <c r="EBA73"/>
      <c r="EBB73"/>
      <c r="EBC73"/>
      <c r="EBD73"/>
      <c r="EBE73"/>
      <c r="EBF73"/>
      <c r="EBG73"/>
      <c r="EBH73"/>
      <c r="EBI73"/>
      <c r="EBJ73"/>
      <c r="EBK73"/>
      <c r="EBL73"/>
      <c r="EBM73"/>
      <c r="EBN73"/>
      <c r="EBO73"/>
      <c r="EBP73"/>
      <c r="EBQ73"/>
      <c r="EBR73"/>
      <c r="EBS73"/>
      <c r="EBT73"/>
      <c r="EBU73"/>
      <c r="EBV73"/>
      <c r="EBW73"/>
      <c r="EBX73"/>
      <c r="EBY73"/>
      <c r="EBZ73"/>
      <c r="ECA73"/>
      <c r="ECB73"/>
      <c r="ECC73"/>
      <c r="ECD73"/>
      <c r="ECE73"/>
      <c r="ECF73"/>
      <c r="ECG73"/>
      <c r="ECH73"/>
      <c r="ECI73"/>
      <c r="ECJ73"/>
      <c r="ECK73"/>
      <c r="ECL73"/>
      <c r="ECM73"/>
      <c r="ECN73"/>
      <c r="ECO73"/>
      <c r="ECP73"/>
      <c r="ECQ73"/>
      <c r="ECR73"/>
      <c r="ECS73"/>
      <c r="ECT73"/>
      <c r="ECU73"/>
      <c r="ECV73"/>
      <c r="ECW73"/>
      <c r="ECX73"/>
      <c r="ECY73"/>
      <c r="ECZ73"/>
      <c r="EDA73"/>
      <c r="EDB73"/>
      <c r="EDC73"/>
      <c r="EDD73"/>
      <c r="EDE73"/>
      <c r="EDF73"/>
      <c r="EDG73"/>
      <c r="EDH73"/>
      <c r="EDI73"/>
      <c r="EDJ73"/>
      <c r="EDK73"/>
      <c r="EDL73"/>
      <c r="EDM73"/>
      <c r="EDN73"/>
      <c r="EDO73"/>
      <c r="EDP73"/>
      <c r="EDQ73"/>
      <c r="EDR73"/>
      <c r="EDS73"/>
      <c r="EDT73"/>
      <c r="EDU73"/>
      <c r="EDV73"/>
      <c r="EDW73"/>
      <c r="EDX73"/>
      <c r="EDY73"/>
      <c r="EDZ73"/>
      <c r="EEA73"/>
      <c r="EEB73"/>
      <c r="EEC73"/>
      <c r="EED73"/>
      <c r="EEE73"/>
      <c r="EEF73"/>
      <c r="EEG73"/>
      <c r="EEH73"/>
      <c r="EEI73"/>
      <c r="EEJ73"/>
      <c r="EEK73"/>
      <c r="EEL73"/>
      <c r="EEM73"/>
      <c r="EEN73"/>
      <c r="EEO73"/>
      <c r="EEP73"/>
      <c r="EEQ73"/>
      <c r="EER73"/>
      <c r="EES73"/>
      <c r="EET73"/>
      <c r="EEU73"/>
      <c r="EEV73"/>
      <c r="EEW73"/>
      <c r="EEX73"/>
      <c r="EEY73"/>
      <c r="EEZ73"/>
      <c r="EFA73"/>
      <c r="EFB73"/>
      <c r="EFC73"/>
      <c r="EFD73"/>
      <c r="EFE73"/>
      <c r="EFF73"/>
      <c r="EFG73"/>
      <c r="EFH73"/>
      <c r="EFI73"/>
      <c r="EFJ73"/>
      <c r="EFK73"/>
      <c r="EFL73"/>
      <c r="EFM73"/>
      <c r="EFN73"/>
      <c r="EFO73"/>
      <c r="EFP73"/>
      <c r="EFQ73"/>
      <c r="EFR73"/>
      <c r="EFS73"/>
      <c r="EFT73"/>
      <c r="EFU73"/>
      <c r="EFV73"/>
      <c r="EFW73"/>
      <c r="EFX73"/>
      <c r="EFY73"/>
      <c r="EFZ73"/>
      <c r="EGA73"/>
      <c r="EGB73"/>
      <c r="EGC73"/>
      <c r="EGD73"/>
      <c r="EGE73"/>
      <c r="EGF73"/>
      <c r="EGG73"/>
      <c r="EGH73"/>
      <c r="EGI73"/>
      <c r="EGJ73"/>
      <c r="EGK73"/>
      <c r="EGL73"/>
      <c r="EGM73"/>
      <c r="EGN73"/>
      <c r="EGO73"/>
      <c r="EGP73"/>
      <c r="EGQ73"/>
      <c r="EGR73"/>
      <c r="EGS73"/>
      <c r="EGT73"/>
    </row>
    <row r="74" spans="1:3582" s="272" customFormat="1" ht="31.5" customHeight="1">
      <c r="A74"/>
      <c r="B74"/>
      <c r="C74"/>
      <c r="D74"/>
      <c r="E74"/>
      <c r="F74"/>
      <c r="G74"/>
      <c r="H74"/>
      <c r="I74"/>
      <c r="J74"/>
      <c r="K74" s="240"/>
      <c r="L74"/>
      <c r="M74"/>
      <c r="N74"/>
      <c r="O74"/>
      <c r="P74"/>
      <c r="Q74"/>
      <c r="R74"/>
      <c r="S74" s="271"/>
      <c r="T74" s="27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c r="AML74"/>
      <c r="AMM74"/>
      <c r="AMN74"/>
      <c r="AMO74"/>
      <c r="AMP74"/>
      <c r="AMQ74"/>
      <c r="AMR74"/>
      <c r="AMS74"/>
      <c r="AMT74"/>
      <c r="AMU74"/>
      <c r="AMV74"/>
      <c r="AMW74"/>
      <c r="AMX74"/>
      <c r="AMY74"/>
      <c r="AMZ74"/>
      <c r="ANA74"/>
      <c r="ANB74"/>
      <c r="ANC74"/>
      <c r="AND74"/>
      <c r="ANE74"/>
      <c r="ANF74"/>
      <c r="ANG74"/>
      <c r="ANH74"/>
      <c r="ANI74"/>
      <c r="ANJ74"/>
      <c r="ANK74"/>
      <c r="ANL74"/>
      <c r="ANM74"/>
      <c r="ANN74"/>
      <c r="ANO74"/>
      <c r="ANP74"/>
      <c r="ANQ74"/>
      <c r="ANR74"/>
      <c r="ANS74"/>
      <c r="ANT74"/>
      <c r="ANU74"/>
      <c r="ANV74"/>
      <c r="ANW74"/>
      <c r="ANX74"/>
      <c r="ANY74"/>
      <c r="ANZ74"/>
      <c r="AOA74"/>
      <c r="AOB74"/>
      <c r="AOC74"/>
      <c r="AOD74"/>
      <c r="AOE74"/>
      <c r="AOF74"/>
      <c r="AOG74"/>
      <c r="AOH74"/>
      <c r="AOI74"/>
      <c r="AOJ74"/>
      <c r="AOK74"/>
      <c r="AOL74"/>
      <c r="AOM74"/>
      <c r="AON74"/>
      <c r="AOO74"/>
      <c r="AOP74"/>
      <c r="AOQ74"/>
      <c r="AOR74"/>
      <c r="AOS74"/>
      <c r="AOT74"/>
      <c r="AOU74"/>
      <c r="AOV74"/>
      <c r="AOW74"/>
      <c r="AOX74"/>
      <c r="AOY74"/>
      <c r="AOZ74"/>
      <c r="APA74"/>
      <c r="APB74"/>
      <c r="APC74"/>
      <c r="APD74"/>
      <c r="APE74"/>
      <c r="APF74"/>
      <c r="APG74"/>
      <c r="APH74"/>
      <c r="API74"/>
      <c r="APJ74"/>
      <c r="APK74"/>
      <c r="APL74"/>
      <c r="APM74"/>
      <c r="APN74"/>
      <c r="APO74"/>
      <c r="APP74"/>
      <c r="APQ74"/>
      <c r="APR74"/>
      <c r="APS74"/>
      <c r="APT74"/>
      <c r="APU74"/>
      <c r="APV74"/>
      <c r="APW74"/>
      <c r="APX74"/>
      <c r="APY74"/>
      <c r="APZ74"/>
      <c r="AQA74"/>
      <c r="AQB74"/>
      <c r="AQC74"/>
      <c r="AQD74"/>
      <c r="AQE74"/>
      <c r="AQF74"/>
      <c r="AQG74"/>
      <c r="AQH74"/>
      <c r="AQI74"/>
      <c r="AQJ74"/>
      <c r="AQK74"/>
      <c r="AQL74"/>
      <c r="AQM74"/>
      <c r="AQN74"/>
      <c r="AQO74"/>
      <c r="AQP74"/>
      <c r="AQQ74"/>
      <c r="AQR74"/>
      <c r="AQS74"/>
      <c r="AQT74"/>
      <c r="AQU74"/>
      <c r="AQV74"/>
      <c r="AQW74"/>
      <c r="AQX74"/>
      <c r="AQY74"/>
      <c r="AQZ74"/>
      <c r="ARA74"/>
      <c r="ARB74"/>
      <c r="ARC74"/>
      <c r="ARD74"/>
      <c r="ARE74"/>
      <c r="ARF74"/>
      <c r="ARG74"/>
      <c r="ARH74"/>
      <c r="ARI74"/>
      <c r="ARJ74"/>
      <c r="ARK74"/>
      <c r="ARL74"/>
      <c r="ARM74"/>
      <c r="ARN74"/>
      <c r="ARO74"/>
      <c r="ARP74"/>
      <c r="ARQ74"/>
      <c r="ARR74"/>
      <c r="ARS74"/>
      <c r="ART74"/>
      <c r="ARU74"/>
      <c r="ARV74"/>
      <c r="ARW74"/>
      <c r="ARX74"/>
      <c r="ARY74"/>
      <c r="ARZ74"/>
      <c r="ASA74"/>
      <c r="ASB74"/>
      <c r="ASC74"/>
      <c r="ASD74"/>
      <c r="ASE74"/>
      <c r="ASF74"/>
      <c r="ASG74"/>
      <c r="ASH74"/>
      <c r="ASI74"/>
      <c r="ASJ74"/>
      <c r="ASK74"/>
      <c r="ASL74"/>
      <c r="ASM74"/>
      <c r="ASN74"/>
      <c r="ASO74"/>
      <c r="ASP74"/>
      <c r="ASQ74"/>
      <c r="ASR74"/>
      <c r="ASS74"/>
      <c r="AST74"/>
      <c r="ASU74"/>
      <c r="ASV74"/>
      <c r="ASW74"/>
      <c r="ASX74"/>
      <c r="ASY74"/>
      <c r="ASZ74"/>
      <c r="ATA74"/>
      <c r="ATB74"/>
      <c r="ATC74"/>
      <c r="ATD74"/>
      <c r="ATE74"/>
      <c r="ATF74"/>
      <c r="ATG74"/>
      <c r="ATH74"/>
      <c r="ATI74"/>
      <c r="ATJ74"/>
      <c r="ATK74"/>
      <c r="ATL74"/>
      <c r="ATM74"/>
      <c r="ATN74"/>
      <c r="ATO74"/>
      <c r="ATP74"/>
      <c r="ATQ74"/>
      <c r="ATR74"/>
      <c r="ATS74"/>
      <c r="ATT74"/>
      <c r="ATU74"/>
      <c r="ATV74"/>
      <c r="ATW74"/>
      <c r="ATX74"/>
      <c r="ATY74"/>
      <c r="ATZ74"/>
      <c r="AUA74"/>
      <c r="AUB74"/>
      <c r="AUC74"/>
      <c r="AUD74"/>
      <c r="AUE74"/>
      <c r="AUF74"/>
      <c r="AUG74"/>
      <c r="AUH74"/>
      <c r="AUI74"/>
      <c r="AUJ74"/>
      <c r="AUK74"/>
      <c r="AUL74"/>
      <c r="AUM74"/>
      <c r="AUN74"/>
      <c r="AUO74"/>
      <c r="AUP74"/>
      <c r="AUQ74"/>
      <c r="AUR74"/>
      <c r="AUS74"/>
      <c r="AUT74"/>
      <c r="AUU74"/>
      <c r="AUV74"/>
      <c r="AUW74"/>
      <c r="AUX74"/>
      <c r="AUY74"/>
      <c r="AUZ74"/>
      <c r="AVA74"/>
      <c r="AVB74"/>
      <c r="AVC74"/>
      <c r="AVD74"/>
      <c r="AVE74"/>
      <c r="AVF74"/>
      <c r="AVG74"/>
      <c r="AVH74"/>
      <c r="AVI74"/>
      <c r="AVJ74"/>
      <c r="AVK74"/>
      <c r="AVL74"/>
      <c r="AVM74"/>
      <c r="AVN74"/>
      <c r="AVO74"/>
      <c r="AVP74"/>
      <c r="AVQ74"/>
      <c r="AVR74"/>
      <c r="AVS74"/>
      <c r="AVT74"/>
      <c r="AVU74"/>
      <c r="AVV74"/>
      <c r="AVW74"/>
      <c r="AVX74"/>
      <c r="AVY74"/>
      <c r="AVZ74"/>
      <c r="AWA74"/>
      <c r="AWB74"/>
      <c r="AWC74"/>
      <c r="AWD74"/>
      <c r="AWE74"/>
      <c r="AWF74"/>
      <c r="AWG74"/>
      <c r="AWH74"/>
      <c r="AWI74"/>
      <c r="AWJ74"/>
      <c r="AWK74"/>
      <c r="AWL74"/>
      <c r="AWM74"/>
      <c r="AWN74"/>
      <c r="AWO74"/>
      <c r="AWP74"/>
      <c r="AWQ74"/>
      <c r="AWR74"/>
      <c r="AWS74"/>
      <c r="AWT74"/>
      <c r="AWU74"/>
      <c r="AWV74"/>
      <c r="AWW74"/>
      <c r="AWX74"/>
      <c r="AWY74"/>
      <c r="AWZ74"/>
      <c r="AXA74"/>
      <c r="AXB74"/>
      <c r="AXC74"/>
      <c r="AXD74"/>
      <c r="AXE74"/>
      <c r="AXF74"/>
      <c r="AXG74"/>
      <c r="AXH74"/>
      <c r="AXI74"/>
      <c r="AXJ74"/>
      <c r="AXK74"/>
      <c r="AXL74"/>
      <c r="AXM74"/>
      <c r="AXN74"/>
      <c r="AXO74"/>
      <c r="AXP74"/>
      <c r="AXQ74"/>
      <c r="AXR74"/>
      <c r="AXS74"/>
      <c r="AXT74"/>
      <c r="AXU74"/>
      <c r="AXV74"/>
      <c r="AXW74"/>
      <c r="AXX74"/>
      <c r="AXY74"/>
      <c r="AXZ74"/>
      <c r="AYA74"/>
      <c r="AYB74"/>
      <c r="AYC74"/>
      <c r="AYD74"/>
      <c r="AYE74"/>
      <c r="AYF74"/>
      <c r="AYG74"/>
      <c r="AYH74"/>
      <c r="AYI74"/>
      <c r="AYJ74"/>
      <c r="AYK74"/>
      <c r="AYL74"/>
      <c r="AYM74"/>
      <c r="AYN74"/>
      <c r="AYO74"/>
      <c r="AYP74"/>
      <c r="AYQ74"/>
      <c r="AYR74"/>
      <c r="AYS74"/>
      <c r="AYT74"/>
      <c r="AYU74"/>
      <c r="AYV74"/>
      <c r="AYW74"/>
      <c r="AYX74"/>
      <c r="AYY74"/>
      <c r="AYZ74"/>
      <c r="AZA74"/>
      <c r="AZB74"/>
      <c r="AZC74"/>
      <c r="AZD74"/>
      <c r="AZE74"/>
      <c r="AZF74"/>
      <c r="AZG74"/>
      <c r="AZH74"/>
      <c r="AZI74"/>
      <c r="AZJ74"/>
      <c r="AZK74"/>
      <c r="AZL74"/>
      <c r="AZM74"/>
      <c r="AZN74"/>
      <c r="AZO74"/>
      <c r="AZP74"/>
      <c r="AZQ74"/>
      <c r="AZR74"/>
      <c r="AZS74"/>
      <c r="AZT74"/>
      <c r="AZU74"/>
      <c r="AZV74"/>
      <c r="AZW74"/>
      <c r="AZX74"/>
      <c r="AZY74"/>
      <c r="AZZ74"/>
      <c r="BAA74"/>
      <c r="BAB74"/>
      <c r="BAC74"/>
      <c r="BAD74"/>
      <c r="BAE74"/>
      <c r="BAF74"/>
      <c r="BAG74"/>
      <c r="BAH74"/>
      <c r="BAI74"/>
      <c r="BAJ74"/>
      <c r="BAK74"/>
      <c r="BAL74"/>
      <c r="BAM74"/>
      <c r="BAN74"/>
      <c r="BAO74"/>
      <c r="BAP74"/>
      <c r="BAQ74"/>
      <c r="BAR74"/>
      <c r="BAS74"/>
      <c r="BAT74"/>
      <c r="BAU74"/>
      <c r="BAV74"/>
      <c r="BAW74"/>
      <c r="BAX74"/>
      <c r="BAY74"/>
      <c r="BAZ74"/>
      <c r="BBA74"/>
      <c r="BBB74"/>
      <c r="BBC74"/>
      <c r="BBD74"/>
      <c r="BBE74"/>
      <c r="BBF74"/>
      <c r="BBG74"/>
      <c r="BBH74"/>
      <c r="BBI74"/>
      <c r="BBJ74"/>
      <c r="BBK74"/>
      <c r="BBL74"/>
      <c r="BBM74"/>
      <c r="BBN74"/>
      <c r="BBO74"/>
      <c r="BBP74"/>
      <c r="BBQ74"/>
      <c r="BBR74"/>
      <c r="BBS74"/>
      <c r="BBT74"/>
      <c r="BBU74"/>
      <c r="BBV74"/>
      <c r="BBW74"/>
      <c r="BBX74"/>
      <c r="BBY74"/>
      <c r="BBZ74"/>
      <c r="BCA74"/>
      <c r="BCB74"/>
      <c r="BCC74"/>
      <c r="BCD74"/>
      <c r="BCE74"/>
      <c r="BCF74"/>
      <c r="BCG74"/>
      <c r="BCH74"/>
      <c r="BCI74"/>
      <c r="BCJ74"/>
      <c r="BCK74"/>
      <c r="BCL74"/>
      <c r="BCM74"/>
      <c r="BCN74"/>
      <c r="BCO74"/>
      <c r="BCP74"/>
      <c r="BCQ74"/>
      <c r="BCR74"/>
      <c r="BCS74"/>
      <c r="BCT74"/>
      <c r="BCU74"/>
      <c r="BCV74"/>
      <c r="BCW74"/>
      <c r="BCX74"/>
      <c r="BCY74"/>
      <c r="BCZ74"/>
      <c r="BDA74"/>
      <c r="BDB74"/>
      <c r="BDC74"/>
      <c r="BDD74"/>
      <c r="BDE74"/>
      <c r="BDF74"/>
      <c r="BDG74"/>
      <c r="BDH74"/>
      <c r="BDI74"/>
      <c r="BDJ74"/>
      <c r="BDK74"/>
      <c r="BDL74"/>
      <c r="BDM74"/>
      <c r="BDN74"/>
      <c r="BDO74"/>
      <c r="BDP74"/>
      <c r="BDQ74"/>
      <c r="BDR74"/>
      <c r="BDS74"/>
      <c r="BDT74"/>
      <c r="BDU74"/>
      <c r="BDV74"/>
      <c r="BDW74"/>
      <c r="BDX74"/>
      <c r="BDY74"/>
      <c r="BDZ74"/>
      <c r="BEA74"/>
      <c r="BEB74"/>
      <c r="BEC74"/>
      <c r="BED74"/>
      <c r="BEE74"/>
      <c r="BEF74"/>
      <c r="BEG74"/>
      <c r="BEH74"/>
      <c r="BEI74"/>
      <c r="BEJ74"/>
      <c r="BEK74"/>
      <c r="BEL74"/>
      <c r="BEM74"/>
      <c r="BEN74"/>
      <c r="BEO74"/>
      <c r="BEP74"/>
      <c r="BEQ74"/>
      <c r="BER74"/>
      <c r="BES74"/>
      <c r="BET74"/>
      <c r="BEU74"/>
      <c r="BEV74"/>
      <c r="BEW74"/>
      <c r="BEX74"/>
      <c r="BEY74"/>
      <c r="BEZ74"/>
      <c r="BFA74"/>
      <c r="BFB74"/>
      <c r="BFC74"/>
      <c r="BFD74"/>
      <c r="BFE74"/>
      <c r="BFF74"/>
      <c r="BFG74"/>
      <c r="BFH74"/>
      <c r="BFI74"/>
      <c r="BFJ74"/>
      <c r="BFK74"/>
      <c r="BFL74"/>
      <c r="BFM74"/>
      <c r="BFN74"/>
      <c r="BFO74"/>
      <c r="BFP74"/>
      <c r="BFQ74"/>
      <c r="BFR74"/>
      <c r="BFS74"/>
      <c r="BFT74"/>
      <c r="BFU74"/>
      <c r="BFV74"/>
      <c r="BFW74"/>
      <c r="BFX74"/>
      <c r="BFY74"/>
      <c r="BFZ74"/>
      <c r="BGA74"/>
      <c r="BGB74"/>
      <c r="BGC74"/>
      <c r="BGD74"/>
      <c r="BGE74"/>
      <c r="BGF74"/>
      <c r="BGG74"/>
      <c r="BGH74"/>
      <c r="BGI74"/>
      <c r="BGJ74"/>
      <c r="BGK74"/>
      <c r="BGL74"/>
      <c r="BGM74"/>
      <c r="BGN74"/>
      <c r="BGO74"/>
      <c r="BGP74"/>
      <c r="BGQ74"/>
      <c r="BGR74"/>
      <c r="BGS74"/>
      <c r="BGT74"/>
      <c r="BGU74"/>
      <c r="BGV74"/>
      <c r="BGW74"/>
      <c r="BGX74"/>
      <c r="BGY74"/>
      <c r="BGZ74"/>
      <c r="BHA74"/>
      <c r="BHB74"/>
      <c r="BHC74"/>
      <c r="BHD74"/>
      <c r="BHE74"/>
      <c r="BHF74"/>
      <c r="BHG74"/>
      <c r="BHH74"/>
      <c r="BHI74"/>
      <c r="BHJ74"/>
      <c r="BHK74"/>
      <c r="BHL74"/>
      <c r="BHM74"/>
      <c r="BHN74"/>
      <c r="BHO74"/>
      <c r="BHP74"/>
      <c r="BHQ74"/>
      <c r="BHR74"/>
      <c r="BHS74"/>
      <c r="BHT74"/>
      <c r="BHU74"/>
      <c r="BHV74"/>
      <c r="BHW74"/>
      <c r="BHX74"/>
      <c r="BHY74"/>
      <c r="BHZ74"/>
      <c r="BIA74"/>
      <c r="BIB74"/>
      <c r="BIC74"/>
      <c r="BID74"/>
      <c r="BIE74"/>
      <c r="BIF74"/>
      <c r="BIG74"/>
      <c r="BIH74"/>
      <c r="BII74"/>
      <c r="BIJ74"/>
      <c r="BIK74"/>
      <c r="BIL74"/>
      <c r="BIM74"/>
      <c r="BIN74"/>
      <c r="BIO74"/>
      <c r="BIP74"/>
      <c r="BIQ74"/>
      <c r="BIR74"/>
      <c r="BIS74"/>
      <c r="BIT74"/>
      <c r="BIU74"/>
      <c r="BIV74"/>
      <c r="BIW74"/>
      <c r="BIX74"/>
      <c r="BIY74"/>
      <c r="BIZ74"/>
      <c r="BJA74"/>
      <c r="BJB74"/>
      <c r="BJC74"/>
      <c r="BJD74"/>
      <c r="BJE74"/>
      <c r="BJF74"/>
      <c r="BJG74"/>
      <c r="BJH74"/>
      <c r="BJI74"/>
      <c r="BJJ74"/>
      <c r="BJK74"/>
      <c r="BJL74"/>
      <c r="BJM74"/>
      <c r="BJN74"/>
      <c r="BJO74"/>
      <c r="BJP74"/>
      <c r="BJQ74"/>
      <c r="BJR74"/>
      <c r="BJS74"/>
      <c r="BJT74"/>
      <c r="BJU74"/>
      <c r="BJV74"/>
      <c r="BJW74"/>
      <c r="BJX74"/>
      <c r="BJY74"/>
      <c r="BJZ74"/>
      <c r="BKA74"/>
      <c r="BKB74"/>
      <c r="BKC74"/>
      <c r="BKD74"/>
      <c r="BKE74"/>
      <c r="BKF74"/>
      <c r="BKG74"/>
      <c r="BKH74"/>
      <c r="BKI74"/>
      <c r="BKJ74"/>
      <c r="BKK74"/>
      <c r="BKL74"/>
      <c r="BKM74"/>
      <c r="BKN74"/>
      <c r="BKO74"/>
      <c r="BKP74"/>
      <c r="BKQ74"/>
      <c r="BKR74"/>
      <c r="BKS74"/>
      <c r="BKT74"/>
      <c r="BKU74"/>
      <c r="BKV74"/>
      <c r="BKW74"/>
      <c r="BKX74"/>
      <c r="BKY74"/>
      <c r="BKZ74"/>
      <c r="BLA74"/>
      <c r="BLB74"/>
      <c r="BLC74"/>
      <c r="BLD74"/>
      <c r="BLE74"/>
      <c r="BLF74"/>
      <c r="BLG74"/>
      <c r="BLH74"/>
      <c r="BLI74"/>
      <c r="BLJ74"/>
      <c r="BLK74"/>
      <c r="BLL74"/>
      <c r="BLM74"/>
      <c r="BLN74"/>
      <c r="BLO74"/>
      <c r="BLP74"/>
      <c r="BLQ74"/>
      <c r="BLR74"/>
      <c r="BLS74"/>
      <c r="BLT74"/>
      <c r="BLU74"/>
      <c r="BLV74"/>
      <c r="BLW74"/>
      <c r="BLX74"/>
      <c r="BLY74"/>
      <c r="BLZ74"/>
      <c r="BMA74"/>
      <c r="BMB74"/>
      <c r="BMC74"/>
      <c r="BMD74"/>
      <c r="BME74"/>
      <c r="BMF74"/>
      <c r="BMG74"/>
      <c r="BMH74"/>
      <c r="BMI74"/>
      <c r="BMJ74"/>
      <c r="BMK74"/>
      <c r="BML74"/>
      <c r="BMM74"/>
      <c r="BMN74"/>
      <c r="BMO74"/>
      <c r="BMP74"/>
      <c r="BMQ74"/>
      <c r="BMR74"/>
      <c r="BMS74"/>
      <c r="BMT74"/>
      <c r="BMU74"/>
      <c r="BMV74"/>
      <c r="BMW74"/>
      <c r="BMX74"/>
      <c r="BMY74"/>
      <c r="BMZ74"/>
      <c r="BNA74"/>
      <c r="BNB74"/>
      <c r="BNC74"/>
      <c r="BND74"/>
      <c r="BNE74"/>
      <c r="BNF74"/>
      <c r="BNG74"/>
      <c r="BNH74"/>
      <c r="BNI74"/>
      <c r="BNJ74"/>
      <c r="BNK74"/>
      <c r="BNL74"/>
      <c r="BNM74"/>
      <c r="BNN74"/>
      <c r="BNO74"/>
      <c r="BNP74"/>
      <c r="BNQ74"/>
      <c r="BNR74"/>
      <c r="BNS74"/>
      <c r="BNT74"/>
      <c r="BNU74"/>
      <c r="BNV74"/>
      <c r="BNW74"/>
      <c r="BNX74"/>
      <c r="BNY74"/>
      <c r="BNZ74"/>
      <c r="BOA74"/>
      <c r="BOB74"/>
      <c r="BOC74"/>
      <c r="BOD74"/>
      <c r="BOE74"/>
      <c r="BOF74"/>
      <c r="BOG74"/>
      <c r="BOH74"/>
      <c r="BOI74"/>
      <c r="BOJ74"/>
      <c r="BOK74"/>
      <c r="BOL74"/>
      <c r="BOM74"/>
      <c r="BON74"/>
      <c r="BOO74"/>
      <c r="BOP74"/>
      <c r="BOQ74"/>
      <c r="BOR74"/>
      <c r="BOS74"/>
      <c r="BOT74"/>
      <c r="BOU74"/>
      <c r="BOV74"/>
      <c r="BOW74"/>
      <c r="BOX74"/>
      <c r="BOY74"/>
      <c r="BOZ74"/>
      <c r="BPA74"/>
      <c r="BPB74"/>
      <c r="BPC74"/>
      <c r="BPD74"/>
      <c r="BPE74"/>
      <c r="BPF74"/>
      <c r="BPG74"/>
      <c r="BPH74"/>
      <c r="BPI74"/>
      <c r="BPJ74"/>
      <c r="BPK74"/>
      <c r="BPL74"/>
      <c r="BPM74"/>
      <c r="BPN74"/>
      <c r="BPO74"/>
      <c r="BPP74"/>
      <c r="BPQ74"/>
      <c r="BPR74"/>
      <c r="BPS74"/>
      <c r="BPT74"/>
      <c r="BPU74"/>
      <c r="BPV74"/>
      <c r="BPW74"/>
      <c r="BPX74"/>
      <c r="BPY74"/>
      <c r="BPZ74"/>
      <c r="BQA74"/>
      <c r="BQB74"/>
      <c r="BQC74"/>
      <c r="BQD74"/>
      <c r="BQE74"/>
      <c r="BQF74"/>
      <c r="BQG74"/>
      <c r="BQH74"/>
      <c r="BQI74"/>
      <c r="BQJ74"/>
      <c r="BQK74"/>
      <c r="BQL74"/>
      <c r="BQM74"/>
      <c r="BQN74"/>
      <c r="BQO74"/>
      <c r="BQP74"/>
      <c r="BQQ74"/>
      <c r="BQR74"/>
      <c r="BQS74"/>
      <c r="BQT74"/>
      <c r="BQU74"/>
      <c r="BQV74"/>
      <c r="BQW74"/>
      <c r="BQX74"/>
      <c r="BQY74"/>
      <c r="BQZ74"/>
      <c r="BRA74"/>
      <c r="BRB74"/>
      <c r="BRC74"/>
      <c r="BRD74"/>
      <c r="BRE74"/>
      <c r="BRF74"/>
      <c r="BRG74"/>
      <c r="BRH74"/>
      <c r="BRI74"/>
      <c r="BRJ74"/>
      <c r="BRK74"/>
      <c r="BRL74"/>
      <c r="BRM74"/>
      <c r="BRN74"/>
      <c r="BRO74"/>
      <c r="BRP74"/>
      <c r="BRQ74"/>
      <c r="BRR74"/>
      <c r="BRS74"/>
      <c r="BRT74"/>
      <c r="BRU74"/>
      <c r="BRV74"/>
      <c r="BRW74"/>
      <c r="BRX74"/>
      <c r="BRY74"/>
      <c r="BRZ74"/>
      <c r="BSA74"/>
      <c r="BSB74"/>
      <c r="BSC74"/>
      <c r="BSD74"/>
      <c r="BSE74"/>
      <c r="BSF74"/>
      <c r="BSG74"/>
      <c r="BSH74"/>
      <c r="BSI74"/>
      <c r="BSJ74"/>
      <c r="BSK74"/>
      <c r="BSL74"/>
      <c r="BSM74"/>
      <c r="BSN74"/>
      <c r="BSO74"/>
      <c r="BSP74"/>
      <c r="BSQ74"/>
      <c r="BSR74"/>
      <c r="BSS74"/>
      <c r="BST74"/>
      <c r="BSU74"/>
      <c r="BSV74"/>
      <c r="BSW74"/>
      <c r="BSX74"/>
      <c r="BSY74"/>
      <c r="BSZ74"/>
      <c r="BTA74"/>
      <c r="BTB74"/>
      <c r="BTC74"/>
      <c r="BTD74"/>
      <c r="BTE74"/>
      <c r="BTF74"/>
      <c r="BTG74"/>
      <c r="BTH74"/>
      <c r="BTI74"/>
      <c r="BTJ74"/>
      <c r="BTK74"/>
      <c r="BTL74"/>
      <c r="BTM74"/>
      <c r="BTN74"/>
      <c r="BTO74"/>
      <c r="BTP74"/>
      <c r="BTQ74"/>
      <c r="BTR74"/>
      <c r="BTS74"/>
      <c r="BTT74"/>
      <c r="BTU74"/>
      <c r="BTV74"/>
      <c r="BTW74"/>
      <c r="BTX74"/>
      <c r="BTY74"/>
      <c r="BTZ74"/>
      <c r="BUA74"/>
      <c r="BUB74"/>
      <c r="BUC74"/>
      <c r="BUD74"/>
      <c r="BUE74"/>
      <c r="BUF74"/>
      <c r="BUG74"/>
      <c r="BUH74"/>
      <c r="BUI74"/>
      <c r="BUJ74"/>
      <c r="BUK74"/>
      <c r="BUL74"/>
      <c r="BUM74"/>
      <c r="BUN74"/>
      <c r="BUO74"/>
      <c r="BUP74"/>
      <c r="BUQ74"/>
      <c r="BUR74"/>
      <c r="BUS74"/>
      <c r="BUT74"/>
      <c r="BUU74"/>
      <c r="BUV74"/>
      <c r="BUW74"/>
      <c r="BUX74"/>
      <c r="BUY74"/>
      <c r="BUZ74"/>
      <c r="BVA74"/>
      <c r="BVB74"/>
      <c r="BVC74"/>
      <c r="BVD74"/>
      <c r="BVE74"/>
      <c r="BVF74"/>
      <c r="BVG74"/>
      <c r="BVH74"/>
      <c r="BVI74"/>
      <c r="BVJ74"/>
      <c r="BVK74"/>
      <c r="BVL74"/>
      <c r="BVM74"/>
      <c r="BVN74"/>
      <c r="BVO74"/>
      <c r="BVP74"/>
      <c r="BVQ74"/>
      <c r="BVR74"/>
      <c r="BVS74"/>
      <c r="BVT74"/>
      <c r="BVU74"/>
      <c r="BVV74"/>
      <c r="BVW74"/>
      <c r="BVX74"/>
      <c r="BVY74"/>
      <c r="BVZ74"/>
      <c r="BWA74"/>
      <c r="BWB74"/>
      <c r="BWC74"/>
      <c r="BWD74"/>
      <c r="BWE74"/>
      <c r="BWF74"/>
      <c r="BWG74"/>
      <c r="BWH74"/>
      <c r="BWI74"/>
      <c r="BWJ74"/>
      <c r="BWK74"/>
      <c r="BWL74"/>
      <c r="BWM74"/>
      <c r="BWN74"/>
      <c r="BWO74"/>
      <c r="BWP74"/>
      <c r="BWQ74"/>
      <c r="BWR74"/>
      <c r="BWS74"/>
      <c r="BWT74"/>
      <c r="BWU74"/>
      <c r="BWV74"/>
      <c r="BWW74"/>
      <c r="BWX74"/>
      <c r="BWY74"/>
      <c r="BWZ74"/>
      <c r="BXA74"/>
      <c r="BXB74"/>
      <c r="BXC74"/>
      <c r="BXD74"/>
      <c r="BXE74"/>
      <c r="BXF74"/>
      <c r="BXG74"/>
      <c r="BXH74"/>
      <c r="BXI74"/>
      <c r="BXJ74"/>
      <c r="BXK74"/>
      <c r="BXL74"/>
      <c r="BXM74"/>
      <c r="BXN74"/>
      <c r="BXO74"/>
      <c r="BXP74"/>
      <c r="BXQ74"/>
      <c r="BXR74"/>
      <c r="BXS74"/>
      <c r="BXT74"/>
      <c r="BXU74"/>
      <c r="BXV74"/>
      <c r="BXW74"/>
      <c r="BXX74"/>
      <c r="BXY74"/>
      <c r="BXZ74"/>
      <c r="BYA74"/>
      <c r="BYB74"/>
      <c r="BYC74"/>
      <c r="BYD74"/>
      <c r="BYE74"/>
      <c r="BYF74"/>
      <c r="BYG74"/>
      <c r="BYH74"/>
      <c r="BYI74"/>
      <c r="BYJ74"/>
      <c r="BYK74"/>
      <c r="BYL74"/>
      <c r="BYM74"/>
      <c r="BYN74"/>
      <c r="BYO74"/>
      <c r="BYP74"/>
      <c r="BYQ74"/>
      <c r="BYR74"/>
      <c r="BYS74"/>
      <c r="BYT74"/>
      <c r="BYU74"/>
      <c r="BYV74"/>
      <c r="BYW74"/>
      <c r="BYX74"/>
      <c r="BYY74"/>
      <c r="BYZ74"/>
      <c r="BZA74"/>
      <c r="BZB74"/>
      <c r="BZC74"/>
      <c r="BZD74"/>
      <c r="BZE74"/>
      <c r="BZF74"/>
      <c r="BZG74"/>
      <c r="BZH74"/>
      <c r="BZI74"/>
      <c r="BZJ74"/>
      <c r="BZK74"/>
      <c r="BZL74"/>
      <c r="BZM74"/>
      <c r="BZN74"/>
      <c r="BZO74"/>
      <c r="BZP74"/>
      <c r="BZQ74"/>
      <c r="BZR74"/>
      <c r="BZS74"/>
      <c r="BZT74"/>
      <c r="BZU74"/>
      <c r="BZV74"/>
      <c r="BZW74"/>
      <c r="BZX74"/>
      <c r="BZY74"/>
      <c r="BZZ74"/>
      <c r="CAA74"/>
      <c r="CAB74"/>
      <c r="CAC74"/>
      <c r="CAD74"/>
      <c r="CAE74"/>
      <c r="CAF74"/>
      <c r="CAG74"/>
      <c r="CAH74"/>
      <c r="CAI74"/>
      <c r="CAJ74"/>
      <c r="CAK74"/>
      <c r="CAL74"/>
      <c r="CAM74"/>
      <c r="CAN74"/>
      <c r="CAO74"/>
      <c r="CAP74"/>
      <c r="CAQ74"/>
      <c r="CAR74"/>
      <c r="CAS74"/>
      <c r="CAT74"/>
      <c r="CAU74"/>
      <c r="CAV74"/>
      <c r="CAW74"/>
      <c r="CAX74"/>
      <c r="CAY74"/>
      <c r="CAZ74"/>
      <c r="CBA74"/>
      <c r="CBB74"/>
      <c r="CBC74"/>
      <c r="CBD74"/>
      <c r="CBE74"/>
      <c r="CBF74"/>
      <c r="CBG74"/>
      <c r="CBH74"/>
      <c r="CBI74"/>
      <c r="CBJ74"/>
      <c r="CBK74"/>
      <c r="CBL74"/>
      <c r="CBM74"/>
      <c r="CBN74"/>
      <c r="CBO74"/>
      <c r="CBP74"/>
      <c r="CBQ74"/>
      <c r="CBR74"/>
      <c r="CBS74"/>
      <c r="CBT74"/>
      <c r="CBU74"/>
      <c r="CBV74"/>
      <c r="CBW74"/>
      <c r="CBX74"/>
      <c r="CBY74"/>
      <c r="CBZ74"/>
      <c r="CCA74"/>
      <c r="CCB74"/>
      <c r="CCC74"/>
      <c r="CCD74"/>
      <c r="CCE74"/>
      <c r="CCF74"/>
      <c r="CCG74"/>
      <c r="CCH74"/>
      <c r="CCI74"/>
      <c r="CCJ74"/>
      <c r="CCK74"/>
      <c r="CCL74"/>
      <c r="CCM74"/>
      <c r="CCN74"/>
      <c r="CCO74"/>
      <c r="CCP74"/>
      <c r="CCQ74"/>
      <c r="CCR74"/>
      <c r="CCS74"/>
      <c r="CCT74"/>
      <c r="CCU74"/>
      <c r="CCV74"/>
      <c r="CCW74"/>
      <c r="CCX74"/>
      <c r="CCY74"/>
      <c r="CCZ74"/>
      <c r="CDA74"/>
      <c r="CDB74"/>
      <c r="CDC74"/>
      <c r="CDD74"/>
      <c r="CDE74"/>
      <c r="CDF74"/>
      <c r="CDG74"/>
      <c r="CDH74"/>
      <c r="CDI74"/>
      <c r="CDJ74"/>
      <c r="CDK74"/>
      <c r="CDL74"/>
      <c r="CDM74"/>
      <c r="CDN74"/>
      <c r="CDO74"/>
      <c r="CDP74"/>
      <c r="CDQ74"/>
      <c r="CDR74"/>
      <c r="CDS74"/>
      <c r="CDT74"/>
      <c r="CDU74"/>
      <c r="CDV74"/>
      <c r="CDW74"/>
      <c r="CDX74"/>
      <c r="CDY74"/>
      <c r="CDZ74"/>
      <c r="CEA74"/>
      <c r="CEB74"/>
      <c r="CEC74"/>
      <c r="CED74"/>
      <c r="CEE74"/>
      <c r="CEF74"/>
      <c r="CEG74"/>
      <c r="CEH74"/>
      <c r="CEI74"/>
      <c r="CEJ74"/>
      <c r="CEK74"/>
      <c r="CEL74"/>
      <c r="CEM74"/>
      <c r="CEN74"/>
      <c r="CEO74"/>
      <c r="CEP74"/>
      <c r="CEQ74"/>
      <c r="CER74"/>
      <c r="CES74"/>
      <c r="CET74"/>
      <c r="CEU74"/>
      <c r="CEV74"/>
      <c r="CEW74"/>
      <c r="CEX74"/>
      <c r="CEY74"/>
      <c r="CEZ74"/>
      <c r="CFA74"/>
      <c r="CFB74"/>
      <c r="CFC74"/>
      <c r="CFD74"/>
      <c r="CFE74"/>
      <c r="CFF74"/>
      <c r="CFG74"/>
      <c r="CFH74"/>
      <c r="CFI74"/>
      <c r="CFJ74"/>
      <c r="CFK74"/>
      <c r="CFL74"/>
      <c r="CFM74"/>
      <c r="CFN74"/>
      <c r="CFO74"/>
      <c r="CFP74"/>
      <c r="CFQ74"/>
      <c r="CFR74"/>
      <c r="CFS74"/>
      <c r="CFT74"/>
      <c r="CFU74"/>
      <c r="CFV74"/>
      <c r="CFW74"/>
      <c r="CFX74"/>
      <c r="CFY74"/>
      <c r="CFZ74"/>
      <c r="CGA74"/>
      <c r="CGB74"/>
      <c r="CGC74"/>
      <c r="CGD74"/>
      <c r="CGE74"/>
      <c r="CGF74"/>
      <c r="CGG74"/>
      <c r="CGH74"/>
      <c r="CGI74"/>
      <c r="CGJ74"/>
      <c r="CGK74"/>
      <c r="CGL74"/>
      <c r="CGM74"/>
      <c r="CGN74"/>
      <c r="CGO74"/>
      <c r="CGP74"/>
      <c r="CGQ74"/>
      <c r="CGR74"/>
      <c r="CGS74"/>
      <c r="CGT74"/>
      <c r="CGU74"/>
      <c r="CGV74"/>
      <c r="CGW74"/>
      <c r="CGX74"/>
      <c r="CGY74"/>
      <c r="CGZ74"/>
      <c r="CHA74"/>
      <c r="CHB74"/>
      <c r="CHC74"/>
      <c r="CHD74"/>
      <c r="CHE74"/>
      <c r="CHF74"/>
      <c r="CHG74"/>
      <c r="CHH74"/>
      <c r="CHI74"/>
      <c r="CHJ74"/>
      <c r="CHK74"/>
      <c r="CHL74"/>
      <c r="CHM74"/>
      <c r="CHN74"/>
      <c r="CHO74"/>
      <c r="CHP74"/>
      <c r="CHQ74"/>
      <c r="CHR74"/>
      <c r="CHS74"/>
      <c r="CHT74"/>
      <c r="CHU74"/>
      <c r="CHV74"/>
      <c r="CHW74"/>
      <c r="CHX74"/>
      <c r="CHY74"/>
      <c r="CHZ74"/>
      <c r="CIA74"/>
      <c r="CIB74"/>
      <c r="CIC74"/>
      <c r="CID74"/>
      <c r="CIE74"/>
      <c r="CIF74"/>
      <c r="CIG74"/>
      <c r="CIH74"/>
      <c r="CII74"/>
      <c r="CIJ74"/>
      <c r="CIK74"/>
      <c r="CIL74"/>
      <c r="CIM74"/>
      <c r="CIN74"/>
      <c r="CIO74"/>
      <c r="CIP74"/>
      <c r="CIQ74"/>
      <c r="CIR74"/>
      <c r="CIS74"/>
      <c r="CIT74"/>
      <c r="CIU74"/>
      <c r="CIV74"/>
      <c r="CIW74"/>
      <c r="CIX74"/>
      <c r="CIY74"/>
      <c r="CIZ74"/>
      <c r="CJA74"/>
      <c r="CJB74"/>
      <c r="CJC74"/>
      <c r="CJD74"/>
      <c r="CJE74"/>
      <c r="CJF74"/>
      <c r="CJG74"/>
      <c r="CJH74"/>
      <c r="CJI74"/>
      <c r="CJJ74"/>
      <c r="CJK74"/>
      <c r="CJL74"/>
      <c r="CJM74"/>
      <c r="CJN74"/>
      <c r="CJO74"/>
      <c r="CJP74"/>
      <c r="CJQ74"/>
      <c r="CJR74"/>
      <c r="CJS74"/>
      <c r="CJT74"/>
      <c r="CJU74"/>
      <c r="CJV74"/>
      <c r="CJW74"/>
      <c r="CJX74"/>
      <c r="CJY74"/>
      <c r="CJZ74"/>
      <c r="CKA74"/>
      <c r="CKB74"/>
      <c r="CKC74"/>
      <c r="CKD74"/>
      <c r="CKE74"/>
      <c r="CKF74"/>
      <c r="CKG74"/>
      <c r="CKH74"/>
      <c r="CKI74"/>
      <c r="CKJ74"/>
      <c r="CKK74"/>
      <c r="CKL74"/>
      <c r="CKM74"/>
      <c r="CKN74"/>
      <c r="CKO74"/>
      <c r="CKP74"/>
      <c r="CKQ74"/>
      <c r="CKR74"/>
      <c r="CKS74"/>
      <c r="CKT74"/>
      <c r="CKU74"/>
      <c r="CKV74"/>
      <c r="CKW74"/>
      <c r="CKX74"/>
      <c r="CKY74"/>
      <c r="CKZ74"/>
      <c r="CLA74"/>
      <c r="CLB74"/>
      <c r="CLC74"/>
      <c r="CLD74"/>
      <c r="CLE74"/>
      <c r="CLF74"/>
      <c r="CLG74"/>
      <c r="CLH74"/>
      <c r="CLI74"/>
      <c r="CLJ74"/>
      <c r="CLK74"/>
      <c r="CLL74"/>
      <c r="CLM74"/>
      <c r="CLN74"/>
      <c r="CLO74"/>
      <c r="CLP74"/>
      <c r="CLQ74"/>
      <c r="CLR74"/>
      <c r="CLS74"/>
      <c r="CLT74"/>
      <c r="CLU74"/>
      <c r="CLV74"/>
      <c r="CLW74"/>
      <c r="CLX74"/>
      <c r="CLY74"/>
      <c r="CLZ74"/>
      <c r="CMA74"/>
      <c r="CMB74"/>
      <c r="CMC74"/>
      <c r="CMD74"/>
      <c r="CME74"/>
      <c r="CMF74"/>
      <c r="CMG74"/>
      <c r="CMH74"/>
      <c r="CMI74"/>
      <c r="CMJ74"/>
      <c r="CMK74"/>
      <c r="CML74"/>
      <c r="CMM74"/>
      <c r="CMN74"/>
      <c r="CMO74"/>
      <c r="CMP74"/>
      <c r="CMQ74"/>
      <c r="CMR74"/>
      <c r="CMS74"/>
      <c r="CMT74"/>
      <c r="CMU74"/>
      <c r="CMV74"/>
      <c r="CMW74"/>
      <c r="CMX74"/>
      <c r="CMY74"/>
      <c r="CMZ74"/>
      <c r="CNA74"/>
      <c r="CNB74"/>
      <c r="CNC74"/>
      <c r="CND74"/>
      <c r="CNE74"/>
      <c r="CNF74"/>
      <c r="CNG74"/>
      <c r="CNH74"/>
      <c r="CNI74"/>
      <c r="CNJ74"/>
      <c r="CNK74"/>
      <c r="CNL74"/>
      <c r="CNM74"/>
      <c r="CNN74"/>
      <c r="CNO74"/>
      <c r="CNP74"/>
      <c r="CNQ74"/>
      <c r="CNR74"/>
      <c r="CNS74"/>
      <c r="CNT74"/>
      <c r="CNU74"/>
      <c r="CNV74"/>
      <c r="CNW74"/>
      <c r="CNX74"/>
      <c r="CNY74"/>
      <c r="CNZ74"/>
      <c r="COA74"/>
      <c r="COB74"/>
      <c r="COC74"/>
      <c r="COD74"/>
      <c r="COE74"/>
      <c r="COF74"/>
      <c r="COG74"/>
      <c r="COH74"/>
      <c r="COI74"/>
      <c r="COJ74"/>
      <c r="COK74"/>
      <c r="COL74"/>
      <c r="COM74"/>
      <c r="CON74"/>
      <c r="COO74"/>
      <c r="COP74"/>
      <c r="COQ74"/>
      <c r="COR74"/>
      <c r="COS74"/>
      <c r="COT74"/>
      <c r="COU74"/>
      <c r="COV74"/>
      <c r="COW74"/>
      <c r="COX74"/>
      <c r="COY74"/>
      <c r="COZ74"/>
      <c r="CPA74"/>
      <c r="CPB74"/>
      <c r="CPC74"/>
      <c r="CPD74"/>
      <c r="CPE74"/>
      <c r="CPF74"/>
      <c r="CPG74"/>
      <c r="CPH74"/>
      <c r="CPI74"/>
      <c r="CPJ74"/>
      <c r="CPK74"/>
      <c r="CPL74"/>
      <c r="CPM74"/>
      <c r="CPN74"/>
      <c r="CPO74"/>
      <c r="CPP74"/>
      <c r="CPQ74"/>
      <c r="CPR74"/>
      <c r="CPS74"/>
      <c r="CPT74"/>
      <c r="CPU74"/>
      <c r="CPV74"/>
      <c r="CPW74"/>
      <c r="CPX74"/>
      <c r="CPY74"/>
      <c r="CPZ74"/>
      <c r="CQA74"/>
      <c r="CQB74"/>
      <c r="CQC74"/>
      <c r="CQD74"/>
      <c r="CQE74"/>
      <c r="CQF74"/>
      <c r="CQG74"/>
      <c r="CQH74"/>
      <c r="CQI74"/>
      <c r="CQJ74"/>
      <c r="CQK74"/>
      <c r="CQL74"/>
      <c r="CQM74"/>
      <c r="CQN74"/>
      <c r="CQO74"/>
      <c r="CQP74"/>
      <c r="CQQ74"/>
      <c r="CQR74"/>
      <c r="CQS74"/>
      <c r="CQT74"/>
      <c r="CQU74"/>
      <c r="CQV74"/>
      <c r="CQW74"/>
      <c r="CQX74"/>
      <c r="CQY74"/>
      <c r="CQZ74"/>
      <c r="CRA74"/>
      <c r="CRB74"/>
      <c r="CRC74"/>
      <c r="CRD74"/>
      <c r="CRE74"/>
      <c r="CRF74"/>
      <c r="CRG74"/>
      <c r="CRH74"/>
      <c r="CRI74"/>
      <c r="CRJ74"/>
      <c r="CRK74"/>
      <c r="CRL74"/>
      <c r="CRM74"/>
      <c r="CRN74"/>
      <c r="CRO74"/>
      <c r="CRP74"/>
      <c r="CRQ74"/>
      <c r="CRR74"/>
      <c r="CRS74"/>
      <c r="CRT74"/>
      <c r="CRU74"/>
      <c r="CRV74"/>
      <c r="CRW74"/>
      <c r="CRX74"/>
      <c r="CRY74"/>
      <c r="CRZ74"/>
      <c r="CSA74"/>
      <c r="CSB74"/>
      <c r="CSC74"/>
      <c r="CSD74"/>
      <c r="CSE74"/>
      <c r="CSF74"/>
      <c r="CSG74"/>
      <c r="CSH74"/>
      <c r="CSI74"/>
      <c r="CSJ74"/>
      <c r="CSK74"/>
      <c r="CSL74"/>
      <c r="CSM74"/>
      <c r="CSN74"/>
      <c r="CSO74"/>
      <c r="CSP74"/>
      <c r="CSQ74"/>
      <c r="CSR74"/>
      <c r="CSS74"/>
      <c r="CST74"/>
      <c r="CSU74"/>
      <c r="CSV74"/>
      <c r="CSW74"/>
      <c r="CSX74"/>
      <c r="CSY74"/>
      <c r="CSZ74"/>
      <c r="CTA74"/>
      <c r="CTB74"/>
      <c r="CTC74"/>
      <c r="CTD74"/>
      <c r="CTE74"/>
      <c r="CTF74"/>
      <c r="CTG74"/>
      <c r="CTH74"/>
      <c r="CTI74"/>
      <c r="CTJ74"/>
      <c r="CTK74"/>
      <c r="CTL74"/>
      <c r="CTM74"/>
      <c r="CTN74"/>
      <c r="CTO74"/>
      <c r="CTP74"/>
      <c r="CTQ74"/>
      <c r="CTR74"/>
      <c r="CTS74"/>
      <c r="CTT74"/>
      <c r="CTU74"/>
      <c r="CTV74"/>
      <c r="CTW74"/>
      <c r="CTX74"/>
      <c r="CTY74"/>
      <c r="CTZ74"/>
      <c r="CUA74"/>
      <c r="CUB74"/>
      <c r="CUC74"/>
      <c r="CUD74"/>
      <c r="CUE74"/>
      <c r="CUF74"/>
      <c r="CUG74"/>
      <c r="CUH74"/>
      <c r="CUI74"/>
      <c r="CUJ74"/>
      <c r="CUK74"/>
      <c r="CUL74"/>
      <c r="CUM74"/>
      <c r="CUN74"/>
      <c r="CUO74"/>
      <c r="CUP74"/>
      <c r="CUQ74"/>
      <c r="CUR74"/>
      <c r="CUS74"/>
      <c r="CUT74"/>
      <c r="CUU74"/>
      <c r="CUV74"/>
      <c r="CUW74"/>
      <c r="CUX74"/>
      <c r="CUY74"/>
      <c r="CUZ74"/>
      <c r="CVA74"/>
      <c r="CVB74"/>
      <c r="CVC74"/>
      <c r="CVD74"/>
      <c r="CVE74"/>
      <c r="CVF74"/>
      <c r="CVG74"/>
      <c r="CVH74"/>
      <c r="CVI74"/>
      <c r="CVJ74"/>
      <c r="CVK74"/>
      <c r="CVL74"/>
      <c r="CVM74"/>
      <c r="CVN74"/>
      <c r="CVO74"/>
      <c r="CVP74"/>
      <c r="CVQ74"/>
      <c r="CVR74"/>
      <c r="CVS74"/>
      <c r="CVT74"/>
      <c r="CVU74"/>
      <c r="CVV74"/>
      <c r="CVW74"/>
      <c r="CVX74"/>
      <c r="CVY74"/>
      <c r="CVZ74"/>
      <c r="CWA74"/>
      <c r="CWB74"/>
      <c r="CWC74"/>
      <c r="CWD74"/>
      <c r="CWE74"/>
      <c r="CWF74"/>
      <c r="CWG74"/>
      <c r="CWH74"/>
      <c r="CWI74"/>
      <c r="CWJ74"/>
      <c r="CWK74"/>
      <c r="CWL74"/>
      <c r="CWM74"/>
      <c r="CWN74"/>
      <c r="CWO74"/>
      <c r="CWP74"/>
      <c r="CWQ74"/>
      <c r="CWR74"/>
      <c r="CWS74"/>
      <c r="CWT74"/>
      <c r="CWU74"/>
      <c r="CWV74"/>
      <c r="CWW74"/>
      <c r="CWX74"/>
      <c r="CWY74"/>
      <c r="CWZ74"/>
      <c r="CXA74"/>
      <c r="CXB74"/>
      <c r="CXC74"/>
      <c r="CXD74"/>
      <c r="CXE74"/>
      <c r="CXF74"/>
      <c r="CXG74"/>
      <c r="CXH74"/>
      <c r="CXI74"/>
      <c r="CXJ74"/>
      <c r="CXK74"/>
      <c r="CXL74"/>
      <c r="CXM74"/>
      <c r="CXN74"/>
      <c r="CXO74"/>
      <c r="CXP74"/>
      <c r="CXQ74"/>
      <c r="CXR74"/>
      <c r="CXS74"/>
      <c r="CXT74"/>
      <c r="CXU74"/>
      <c r="CXV74"/>
      <c r="CXW74"/>
      <c r="CXX74"/>
      <c r="CXY74"/>
      <c r="CXZ74"/>
      <c r="CYA74"/>
      <c r="CYB74"/>
      <c r="CYC74"/>
      <c r="CYD74"/>
      <c r="CYE74"/>
      <c r="CYF74"/>
      <c r="CYG74"/>
      <c r="CYH74"/>
      <c r="CYI74"/>
      <c r="CYJ74"/>
      <c r="CYK74"/>
      <c r="CYL74"/>
      <c r="CYM74"/>
      <c r="CYN74"/>
      <c r="CYO74"/>
      <c r="CYP74"/>
      <c r="CYQ74"/>
      <c r="CYR74"/>
      <c r="CYS74"/>
      <c r="CYT74"/>
      <c r="CYU74"/>
      <c r="CYV74"/>
      <c r="CYW74"/>
      <c r="CYX74"/>
      <c r="CYY74"/>
      <c r="CYZ74"/>
      <c r="CZA74"/>
      <c r="CZB74"/>
      <c r="CZC74"/>
      <c r="CZD74"/>
      <c r="CZE74"/>
      <c r="CZF74"/>
      <c r="CZG74"/>
      <c r="CZH74"/>
      <c r="CZI74"/>
      <c r="CZJ74"/>
      <c r="CZK74"/>
      <c r="CZL74"/>
      <c r="CZM74"/>
      <c r="CZN74"/>
      <c r="CZO74"/>
      <c r="CZP74"/>
      <c r="CZQ74"/>
      <c r="CZR74"/>
      <c r="CZS74"/>
      <c r="CZT74"/>
      <c r="CZU74"/>
      <c r="CZV74"/>
      <c r="CZW74"/>
      <c r="CZX74"/>
      <c r="CZY74"/>
      <c r="CZZ74"/>
      <c r="DAA74"/>
      <c r="DAB74"/>
      <c r="DAC74"/>
      <c r="DAD74"/>
      <c r="DAE74"/>
      <c r="DAF74"/>
      <c r="DAG74"/>
      <c r="DAH74"/>
      <c r="DAI74"/>
      <c r="DAJ74"/>
      <c r="DAK74"/>
      <c r="DAL74"/>
      <c r="DAM74"/>
      <c r="DAN74"/>
      <c r="DAO74"/>
      <c r="DAP74"/>
      <c r="DAQ74"/>
      <c r="DAR74"/>
      <c r="DAS74"/>
      <c r="DAT74"/>
      <c r="DAU74"/>
      <c r="DAV74"/>
      <c r="DAW74"/>
      <c r="DAX74"/>
      <c r="DAY74"/>
      <c r="DAZ74"/>
      <c r="DBA74"/>
      <c r="DBB74"/>
      <c r="DBC74"/>
      <c r="DBD74"/>
      <c r="DBE74"/>
      <c r="DBF74"/>
      <c r="DBG74"/>
      <c r="DBH74"/>
      <c r="DBI74"/>
      <c r="DBJ74"/>
      <c r="DBK74"/>
      <c r="DBL74"/>
      <c r="DBM74"/>
      <c r="DBN74"/>
      <c r="DBO74"/>
      <c r="DBP74"/>
      <c r="DBQ74"/>
      <c r="DBR74"/>
      <c r="DBS74"/>
      <c r="DBT74"/>
      <c r="DBU74"/>
      <c r="DBV74"/>
      <c r="DBW74"/>
      <c r="DBX74"/>
      <c r="DBY74"/>
      <c r="DBZ74"/>
      <c r="DCA74"/>
      <c r="DCB74"/>
      <c r="DCC74"/>
      <c r="DCD74"/>
      <c r="DCE74"/>
      <c r="DCF74"/>
      <c r="DCG74"/>
      <c r="DCH74"/>
      <c r="DCI74"/>
      <c r="DCJ74"/>
      <c r="DCK74"/>
      <c r="DCL74"/>
      <c r="DCM74"/>
      <c r="DCN74"/>
      <c r="DCO74"/>
      <c r="DCP74"/>
      <c r="DCQ74"/>
      <c r="DCR74"/>
      <c r="DCS74"/>
      <c r="DCT74"/>
      <c r="DCU74"/>
      <c r="DCV74"/>
      <c r="DCW74"/>
      <c r="DCX74"/>
      <c r="DCY74"/>
      <c r="DCZ74"/>
      <c r="DDA74"/>
      <c r="DDB74"/>
      <c r="DDC74"/>
      <c r="DDD74"/>
      <c r="DDE74"/>
      <c r="DDF74"/>
      <c r="DDG74"/>
      <c r="DDH74"/>
      <c r="DDI74"/>
      <c r="DDJ74"/>
      <c r="DDK74"/>
      <c r="DDL74"/>
      <c r="DDM74"/>
      <c r="DDN74"/>
      <c r="DDO74"/>
      <c r="DDP74"/>
      <c r="DDQ74"/>
      <c r="DDR74"/>
      <c r="DDS74"/>
      <c r="DDT74"/>
      <c r="DDU74"/>
      <c r="DDV74"/>
      <c r="DDW74"/>
      <c r="DDX74"/>
      <c r="DDY74"/>
      <c r="DDZ74"/>
      <c r="DEA74"/>
      <c r="DEB74"/>
      <c r="DEC74"/>
      <c r="DED74"/>
      <c r="DEE74"/>
      <c r="DEF74"/>
      <c r="DEG74"/>
      <c r="DEH74"/>
      <c r="DEI74"/>
      <c r="DEJ74"/>
      <c r="DEK74"/>
      <c r="DEL74"/>
      <c r="DEM74"/>
      <c r="DEN74"/>
      <c r="DEO74"/>
      <c r="DEP74"/>
      <c r="DEQ74"/>
      <c r="DER74"/>
      <c r="DES74"/>
      <c r="DET74"/>
      <c r="DEU74"/>
      <c r="DEV74"/>
      <c r="DEW74"/>
      <c r="DEX74"/>
      <c r="DEY74"/>
      <c r="DEZ74"/>
      <c r="DFA74"/>
      <c r="DFB74"/>
      <c r="DFC74"/>
      <c r="DFD74"/>
      <c r="DFE74"/>
      <c r="DFF74"/>
      <c r="DFG74"/>
      <c r="DFH74"/>
      <c r="DFI74"/>
      <c r="DFJ74"/>
      <c r="DFK74"/>
      <c r="DFL74"/>
      <c r="DFM74"/>
      <c r="DFN74"/>
      <c r="DFO74"/>
      <c r="DFP74"/>
      <c r="DFQ74"/>
      <c r="DFR74"/>
      <c r="DFS74"/>
      <c r="DFT74"/>
      <c r="DFU74"/>
      <c r="DFV74"/>
      <c r="DFW74"/>
      <c r="DFX74"/>
      <c r="DFY74"/>
      <c r="DFZ74"/>
      <c r="DGA74"/>
      <c r="DGB74"/>
      <c r="DGC74"/>
      <c r="DGD74"/>
      <c r="DGE74"/>
      <c r="DGF74"/>
      <c r="DGG74"/>
      <c r="DGH74"/>
      <c r="DGI74"/>
      <c r="DGJ74"/>
      <c r="DGK74"/>
      <c r="DGL74"/>
      <c r="DGM74"/>
      <c r="DGN74"/>
      <c r="DGO74"/>
      <c r="DGP74"/>
      <c r="DGQ74"/>
      <c r="DGR74"/>
      <c r="DGS74"/>
      <c r="DGT74"/>
      <c r="DGU74"/>
      <c r="DGV74"/>
      <c r="DGW74"/>
      <c r="DGX74"/>
      <c r="DGY74"/>
      <c r="DGZ74"/>
      <c r="DHA74"/>
      <c r="DHB74"/>
      <c r="DHC74"/>
      <c r="DHD74"/>
      <c r="DHE74"/>
      <c r="DHF74"/>
      <c r="DHG74"/>
      <c r="DHH74"/>
      <c r="DHI74"/>
      <c r="DHJ74"/>
      <c r="DHK74"/>
      <c r="DHL74"/>
      <c r="DHM74"/>
      <c r="DHN74"/>
      <c r="DHO74"/>
      <c r="DHP74"/>
      <c r="DHQ74"/>
      <c r="DHR74"/>
      <c r="DHS74"/>
      <c r="DHT74"/>
      <c r="DHU74"/>
      <c r="DHV74"/>
      <c r="DHW74"/>
      <c r="DHX74"/>
      <c r="DHY74"/>
      <c r="DHZ74"/>
      <c r="DIA74"/>
      <c r="DIB74"/>
      <c r="DIC74"/>
      <c r="DID74"/>
      <c r="DIE74"/>
      <c r="DIF74"/>
      <c r="DIG74"/>
      <c r="DIH74"/>
      <c r="DII74"/>
      <c r="DIJ74"/>
      <c r="DIK74"/>
      <c r="DIL74"/>
      <c r="DIM74"/>
      <c r="DIN74"/>
      <c r="DIO74"/>
      <c r="DIP74"/>
      <c r="DIQ74"/>
      <c r="DIR74"/>
      <c r="DIS74"/>
      <c r="DIT74"/>
      <c r="DIU74"/>
      <c r="DIV74"/>
      <c r="DIW74"/>
      <c r="DIX74"/>
      <c r="DIY74"/>
      <c r="DIZ74"/>
      <c r="DJA74"/>
      <c r="DJB74"/>
      <c r="DJC74"/>
      <c r="DJD74"/>
      <c r="DJE74"/>
      <c r="DJF74"/>
      <c r="DJG74"/>
      <c r="DJH74"/>
      <c r="DJI74"/>
      <c r="DJJ74"/>
      <c r="DJK74"/>
      <c r="DJL74"/>
      <c r="DJM74"/>
      <c r="DJN74"/>
      <c r="DJO74"/>
      <c r="DJP74"/>
      <c r="DJQ74"/>
      <c r="DJR74"/>
      <c r="DJS74"/>
      <c r="DJT74"/>
      <c r="DJU74"/>
      <c r="DJV74"/>
      <c r="DJW74"/>
      <c r="DJX74"/>
      <c r="DJY74"/>
      <c r="DJZ74"/>
      <c r="DKA74"/>
      <c r="DKB74"/>
      <c r="DKC74"/>
      <c r="DKD74"/>
      <c r="DKE74"/>
      <c r="DKF74"/>
      <c r="DKG74"/>
      <c r="DKH74"/>
      <c r="DKI74"/>
      <c r="DKJ74"/>
      <c r="DKK74"/>
      <c r="DKL74"/>
      <c r="DKM74"/>
      <c r="DKN74"/>
      <c r="DKO74"/>
      <c r="DKP74"/>
      <c r="DKQ74"/>
      <c r="DKR74"/>
      <c r="DKS74"/>
      <c r="DKT74"/>
      <c r="DKU74"/>
      <c r="DKV74"/>
      <c r="DKW74"/>
      <c r="DKX74"/>
      <c r="DKY74"/>
      <c r="DKZ74"/>
      <c r="DLA74"/>
      <c r="DLB74"/>
      <c r="DLC74"/>
      <c r="DLD74"/>
      <c r="DLE74"/>
      <c r="DLF74"/>
      <c r="DLG74"/>
      <c r="DLH74"/>
      <c r="DLI74"/>
      <c r="DLJ74"/>
      <c r="DLK74"/>
      <c r="DLL74"/>
      <c r="DLM74"/>
      <c r="DLN74"/>
      <c r="DLO74"/>
      <c r="DLP74"/>
      <c r="DLQ74"/>
      <c r="DLR74"/>
      <c r="DLS74"/>
      <c r="DLT74"/>
      <c r="DLU74"/>
      <c r="DLV74"/>
      <c r="DLW74"/>
      <c r="DLX74"/>
      <c r="DLY74"/>
      <c r="DLZ74"/>
      <c r="DMA74"/>
      <c r="DMB74"/>
      <c r="DMC74"/>
      <c r="DMD74"/>
      <c r="DME74"/>
      <c r="DMF74"/>
      <c r="DMG74"/>
      <c r="DMH74"/>
      <c r="DMI74"/>
      <c r="DMJ74"/>
      <c r="DMK74"/>
      <c r="DML74"/>
      <c r="DMM74"/>
      <c r="DMN74"/>
      <c r="DMO74"/>
      <c r="DMP74"/>
      <c r="DMQ74"/>
      <c r="DMR74"/>
      <c r="DMS74"/>
      <c r="DMT74"/>
      <c r="DMU74"/>
      <c r="DMV74"/>
      <c r="DMW74"/>
      <c r="DMX74"/>
      <c r="DMY74"/>
      <c r="DMZ74"/>
      <c r="DNA74"/>
      <c r="DNB74"/>
      <c r="DNC74"/>
      <c r="DND74"/>
      <c r="DNE74"/>
      <c r="DNF74"/>
      <c r="DNG74"/>
      <c r="DNH74"/>
      <c r="DNI74"/>
      <c r="DNJ74"/>
      <c r="DNK74"/>
      <c r="DNL74"/>
      <c r="DNM74"/>
      <c r="DNN74"/>
      <c r="DNO74"/>
      <c r="DNP74"/>
      <c r="DNQ74"/>
      <c r="DNR74"/>
      <c r="DNS74"/>
      <c r="DNT74"/>
      <c r="DNU74"/>
      <c r="DNV74"/>
      <c r="DNW74"/>
      <c r="DNX74"/>
      <c r="DNY74"/>
      <c r="DNZ74"/>
      <c r="DOA74"/>
      <c r="DOB74"/>
      <c r="DOC74"/>
      <c r="DOD74"/>
      <c r="DOE74"/>
      <c r="DOF74"/>
      <c r="DOG74"/>
      <c r="DOH74"/>
      <c r="DOI74"/>
      <c r="DOJ74"/>
      <c r="DOK74"/>
      <c r="DOL74"/>
      <c r="DOM74"/>
      <c r="DON74"/>
      <c r="DOO74"/>
      <c r="DOP74"/>
      <c r="DOQ74"/>
      <c r="DOR74"/>
      <c r="DOS74"/>
      <c r="DOT74"/>
      <c r="DOU74"/>
      <c r="DOV74"/>
      <c r="DOW74"/>
      <c r="DOX74"/>
      <c r="DOY74"/>
      <c r="DOZ74"/>
      <c r="DPA74"/>
      <c r="DPB74"/>
      <c r="DPC74"/>
      <c r="DPD74"/>
      <c r="DPE74"/>
      <c r="DPF74"/>
      <c r="DPG74"/>
      <c r="DPH74"/>
      <c r="DPI74"/>
      <c r="DPJ74"/>
      <c r="DPK74"/>
      <c r="DPL74"/>
      <c r="DPM74"/>
      <c r="DPN74"/>
      <c r="DPO74"/>
      <c r="DPP74"/>
      <c r="DPQ74"/>
      <c r="DPR74"/>
      <c r="DPS74"/>
      <c r="DPT74"/>
      <c r="DPU74"/>
      <c r="DPV74"/>
      <c r="DPW74"/>
      <c r="DPX74"/>
      <c r="DPY74"/>
      <c r="DPZ74"/>
      <c r="DQA74"/>
      <c r="DQB74"/>
      <c r="DQC74"/>
      <c r="DQD74"/>
      <c r="DQE74"/>
      <c r="DQF74"/>
      <c r="DQG74"/>
      <c r="DQH74"/>
      <c r="DQI74"/>
      <c r="DQJ74"/>
      <c r="DQK74"/>
      <c r="DQL74"/>
      <c r="DQM74"/>
      <c r="DQN74"/>
      <c r="DQO74"/>
      <c r="DQP74"/>
      <c r="DQQ74"/>
      <c r="DQR74"/>
      <c r="DQS74"/>
      <c r="DQT74"/>
      <c r="DQU74"/>
      <c r="DQV74"/>
      <c r="DQW74"/>
      <c r="DQX74"/>
      <c r="DQY74"/>
      <c r="DQZ74"/>
      <c r="DRA74"/>
      <c r="DRB74"/>
      <c r="DRC74"/>
      <c r="DRD74"/>
      <c r="DRE74"/>
      <c r="DRF74"/>
      <c r="DRG74"/>
      <c r="DRH74"/>
      <c r="DRI74"/>
      <c r="DRJ74"/>
      <c r="DRK74"/>
      <c r="DRL74"/>
      <c r="DRM74"/>
      <c r="DRN74"/>
      <c r="DRO74"/>
      <c r="DRP74"/>
      <c r="DRQ74"/>
      <c r="DRR74"/>
      <c r="DRS74"/>
      <c r="DRT74"/>
      <c r="DRU74"/>
      <c r="DRV74"/>
      <c r="DRW74"/>
      <c r="DRX74"/>
      <c r="DRY74"/>
      <c r="DRZ74"/>
      <c r="DSA74"/>
      <c r="DSB74"/>
      <c r="DSC74"/>
      <c r="DSD74"/>
      <c r="DSE74"/>
      <c r="DSF74"/>
      <c r="DSG74"/>
      <c r="DSH74"/>
      <c r="DSI74"/>
      <c r="DSJ74"/>
      <c r="DSK74"/>
      <c r="DSL74"/>
      <c r="DSM74"/>
      <c r="DSN74"/>
      <c r="DSO74"/>
      <c r="DSP74"/>
      <c r="DSQ74"/>
      <c r="DSR74"/>
      <c r="DSS74"/>
      <c r="DST74"/>
      <c r="DSU74"/>
      <c r="DSV74"/>
      <c r="DSW74"/>
      <c r="DSX74"/>
      <c r="DSY74"/>
      <c r="DSZ74"/>
      <c r="DTA74"/>
      <c r="DTB74"/>
      <c r="DTC74"/>
      <c r="DTD74"/>
      <c r="DTE74"/>
      <c r="DTF74"/>
      <c r="DTG74"/>
      <c r="DTH74"/>
      <c r="DTI74"/>
      <c r="DTJ74"/>
      <c r="DTK74"/>
      <c r="DTL74"/>
      <c r="DTM74"/>
      <c r="DTN74"/>
      <c r="DTO74"/>
      <c r="DTP74"/>
      <c r="DTQ74"/>
      <c r="DTR74"/>
      <c r="DTS74"/>
      <c r="DTT74"/>
      <c r="DTU74"/>
      <c r="DTV74"/>
      <c r="DTW74"/>
      <c r="DTX74"/>
      <c r="DTY74"/>
      <c r="DTZ74"/>
      <c r="DUA74"/>
      <c r="DUB74"/>
      <c r="DUC74"/>
      <c r="DUD74"/>
      <c r="DUE74"/>
      <c r="DUF74"/>
      <c r="DUG74"/>
      <c r="DUH74"/>
      <c r="DUI74"/>
      <c r="DUJ74"/>
      <c r="DUK74"/>
      <c r="DUL74"/>
      <c r="DUM74"/>
      <c r="DUN74"/>
      <c r="DUO74"/>
      <c r="DUP74"/>
      <c r="DUQ74"/>
      <c r="DUR74"/>
      <c r="DUS74"/>
      <c r="DUT74"/>
      <c r="DUU74"/>
      <c r="DUV74"/>
      <c r="DUW74"/>
      <c r="DUX74"/>
      <c r="DUY74"/>
      <c r="DUZ74"/>
      <c r="DVA74"/>
      <c r="DVB74"/>
      <c r="DVC74"/>
      <c r="DVD74"/>
      <c r="DVE74"/>
      <c r="DVF74"/>
      <c r="DVG74"/>
      <c r="DVH74"/>
      <c r="DVI74"/>
      <c r="DVJ74"/>
      <c r="DVK74"/>
      <c r="DVL74"/>
      <c r="DVM74"/>
      <c r="DVN74"/>
      <c r="DVO74"/>
      <c r="DVP74"/>
      <c r="DVQ74"/>
      <c r="DVR74"/>
      <c r="DVS74"/>
      <c r="DVT74"/>
      <c r="DVU74"/>
      <c r="DVV74"/>
      <c r="DVW74"/>
      <c r="DVX74"/>
      <c r="DVY74"/>
      <c r="DVZ74"/>
      <c r="DWA74"/>
      <c r="DWB74"/>
      <c r="DWC74"/>
      <c r="DWD74"/>
      <c r="DWE74"/>
      <c r="DWF74"/>
      <c r="DWG74"/>
      <c r="DWH74"/>
      <c r="DWI74"/>
      <c r="DWJ74"/>
      <c r="DWK74"/>
      <c r="DWL74"/>
      <c r="DWM74"/>
      <c r="DWN74"/>
      <c r="DWO74"/>
      <c r="DWP74"/>
      <c r="DWQ74"/>
      <c r="DWR74"/>
      <c r="DWS74"/>
      <c r="DWT74"/>
      <c r="DWU74"/>
      <c r="DWV74"/>
      <c r="DWW74"/>
      <c r="DWX74"/>
      <c r="DWY74"/>
      <c r="DWZ74"/>
      <c r="DXA74"/>
      <c r="DXB74"/>
      <c r="DXC74"/>
      <c r="DXD74"/>
      <c r="DXE74"/>
      <c r="DXF74"/>
      <c r="DXG74"/>
      <c r="DXH74"/>
      <c r="DXI74"/>
      <c r="DXJ74"/>
      <c r="DXK74"/>
      <c r="DXL74"/>
      <c r="DXM74"/>
      <c r="DXN74"/>
      <c r="DXO74"/>
      <c r="DXP74"/>
      <c r="DXQ74"/>
      <c r="DXR74"/>
      <c r="DXS74"/>
      <c r="DXT74"/>
      <c r="DXU74"/>
      <c r="DXV74"/>
      <c r="DXW74"/>
      <c r="DXX74"/>
      <c r="DXY74"/>
      <c r="DXZ74"/>
      <c r="DYA74"/>
      <c r="DYB74"/>
      <c r="DYC74"/>
      <c r="DYD74"/>
      <c r="DYE74"/>
      <c r="DYF74"/>
      <c r="DYG74"/>
      <c r="DYH74"/>
      <c r="DYI74"/>
      <c r="DYJ74"/>
      <c r="DYK74"/>
      <c r="DYL74"/>
      <c r="DYM74"/>
      <c r="DYN74"/>
      <c r="DYO74"/>
      <c r="DYP74"/>
      <c r="DYQ74"/>
      <c r="DYR74"/>
      <c r="DYS74"/>
      <c r="DYT74"/>
      <c r="DYU74"/>
      <c r="DYV74"/>
      <c r="DYW74"/>
      <c r="DYX74"/>
      <c r="DYY74"/>
      <c r="DYZ74"/>
      <c r="DZA74"/>
      <c r="DZB74"/>
      <c r="DZC74"/>
      <c r="DZD74"/>
      <c r="DZE74"/>
      <c r="DZF74"/>
      <c r="DZG74"/>
      <c r="DZH74"/>
      <c r="DZI74"/>
      <c r="DZJ74"/>
      <c r="DZK74"/>
      <c r="DZL74"/>
      <c r="DZM74"/>
      <c r="DZN74"/>
      <c r="DZO74"/>
      <c r="DZP74"/>
      <c r="DZQ74"/>
      <c r="DZR74"/>
      <c r="DZS74"/>
      <c r="DZT74"/>
      <c r="DZU74"/>
      <c r="DZV74"/>
      <c r="DZW74"/>
      <c r="DZX74"/>
      <c r="DZY74"/>
      <c r="DZZ74"/>
      <c r="EAA74"/>
      <c r="EAB74"/>
      <c r="EAC74"/>
      <c r="EAD74"/>
      <c r="EAE74"/>
      <c r="EAF74"/>
      <c r="EAG74"/>
      <c r="EAH74"/>
      <c r="EAI74"/>
      <c r="EAJ74"/>
      <c r="EAK74"/>
      <c r="EAL74"/>
      <c r="EAM74"/>
      <c r="EAN74"/>
      <c r="EAO74"/>
      <c r="EAP74"/>
      <c r="EAQ74"/>
      <c r="EAR74"/>
      <c r="EAS74"/>
      <c r="EAT74"/>
      <c r="EAU74"/>
      <c r="EAV74"/>
      <c r="EAW74"/>
      <c r="EAX74"/>
      <c r="EAY74"/>
      <c r="EAZ74"/>
      <c r="EBA74"/>
      <c r="EBB74"/>
      <c r="EBC74"/>
      <c r="EBD74"/>
      <c r="EBE74"/>
      <c r="EBF74"/>
      <c r="EBG74"/>
      <c r="EBH74"/>
      <c r="EBI74"/>
      <c r="EBJ74"/>
      <c r="EBK74"/>
      <c r="EBL74"/>
      <c r="EBM74"/>
      <c r="EBN74"/>
      <c r="EBO74"/>
      <c r="EBP74"/>
      <c r="EBQ74"/>
      <c r="EBR74"/>
      <c r="EBS74"/>
      <c r="EBT74"/>
      <c r="EBU74"/>
      <c r="EBV74"/>
      <c r="EBW74"/>
      <c r="EBX74"/>
      <c r="EBY74"/>
      <c r="EBZ74"/>
      <c r="ECA74"/>
      <c r="ECB74"/>
      <c r="ECC74"/>
      <c r="ECD74"/>
      <c r="ECE74"/>
      <c r="ECF74"/>
      <c r="ECG74"/>
      <c r="ECH74"/>
      <c r="ECI74"/>
      <c r="ECJ74"/>
      <c r="ECK74"/>
      <c r="ECL74"/>
      <c r="ECM74"/>
      <c r="ECN74"/>
      <c r="ECO74"/>
      <c r="ECP74"/>
      <c r="ECQ74"/>
      <c r="ECR74"/>
      <c r="ECS74"/>
      <c r="ECT74"/>
      <c r="ECU74"/>
      <c r="ECV74"/>
      <c r="ECW74"/>
      <c r="ECX74"/>
      <c r="ECY74"/>
      <c r="ECZ74"/>
      <c r="EDA74"/>
      <c r="EDB74"/>
      <c r="EDC74"/>
      <c r="EDD74"/>
      <c r="EDE74"/>
      <c r="EDF74"/>
      <c r="EDG74"/>
      <c r="EDH74"/>
      <c r="EDI74"/>
      <c r="EDJ74"/>
      <c r="EDK74"/>
      <c r="EDL74"/>
      <c r="EDM74"/>
      <c r="EDN74"/>
      <c r="EDO74"/>
      <c r="EDP74"/>
      <c r="EDQ74"/>
      <c r="EDR74"/>
      <c r="EDS74"/>
      <c r="EDT74"/>
      <c r="EDU74"/>
      <c r="EDV74"/>
      <c r="EDW74"/>
      <c r="EDX74"/>
      <c r="EDY74"/>
      <c r="EDZ74"/>
      <c r="EEA74"/>
      <c r="EEB74"/>
      <c r="EEC74"/>
      <c r="EED74"/>
      <c r="EEE74"/>
      <c r="EEF74"/>
      <c r="EEG74"/>
      <c r="EEH74"/>
      <c r="EEI74"/>
      <c r="EEJ74"/>
      <c r="EEK74"/>
      <c r="EEL74"/>
      <c r="EEM74"/>
      <c r="EEN74"/>
      <c r="EEO74"/>
      <c r="EEP74"/>
      <c r="EEQ74"/>
      <c r="EER74"/>
      <c r="EES74"/>
      <c r="EET74"/>
      <c r="EEU74"/>
      <c r="EEV74"/>
      <c r="EEW74"/>
      <c r="EEX74"/>
      <c r="EEY74"/>
      <c r="EEZ74"/>
      <c r="EFA74"/>
      <c r="EFB74"/>
      <c r="EFC74"/>
      <c r="EFD74"/>
      <c r="EFE74"/>
      <c r="EFF74"/>
      <c r="EFG74"/>
      <c r="EFH74"/>
      <c r="EFI74"/>
      <c r="EFJ74"/>
      <c r="EFK74"/>
      <c r="EFL74"/>
      <c r="EFM74"/>
      <c r="EFN74"/>
      <c r="EFO74"/>
      <c r="EFP74"/>
      <c r="EFQ74"/>
      <c r="EFR74"/>
      <c r="EFS74"/>
      <c r="EFT74"/>
      <c r="EFU74"/>
      <c r="EFV74"/>
      <c r="EFW74"/>
      <c r="EFX74"/>
      <c r="EFY74"/>
      <c r="EFZ74"/>
      <c r="EGA74"/>
      <c r="EGB74"/>
      <c r="EGC74"/>
      <c r="EGD74"/>
      <c r="EGE74"/>
      <c r="EGF74"/>
      <c r="EGG74"/>
      <c r="EGH74"/>
      <c r="EGI74"/>
      <c r="EGJ74"/>
      <c r="EGK74"/>
      <c r="EGL74"/>
      <c r="EGM74"/>
      <c r="EGN74"/>
      <c r="EGO74"/>
      <c r="EGP74"/>
      <c r="EGQ74"/>
      <c r="EGR74"/>
      <c r="EGS74"/>
      <c r="EGT74"/>
    </row>
    <row r="75" spans="1:3582" s="272" customFormat="1" ht="14.5">
      <c r="A75"/>
      <c r="B75"/>
      <c r="C75"/>
      <c r="D75"/>
      <c r="E75"/>
      <c r="F75"/>
      <c r="G75"/>
      <c r="H75"/>
      <c r="I75"/>
      <c r="J75"/>
      <c r="K75" s="240"/>
      <c r="L75"/>
      <c r="M75"/>
      <c r="N75"/>
      <c r="O75"/>
      <c r="P75"/>
      <c r="Q75" s="271"/>
      <c r="R75" s="271"/>
      <c r="S75" s="271"/>
      <c r="T75" s="27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c r="AML75"/>
      <c r="AMM75"/>
      <c r="AMN75"/>
      <c r="AMO75"/>
      <c r="AMP75"/>
      <c r="AMQ75"/>
      <c r="AMR75"/>
      <c r="AMS75"/>
      <c r="AMT75"/>
      <c r="AMU75"/>
      <c r="AMV75"/>
      <c r="AMW75"/>
      <c r="AMX75"/>
      <c r="AMY75"/>
      <c r="AMZ75"/>
      <c r="ANA75"/>
      <c r="ANB75"/>
      <c r="ANC75"/>
      <c r="AND75"/>
      <c r="ANE75"/>
      <c r="ANF75"/>
      <c r="ANG75"/>
      <c r="ANH75"/>
      <c r="ANI75"/>
      <c r="ANJ75"/>
      <c r="ANK75"/>
      <c r="ANL75"/>
      <c r="ANM75"/>
      <c r="ANN75"/>
      <c r="ANO75"/>
      <c r="ANP75"/>
      <c r="ANQ75"/>
      <c r="ANR75"/>
      <c r="ANS75"/>
      <c r="ANT75"/>
      <c r="ANU75"/>
      <c r="ANV75"/>
      <c r="ANW75"/>
      <c r="ANX75"/>
      <c r="ANY75"/>
      <c r="ANZ75"/>
      <c r="AOA75"/>
      <c r="AOB75"/>
      <c r="AOC75"/>
      <c r="AOD75"/>
      <c r="AOE75"/>
      <c r="AOF75"/>
      <c r="AOG75"/>
      <c r="AOH75"/>
      <c r="AOI75"/>
      <c r="AOJ75"/>
      <c r="AOK75"/>
      <c r="AOL75"/>
      <c r="AOM75"/>
      <c r="AON75"/>
      <c r="AOO75"/>
      <c r="AOP75"/>
      <c r="AOQ75"/>
      <c r="AOR75"/>
      <c r="AOS75"/>
      <c r="AOT75"/>
      <c r="AOU75"/>
      <c r="AOV75"/>
      <c r="AOW75"/>
      <c r="AOX75"/>
      <c r="AOY75"/>
      <c r="AOZ75"/>
      <c r="APA75"/>
      <c r="APB75"/>
      <c r="APC75"/>
      <c r="APD75"/>
      <c r="APE75"/>
      <c r="APF75"/>
      <c r="APG75"/>
      <c r="APH75"/>
      <c r="API75"/>
      <c r="APJ75"/>
      <c r="APK75"/>
      <c r="APL75"/>
      <c r="APM75"/>
      <c r="APN75"/>
      <c r="APO75"/>
      <c r="APP75"/>
      <c r="APQ75"/>
      <c r="APR75"/>
      <c r="APS75"/>
      <c r="APT75"/>
      <c r="APU75"/>
      <c r="APV75"/>
      <c r="APW75"/>
      <c r="APX75"/>
      <c r="APY75"/>
      <c r="APZ75"/>
      <c r="AQA75"/>
      <c r="AQB75"/>
      <c r="AQC75"/>
      <c r="AQD75"/>
      <c r="AQE75"/>
      <c r="AQF75"/>
      <c r="AQG75"/>
      <c r="AQH75"/>
      <c r="AQI75"/>
      <c r="AQJ75"/>
      <c r="AQK75"/>
      <c r="AQL75"/>
      <c r="AQM75"/>
      <c r="AQN75"/>
      <c r="AQO75"/>
      <c r="AQP75"/>
      <c r="AQQ75"/>
      <c r="AQR75"/>
      <c r="AQS75"/>
      <c r="AQT75"/>
      <c r="AQU75"/>
      <c r="AQV75"/>
      <c r="AQW75"/>
      <c r="AQX75"/>
      <c r="AQY75"/>
      <c r="AQZ75"/>
      <c r="ARA75"/>
      <c r="ARB75"/>
      <c r="ARC75"/>
      <c r="ARD75"/>
      <c r="ARE75"/>
      <c r="ARF75"/>
      <c r="ARG75"/>
      <c r="ARH75"/>
      <c r="ARI75"/>
      <c r="ARJ75"/>
      <c r="ARK75"/>
      <c r="ARL75"/>
      <c r="ARM75"/>
      <c r="ARN75"/>
      <c r="ARO75"/>
      <c r="ARP75"/>
      <c r="ARQ75"/>
      <c r="ARR75"/>
      <c r="ARS75"/>
      <c r="ART75"/>
      <c r="ARU75"/>
      <c r="ARV75"/>
      <c r="ARW75"/>
      <c r="ARX75"/>
      <c r="ARY75"/>
      <c r="ARZ75"/>
      <c r="ASA75"/>
      <c r="ASB75"/>
      <c r="ASC75"/>
      <c r="ASD75"/>
      <c r="ASE75"/>
      <c r="ASF75"/>
      <c r="ASG75"/>
      <c r="ASH75"/>
      <c r="ASI75"/>
      <c r="ASJ75"/>
      <c r="ASK75"/>
      <c r="ASL75"/>
      <c r="ASM75"/>
      <c r="ASN75"/>
      <c r="ASO75"/>
      <c r="ASP75"/>
      <c r="ASQ75"/>
      <c r="ASR75"/>
      <c r="ASS75"/>
      <c r="AST75"/>
      <c r="ASU75"/>
      <c r="ASV75"/>
      <c r="ASW75"/>
      <c r="ASX75"/>
      <c r="ASY75"/>
      <c r="ASZ75"/>
      <c r="ATA75"/>
      <c r="ATB75"/>
      <c r="ATC75"/>
      <c r="ATD75"/>
      <c r="ATE75"/>
      <c r="ATF75"/>
      <c r="ATG75"/>
      <c r="ATH75"/>
      <c r="ATI75"/>
      <c r="ATJ75"/>
      <c r="ATK75"/>
      <c r="ATL75"/>
      <c r="ATM75"/>
      <c r="ATN75"/>
      <c r="ATO75"/>
      <c r="ATP75"/>
      <c r="ATQ75"/>
      <c r="ATR75"/>
      <c r="ATS75"/>
      <c r="ATT75"/>
      <c r="ATU75"/>
      <c r="ATV75"/>
      <c r="ATW75"/>
      <c r="ATX75"/>
      <c r="ATY75"/>
      <c r="ATZ75"/>
      <c r="AUA75"/>
      <c r="AUB75"/>
      <c r="AUC75"/>
      <c r="AUD75"/>
      <c r="AUE75"/>
      <c r="AUF75"/>
      <c r="AUG75"/>
      <c r="AUH75"/>
      <c r="AUI75"/>
      <c r="AUJ75"/>
      <c r="AUK75"/>
      <c r="AUL75"/>
      <c r="AUM75"/>
      <c r="AUN75"/>
      <c r="AUO75"/>
      <c r="AUP75"/>
      <c r="AUQ75"/>
      <c r="AUR75"/>
      <c r="AUS75"/>
      <c r="AUT75"/>
      <c r="AUU75"/>
      <c r="AUV75"/>
      <c r="AUW75"/>
      <c r="AUX75"/>
      <c r="AUY75"/>
      <c r="AUZ75"/>
      <c r="AVA75"/>
      <c r="AVB75"/>
      <c r="AVC75"/>
      <c r="AVD75"/>
      <c r="AVE75"/>
      <c r="AVF75"/>
      <c r="AVG75"/>
      <c r="AVH75"/>
      <c r="AVI75"/>
      <c r="AVJ75"/>
      <c r="AVK75"/>
      <c r="AVL75"/>
      <c r="AVM75"/>
      <c r="AVN75"/>
      <c r="AVO75"/>
      <c r="AVP75"/>
      <c r="AVQ75"/>
      <c r="AVR75"/>
      <c r="AVS75"/>
      <c r="AVT75"/>
      <c r="AVU75"/>
      <c r="AVV75"/>
      <c r="AVW75"/>
      <c r="AVX75"/>
      <c r="AVY75"/>
      <c r="AVZ75"/>
      <c r="AWA75"/>
      <c r="AWB75"/>
      <c r="AWC75"/>
      <c r="AWD75"/>
      <c r="AWE75"/>
      <c r="AWF75"/>
      <c r="AWG75"/>
      <c r="AWH75"/>
      <c r="AWI75"/>
      <c r="AWJ75"/>
      <c r="AWK75"/>
      <c r="AWL75"/>
      <c r="AWM75"/>
      <c r="AWN75"/>
      <c r="AWO75"/>
      <c r="AWP75"/>
      <c r="AWQ75"/>
      <c r="AWR75"/>
      <c r="AWS75"/>
      <c r="AWT75"/>
      <c r="AWU75"/>
      <c r="AWV75"/>
      <c r="AWW75"/>
      <c r="AWX75"/>
      <c r="AWY75"/>
      <c r="AWZ75"/>
      <c r="AXA75"/>
      <c r="AXB75"/>
      <c r="AXC75"/>
      <c r="AXD75"/>
      <c r="AXE75"/>
      <c r="AXF75"/>
      <c r="AXG75"/>
      <c r="AXH75"/>
      <c r="AXI75"/>
      <c r="AXJ75"/>
      <c r="AXK75"/>
      <c r="AXL75"/>
      <c r="AXM75"/>
      <c r="AXN75"/>
      <c r="AXO75"/>
      <c r="AXP75"/>
      <c r="AXQ75"/>
      <c r="AXR75"/>
      <c r="AXS75"/>
      <c r="AXT75"/>
      <c r="AXU75"/>
      <c r="AXV75"/>
      <c r="AXW75"/>
      <c r="AXX75"/>
      <c r="AXY75"/>
      <c r="AXZ75"/>
      <c r="AYA75"/>
      <c r="AYB75"/>
      <c r="AYC75"/>
      <c r="AYD75"/>
      <c r="AYE75"/>
      <c r="AYF75"/>
      <c r="AYG75"/>
      <c r="AYH75"/>
      <c r="AYI75"/>
      <c r="AYJ75"/>
      <c r="AYK75"/>
      <c r="AYL75"/>
      <c r="AYM75"/>
      <c r="AYN75"/>
      <c r="AYO75"/>
      <c r="AYP75"/>
      <c r="AYQ75"/>
      <c r="AYR75"/>
      <c r="AYS75"/>
      <c r="AYT75"/>
      <c r="AYU75"/>
      <c r="AYV75"/>
      <c r="AYW75"/>
      <c r="AYX75"/>
      <c r="AYY75"/>
      <c r="AYZ75"/>
      <c r="AZA75"/>
      <c r="AZB75"/>
      <c r="AZC75"/>
      <c r="AZD75"/>
      <c r="AZE75"/>
      <c r="AZF75"/>
      <c r="AZG75"/>
      <c r="AZH75"/>
      <c r="AZI75"/>
      <c r="AZJ75"/>
      <c r="AZK75"/>
      <c r="AZL75"/>
      <c r="AZM75"/>
      <c r="AZN75"/>
      <c r="AZO75"/>
      <c r="AZP75"/>
      <c r="AZQ75"/>
      <c r="AZR75"/>
      <c r="AZS75"/>
      <c r="AZT75"/>
      <c r="AZU75"/>
      <c r="AZV75"/>
      <c r="AZW75"/>
      <c r="AZX75"/>
      <c r="AZY75"/>
      <c r="AZZ75"/>
      <c r="BAA75"/>
      <c r="BAB75"/>
      <c r="BAC75"/>
      <c r="BAD75"/>
      <c r="BAE75"/>
      <c r="BAF75"/>
      <c r="BAG75"/>
      <c r="BAH75"/>
      <c r="BAI75"/>
      <c r="BAJ75"/>
      <c r="BAK75"/>
      <c r="BAL75"/>
      <c r="BAM75"/>
      <c r="BAN75"/>
      <c r="BAO75"/>
      <c r="BAP75"/>
      <c r="BAQ75"/>
      <c r="BAR75"/>
      <c r="BAS75"/>
      <c r="BAT75"/>
      <c r="BAU75"/>
      <c r="BAV75"/>
      <c r="BAW75"/>
      <c r="BAX75"/>
      <c r="BAY75"/>
      <c r="BAZ75"/>
      <c r="BBA75"/>
      <c r="BBB75"/>
      <c r="BBC75"/>
      <c r="BBD75"/>
      <c r="BBE75"/>
      <c r="BBF75"/>
      <c r="BBG75"/>
      <c r="BBH75"/>
      <c r="BBI75"/>
      <c r="BBJ75"/>
      <c r="BBK75"/>
      <c r="BBL75"/>
      <c r="BBM75"/>
      <c r="BBN75"/>
      <c r="BBO75"/>
      <c r="BBP75"/>
      <c r="BBQ75"/>
      <c r="BBR75"/>
      <c r="BBS75"/>
      <c r="BBT75"/>
      <c r="BBU75"/>
      <c r="BBV75"/>
      <c r="BBW75"/>
      <c r="BBX75"/>
      <c r="BBY75"/>
      <c r="BBZ75"/>
      <c r="BCA75"/>
      <c r="BCB75"/>
      <c r="BCC75"/>
      <c r="BCD75"/>
      <c r="BCE75"/>
      <c r="BCF75"/>
      <c r="BCG75"/>
      <c r="BCH75"/>
      <c r="BCI75"/>
      <c r="BCJ75"/>
      <c r="BCK75"/>
      <c r="BCL75"/>
      <c r="BCM75"/>
      <c r="BCN75"/>
      <c r="BCO75"/>
      <c r="BCP75"/>
      <c r="BCQ75"/>
      <c r="BCR75"/>
      <c r="BCS75"/>
      <c r="BCT75"/>
      <c r="BCU75"/>
      <c r="BCV75"/>
      <c r="BCW75"/>
      <c r="BCX75"/>
      <c r="BCY75"/>
      <c r="BCZ75"/>
      <c r="BDA75"/>
      <c r="BDB75"/>
      <c r="BDC75"/>
      <c r="BDD75"/>
      <c r="BDE75"/>
      <c r="BDF75"/>
      <c r="BDG75"/>
      <c r="BDH75"/>
      <c r="BDI75"/>
      <c r="BDJ75"/>
      <c r="BDK75"/>
      <c r="BDL75"/>
      <c r="BDM75"/>
      <c r="BDN75"/>
      <c r="BDO75"/>
      <c r="BDP75"/>
      <c r="BDQ75"/>
      <c r="BDR75"/>
      <c r="BDS75"/>
      <c r="BDT75"/>
      <c r="BDU75"/>
      <c r="BDV75"/>
      <c r="BDW75"/>
      <c r="BDX75"/>
      <c r="BDY75"/>
      <c r="BDZ75"/>
      <c r="BEA75"/>
      <c r="BEB75"/>
      <c r="BEC75"/>
      <c r="BED75"/>
      <c r="BEE75"/>
      <c r="BEF75"/>
      <c r="BEG75"/>
      <c r="BEH75"/>
      <c r="BEI75"/>
      <c r="BEJ75"/>
      <c r="BEK75"/>
      <c r="BEL75"/>
      <c r="BEM75"/>
      <c r="BEN75"/>
      <c r="BEO75"/>
      <c r="BEP75"/>
      <c r="BEQ75"/>
      <c r="BER75"/>
      <c r="BES75"/>
      <c r="BET75"/>
      <c r="BEU75"/>
      <c r="BEV75"/>
      <c r="BEW75"/>
      <c r="BEX75"/>
      <c r="BEY75"/>
      <c r="BEZ75"/>
      <c r="BFA75"/>
      <c r="BFB75"/>
      <c r="BFC75"/>
      <c r="BFD75"/>
      <c r="BFE75"/>
      <c r="BFF75"/>
      <c r="BFG75"/>
      <c r="BFH75"/>
      <c r="BFI75"/>
      <c r="BFJ75"/>
      <c r="BFK75"/>
      <c r="BFL75"/>
      <c r="BFM75"/>
      <c r="BFN75"/>
      <c r="BFO75"/>
      <c r="BFP75"/>
      <c r="BFQ75"/>
      <c r="BFR75"/>
      <c r="BFS75"/>
      <c r="BFT75"/>
      <c r="BFU75"/>
      <c r="BFV75"/>
      <c r="BFW75"/>
      <c r="BFX75"/>
      <c r="BFY75"/>
      <c r="BFZ75"/>
      <c r="BGA75"/>
      <c r="BGB75"/>
      <c r="BGC75"/>
      <c r="BGD75"/>
      <c r="BGE75"/>
      <c r="BGF75"/>
      <c r="BGG75"/>
      <c r="BGH75"/>
      <c r="BGI75"/>
      <c r="BGJ75"/>
      <c r="BGK75"/>
      <c r="BGL75"/>
      <c r="BGM75"/>
      <c r="BGN75"/>
      <c r="BGO75"/>
      <c r="BGP75"/>
      <c r="BGQ75"/>
      <c r="BGR75"/>
      <c r="BGS75"/>
      <c r="BGT75"/>
      <c r="BGU75"/>
      <c r="BGV75"/>
      <c r="BGW75"/>
      <c r="BGX75"/>
      <c r="BGY75"/>
      <c r="BGZ75"/>
      <c r="BHA75"/>
      <c r="BHB75"/>
      <c r="BHC75"/>
      <c r="BHD75"/>
      <c r="BHE75"/>
      <c r="BHF75"/>
      <c r="BHG75"/>
      <c r="BHH75"/>
      <c r="BHI75"/>
      <c r="BHJ75"/>
      <c r="BHK75"/>
      <c r="BHL75"/>
      <c r="BHM75"/>
      <c r="BHN75"/>
      <c r="BHO75"/>
      <c r="BHP75"/>
      <c r="BHQ75"/>
      <c r="BHR75"/>
      <c r="BHS75"/>
      <c r="BHT75"/>
      <c r="BHU75"/>
      <c r="BHV75"/>
      <c r="BHW75"/>
      <c r="BHX75"/>
      <c r="BHY75"/>
      <c r="BHZ75"/>
      <c r="BIA75"/>
      <c r="BIB75"/>
      <c r="BIC75"/>
      <c r="BID75"/>
      <c r="BIE75"/>
      <c r="BIF75"/>
      <c r="BIG75"/>
      <c r="BIH75"/>
      <c r="BII75"/>
      <c r="BIJ75"/>
      <c r="BIK75"/>
      <c r="BIL75"/>
      <c r="BIM75"/>
      <c r="BIN75"/>
      <c r="BIO75"/>
      <c r="BIP75"/>
      <c r="BIQ75"/>
      <c r="BIR75"/>
      <c r="BIS75"/>
      <c r="BIT75"/>
      <c r="BIU75"/>
      <c r="BIV75"/>
      <c r="BIW75"/>
      <c r="BIX75"/>
      <c r="BIY75"/>
      <c r="BIZ75"/>
      <c r="BJA75"/>
      <c r="BJB75"/>
      <c r="BJC75"/>
      <c r="BJD75"/>
      <c r="BJE75"/>
      <c r="BJF75"/>
      <c r="BJG75"/>
      <c r="BJH75"/>
      <c r="BJI75"/>
      <c r="BJJ75"/>
      <c r="BJK75"/>
      <c r="BJL75"/>
      <c r="BJM75"/>
      <c r="BJN75"/>
      <c r="BJO75"/>
      <c r="BJP75"/>
      <c r="BJQ75"/>
      <c r="BJR75"/>
      <c r="BJS75"/>
      <c r="BJT75"/>
      <c r="BJU75"/>
      <c r="BJV75"/>
      <c r="BJW75"/>
      <c r="BJX75"/>
      <c r="BJY75"/>
      <c r="BJZ75"/>
      <c r="BKA75"/>
      <c r="BKB75"/>
      <c r="BKC75"/>
      <c r="BKD75"/>
      <c r="BKE75"/>
      <c r="BKF75"/>
      <c r="BKG75"/>
      <c r="BKH75"/>
      <c r="BKI75"/>
      <c r="BKJ75"/>
      <c r="BKK75"/>
      <c r="BKL75"/>
      <c r="BKM75"/>
      <c r="BKN75"/>
      <c r="BKO75"/>
      <c r="BKP75"/>
      <c r="BKQ75"/>
      <c r="BKR75"/>
      <c r="BKS75"/>
      <c r="BKT75"/>
      <c r="BKU75"/>
      <c r="BKV75"/>
      <c r="BKW75"/>
      <c r="BKX75"/>
      <c r="BKY75"/>
      <c r="BKZ75"/>
      <c r="BLA75"/>
      <c r="BLB75"/>
      <c r="BLC75"/>
      <c r="BLD75"/>
      <c r="BLE75"/>
      <c r="BLF75"/>
      <c r="BLG75"/>
      <c r="BLH75"/>
      <c r="BLI75"/>
      <c r="BLJ75"/>
      <c r="BLK75"/>
      <c r="BLL75"/>
      <c r="BLM75"/>
      <c r="BLN75"/>
      <c r="BLO75"/>
      <c r="BLP75"/>
      <c r="BLQ75"/>
      <c r="BLR75"/>
      <c r="BLS75"/>
      <c r="BLT75"/>
      <c r="BLU75"/>
      <c r="BLV75"/>
      <c r="BLW75"/>
      <c r="BLX75"/>
      <c r="BLY75"/>
      <c r="BLZ75"/>
      <c r="BMA75"/>
      <c r="BMB75"/>
      <c r="BMC75"/>
      <c r="BMD75"/>
      <c r="BME75"/>
      <c r="BMF75"/>
      <c r="BMG75"/>
      <c r="BMH75"/>
      <c r="BMI75"/>
      <c r="BMJ75"/>
      <c r="BMK75"/>
      <c r="BML75"/>
      <c r="BMM75"/>
      <c r="BMN75"/>
      <c r="BMO75"/>
      <c r="BMP75"/>
      <c r="BMQ75"/>
      <c r="BMR75"/>
      <c r="BMS75"/>
      <c r="BMT75"/>
      <c r="BMU75"/>
      <c r="BMV75"/>
      <c r="BMW75"/>
      <c r="BMX75"/>
      <c r="BMY75"/>
      <c r="BMZ75"/>
      <c r="BNA75"/>
      <c r="BNB75"/>
      <c r="BNC75"/>
      <c r="BND75"/>
      <c r="BNE75"/>
      <c r="BNF75"/>
      <c r="BNG75"/>
      <c r="BNH75"/>
      <c r="BNI75"/>
      <c r="BNJ75"/>
      <c r="BNK75"/>
      <c r="BNL75"/>
      <c r="BNM75"/>
      <c r="BNN75"/>
      <c r="BNO75"/>
      <c r="BNP75"/>
      <c r="BNQ75"/>
      <c r="BNR75"/>
      <c r="BNS75"/>
      <c r="BNT75"/>
      <c r="BNU75"/>
      <c r="BNV75"/>
      <c r="BNW75"/>
      <c r="BNX75"/>
      <c r="BNY75"/>
      <c r="BNZ75"/>
      <c r="BOA75"/>
      <c r="BOB75"/>
      <c r="BOC75"/>
      <c r="BOD75"/>
      <c r="BOE75"/>
      <c r="BOF75"/>
      <c r="BOG75"/>
      <c r="BOH75"/>
      <c r="BOI75"/>
      <c r="BOJ75"/>
      <c r="BOK75"/>
      <c r="BOL75"/>
      <c r="BOM75"/>
      <c r="BON75"/>
      <c r="BOO75"/>
      <c r="BOP75"/>
      <c r="BOQ75"/>
      <c r="BOR75"/>
      <c r="BOS75"/>
      <c r="BOT75"/>
      <c r="BOU75"/>
      <c r="BOV75"/>
      <c r="BOW75"/>
      <c r="BOX75"/>
      <c r="BOY75"/>
      <c r="BOZ75"/>
      <c r="BPA75"/>
      <c r="BPB75"/>
      <c r="BPC75"/>
      <c r="BPD75"/>
      <c r="BPE75"/>
      <c r="BPF75"/>
      <c r="BPG75"/>
      <c r="BPH75"/>
      <c r="BPI75"/>
      <c r="BPJ75"/>
      <c r="BPK75"/>
      <c r="BPL75"/>
      <c r="BPM75"/>
      <c r="BPN75"/>
      <c r="BPO75"/>
      <c r="BPP75"/>
      <c r="BPQ75"/>
      <c r="BPR75"/>
      <c r="BPS75"/>
      <c r="BPT75"/>
      <c r="BPU75"/>
      <c r="BPV75"/>
      <c r="BPW75"/>
      <c r="BPX75"/>
      <c r="BPY75"/>
      <c r="BPZ75"/>
      <c r="BQA75"/>
      <c r="BQB75"/>
      <c r="BQC75"/>
      <c r="BQD75"/>
      <c r="BQE75"/>
      <c r="BQF75"/>
      <c r="BQG75"/>
      <c r="BQH75"/>
      <c r="BQI75"/>
      <c r="BQJ75"/>
      <c r="BQK75"/>
      <c r="BQL75"/>
      <c r="BQM75"/>
      <c r="BQN75"/>
      <c r="BQO75"/>
      <c r="BQP75"/>
      <c r="BQQ75"/>
      <c r="BQR75"/>
      <c r="BQS75"/>
      <c r="BQT75"/>
      <c r="BQU75"/>
      <c r="BQV75"/>
      <c r="BQW75"/>
      <c r="BQX75"/>
      <c r="BQY75"/>
      <c r="BQZ75"/>
      <c r="BRA75"/>
      <c r="BRB75"/>
      <c r="BRC75"/>
      <c r="BRD75"/>
      <c r="BRE75"/>
      <c r="BRF75"/>
      <c r="BRG75"/>
      <c r="BRH75"/>
      <c r="BRI75"/>
      <c r="BRJ75"/>
      <c r="BRK75"/>
      <c r="BRL75"/>
      <c r="BRM75"/>
      <c r="BRN75"/>
      <c r="BRO75"/>
      <c r="BRP75"/>
      <c r="BRQ75"/>
      <c r="BRR75"/>
      <c r="BRS75"/>
      <c r="BRT75"/>
      <c r="BRU75"/>
      <c r="BRV75"/>
      <c r="BRW75"/>
      <c r="BRX75"/>
      <c r="BRY75"/>
      <c r="BRZ75"/>
      <c r="BSA75"/>
      <c r="BSB75"/>
      <c r="BSC75"/>
      <c r="BSD75"/>
      <c r="BSE75"/>
      <c r="BSF75"/>
      <c r="BSG75"/>
      <c r="BSH75"/>
      <c r="BSI75"/>
      <c r="BSJ75"/>
      <c r="BSK75"/>
      <c r="BSL75"/>
      <c r="BSM75"/>
      <c r="BSN75"/>
      <c r="BSO75"/>
      <c r="BSP75"/>
      <c r="BSQ75"/>
      <c r="BSR75"/>
      <c r="BSS75"/>
      <c r="BST75"/>
      <c r="BSU75"/>
      <c r="BSV75"/>
      <c r="BSW75"/>
      <c r="BSX75"/>
      <c r="BSY75"/>
      <c r="BSZ75"/>
      <c r="BTA75"/>
      <c r="BTB75"/>
      <c r="BTC75"/>
      <c r="BTD75"/>
      <c r="BTE75"/>
      <c r="BTF75"/>
      <c r="BTG75"/>
      <c r="BTH75"/>
      <c r="BTI75"/>
      <c r="BTJ75"/>
      <c r="BTK75"/>
      <c r="BTL75"/>
      <c r="BTM75"/>
      <c r="BTN75"/>
      <c r="BTO75"/>
      <c r="BTP75"/>
      <c r="BTQ75"/>
      <c r="BTR75"/>
      <c r="BTS75"/>
      <c r="BTT75"/>
      <c r="BTU75"/>
      <c r="BTV75"/>
      <c r="BTW75"/>
      <c r="BTX75"/>
      <c r="BTY75"/>
      <c r="BTZ75"/>
      <c r="BUA75"/>
      <c r="BUB75"/>
      <c r="BUC75"/>
      <c r="BUD75"/>
      <c r="BUE75"/>
      <c r="BUF75"/>
      <c r="BUG75"/>
      <c r="BUH75"/>
      <c r="BUI75"/>
      <c r="BUJ75"/>
      <c r="BUK75"/>
      <c r="BUL75"/>
      <c r="BUM75"/>
      <c r="BUN75"/>
      <c r="BUO75"/>
      <c r="BUP75"/>
      <c r="BUQ75"/>
      <c r="BUR75"/>
      <c r="BUS75"/>
      <c r="BUT75"/>
      <c r="BUU75"/>
      <c r="BUV75"/>
      <c r="BUW75"/>
      <c r="BUX75"/>
      <c r="BUY75"/>
      <c r="BUZ75"/>
      <c r="BVA75"/>
      <c r="BVB75"/>
      <c r="BVC75"/>
      <c r="BVD75"/>
      <c r="BVE75"/>
      <c r="BVF75"/>
      <c r="BVG75"/>
      <c r="BVH75"/>
      <c r="BVI75"/>
      <c r="BVJ75"/>
      <c r="BVK75"/>
      <c r="BVL75"/>
      <c r="BVM75"/>
      <c r="BVN75"/>
      <c r="BVO75"/>
      <c r="BVP75"/>
      <c r="BVQ75"/>
      <c r="BVR75"/>
      <c r="BVS75"/>
      <c r="BVT75"/>
      <c r="BVU75"/>
      <c r="BVV75"/>
      <c r="BVW75"/>
      <c r="BVX75"/>
      <c r="BVY75"/>
      <c r="BVZ75"/>
      <c r="BWA75"/>
      <c r="BWB75"/>
      <c r="BWC75"/>
      <c r="BWD75"/>
      <c r="BWE75"/>
      <c r="BWF75"/>
      <c r="BWG75"/>
      <c r="BWH75"/>
      <c r="BWI75"/>
      <c r="BWJ75"/>
      <c r="BWK75"/>
      <c r="BWL75"/>
      <c r="BWM75"/>
      <c r="BWN75"/>
      <c r="BWO75"/>
      <c r="BWP75"/>
      <c r="BWQ75"/>
      <c r="BWR75"/>
      <c r="BWS75"/>
      <c r="BWT75"/>
      <c r="BWU75"/>
      <c r="BWV75"/>
      <c r="BWW75"/>
      <c r="BWX75"/>
      <c r="BWY75"/>
      <c r="BWZ75"/>
      <c r="BXA75"/>
      <c r="BXB75"/>
      <c r="BXC75"/>
      <c r="BXD75"/>
      <c r="BXE75"/>
      <c r="BXF75"/>
      <c r="BXG75"/>
      <c r="BXH75"/>
      <c r="BXI75"/>
      <c r="BXJ75"/>
      <c r="BXK75"/>
      <c r="BXL75"/>
      <c r="BXM75"/>
      <c r="BXN75"/>
      <c r="BXO75"/>
      <c r="BXP75"/>
      <c r="BXQ75"/>
      <c r="BXR75"/>
      <c r="BXS75"/>
      <c r="BXT75"/>
      <c r="BXU75"/>
      <c r="BXV75"/>
      <c r="BXW75"/>
      <c r="BXX75"/>
      <c r="BXY75"/>
      <c r="BXZ75"/>
      <c r="BYA75"/>
      <c r="BYB75"/>
      <c r="BYC75"/>
      <c r="BYD75"/>
      <c r="BYE75"/>
      <c r="BYF75"/>
      <c r="BYG75"/>
      <c r="BYH75"/>
      <c r="BYI75"/>
      <c r="BYJ75"/>
      <c r="BYK75"/>
      <c r="BYL75"/>
      <c r="BYM75"/>
      <c r="BYN75"/>
      <c r="BYO75"/>
      <c r="BYP75"/>
      <c r="BYQ75"/>
      <c r="BYR75"/>
      <c r="BYS75"/>
      <c r="BYT75"/>
      <c r="BYU75"/>
      <c r="BYV75"/>
      <c r="BYW75"/>
      <c r="BYX75"/>
      <c r="BYY75"/>
      <c r="BYZ75"/>
      <c r="BZA75"/>
      <c r="BZB75"/>
      <c r="BZC75"/>
      <c r="BZD75"/>
      <c r="BZE75"/>
      <c r="BZF75"/>
      <c r="BZG75"/>
      <c r="BZH75"/>
      <c r="BZI75"/>
      <c r="BZJ75"/>
      <c r="BZK75"/>
      <c r="BZL75"/>
      <c r="BZM75"/>
      <c r="BZN75"/>
      <c r="BZO75"/>
      <c r="BZP75"/>
      <c r="BZQ75"/>
      <c r="BZR75"/>
      <c r="BZS75"/>
      <c r="BZT75"/>
      <c r="BZU75"/>
      <c r="BZV75"/>
      <c r="BZW75"/>
      <c r="BZX75"/>
      <c r="BZY75"/>
      <c r="BZZ75"/>
      <c r="CAA75"/>
      <c r="CAB75"/>
      <c r="CAC75"/>
      <c r="CAD75"/>
      <c r="CAE75"/>
      <c r="CAF75"/>
      <c r="CAG75"/>
      <c r="CAH75"/>
      <c r="CAI75"/>
      <c r="CAJ75"/>
      <c r="CAK75"/>
      <c r="CAL75"/>
      <c r="CAM75"/>
      <c r="CAN75"/>
      <c r="CAO75"/>
      <c r="CAP75"/>
      <c r="CAQ75"/>
      <c r="CAR75"/>
      <c r="CAS75"/>
      <c r="CAT75"/>
      <c r="CAU75"/>
      <c r="CAV75"/>
      <c r="CAW75"/>
      <c r="CAX75"/>
      <c r="CAY75"/>
      <c r="CAZ75"/>
      <c r="CBA75"/>
      <c r="CBB75"/>
      <c r="CBC75"/>
      <c r="CBD75"/>
      <c r="CBE75"/>
      <c r="CBF75"/>
      <c r="CBG75"/>
      <c r="CBH75"/>
      <c r="CBI75"/>
      <c r="CBJ75"/>
      <c r="CBK75"/>
      <c r="CBL75"/>
      <c r="CBM75"/>
      <c r="CBN75"/>
      <c r="CBO75"/>
      <c r="CBP75"/>
      <c r="CBQ75"/>
      <c r="CBR75"/>
      <c r="CBS75"/>
      <c r="CBT75"/>
      <c r="CBU75"/>
      <c r="CBV75"/>
      <c r="CBW75"/>
      <c r="CBX75"/>
      <c r="CBY75"/>
      <c r="CBZ75"/>
      <c r="CCA75"/>
      <c r="CCB75"/>
      <c r="CCC75"/>
      <c r="CCD75"/>
      <c r="CCE75"/>
      <c r="CCF75"/>
      <c r="CCG75"/>
      <c r="CCH75"/>
      <c r="CCI75"/>
      <c r="CCJ75"/>
      <c r="CCK75"/>
      <c r="CCL75"/>
      <c r="CCM75"/>
      <c r="CCN75"/>
      <c r="CCO75"/>
      <c r="CCP75"/>
      <c r="CCQ75"/>
      <c r="CCR75"/>
      <c r="CCS75"/>
      <c r="CCT75"/>
      <c r="CCU75"/>
      <c r="CCV75"/>
      <c r="CCW75"/>
      <c r="CCX75"/>
      <c r="CCY75"/>
      <c r="CCZ75"/>
      <c r="CDA75"/>
      <c r="CDB75"/>
      <c r="CDC75"/>
      <c r="CDD75"/>
      <c r="CDE75"/>
      <c r="CDF75"/>
      <c r="CDG75"/>
      <c r="CDH75"/>
      <c r="CDI75"/>
      <c r="CDJ75"/>
      <c r="CDK75"/>
      <c r="CDL75"/>
      <c r="CDM75"/>
      <c r="CDN75"/>
      <c r="CDO75"/>
      <c r="CDP75"/>
      <c r="CDQ75"/>
      <c r="CDR75"/>
      <c r="CDS75"/>
      <c r="CDT75"/>
      <c r="CDU75"/>
      <c r="CDV75"/>
      <c r="CDW75"/>
      <c r="CDX75"/>
      <c r="CDY75"/>
      <c r="CDZ75"/>
      <c r="CEA75"/>
      <c r="CEB75"/>
      <c r="CEC75"/>
      <c r="CED75"/>
      <c r="CEE75"/>
      <c r="CEF75"/>
      <c r="CEG75"/>
      <c r="CEH75"/>
      <c r="CEI75"/>
      <c r="CEJ75"/>
      <c r="CEK75"/>
      <c r="CEL75"/>
      <c r="CEM75"/>
      <c r="CEN75"/>
      <c r="CEO75"/>
      <c r="CEP75"/>
      <c r="CEQ75"/>
      <c r="CER75"/>
      <c r="CES75"/>
      <c r="CET75"/>
      <c r="CEU75"/>
      <c r="CEV75"/>
      <c r="CEW75"/>
      <c r="CEX75"/>
      <c r="CEY75"/>
      <c r="CEZ75"/>
      <c r="CFA75"/>
      <c r="CFB75"/>
      <c r="CFC75"/>
      <c r="CFD75"/>
      <c r="CFE75"/>
      <c r="CFF75"/>
      <c r="CFG75"/>
      <c r="CFH75"/>
      <c r="CFI75"/>
      <c r="CFJ75"/>
      <c r="CFK75"/>
      <c r="CFL75"/>
      <c r="CFM75"/>
      <c r="CFN75"/>
      <c r="CFO75"/>
      <c r="CFP75"/>
      <c r="CFQ75"/>
      <c r="CFR75"/>
      <c r="CFS75"/>
      <c r="CFT75"/>
      <c r="CFU75"/>
      <c r="CFV75"/>
      <c r="CFW75"/>
      <c r="CFX75"/>
      <c r="CFY75"/>
      <c r="CFZ75"/>
      <c r="CGA75"/>
      <c r="CGB75"/>
      <c r="CGC75"/>
      <c r="CGD75"/>
      <c r="CGE75"/>
      <c r="CGF75"/>
      <c r="CGG75"/>
      <c r="CGH75"/>
      <c r="CGI75"/>
      <c r="CGJ75"/>
      <c r="CGK75"/>
      <c r="CGL75"/>
      <c r="CGM75"/>
      <c r="CGN75"/>
      <c r="CGO75"/>
      <c r="CGP75"/>
      <c r="CGQ75"/>
      <c r="CGR75"/>
      <c r="CGS75"/>
      <c r="CGT75"/>
      <c r="CGU75"/>
      <c r="CGV75"/>
      <c r="CGW75"/>
      <c r="CGX75"/>
      <c r="CGY75"/>
      <c r="CGZ75"/>
      <c r="CHA75"/>
      <c r="CHB75"/>
      <c r="CHC75"/>
      <c r="CHD75"/>
      <c r="CHE75"/>
      <c r="CHF75"/>
      <c r="CHG75"/>
      <c r="CHH75"/>
      <c r="CHI75"/>
      <c r="CHJ75"/>
      <c r="CHK75"/>
      <c r="CHL75"/>
      <c r="CHM75"/>
      <c r="CHN75"/>
      <c r="CHO75"/>
      <c r="CHP75"/>
      <c r="CHQ75"/>
      <c r="CHR75"/>
      <c r="CHS75"/>
      <c r="CHT75"/>
      <c r="CHU75"/>
      <c r="CHV75"/>
      <c r="CHW75"/>
      <c r="CHX75"/>
      <c r="CHY75"/>
      <c r="CHZ75"/>
      <c r="CIA75"/>
      <c r="CIB75"/>
      <c r="CIC75"/>
      <c r="CID75"/>
      <c r="CIE75"/>
      <c r="CIF75"/>
      <c r="CIG75"/>
      <c r="CIH75"/>
      <c r="CII75"/>
      <c r="CIJ75"/>
      <c r="CIK75"/>
      <c r="CIL75"/>
      <c r="CIM75"/>
      <c r="CIN75"/>
      <c r="CIO75"/>
      <c r="CIP75"/>
      <c r="CIQ75"/>
      <c r="CIR75"/>
      <c r="CIS75"/>
      <c r="CIT75"/>
      <c r="CIU75"/>
      <c r="CIV75"/>
      <c r="CIW75"/>
      <c r="CIX75"/>
      <c r="CIY75"/>
      <c r="CIZ75"/>
      <c r="CJA75"/>
      <c r="CJB75"/>
      <c r="CJC75"/>
      <c r="CJD75"/>
      <c r="CJE75"/>
      <c r="CJF75"/>
      <c r="CJG75"/>
      <c r="CJH75"/>
      <c r="CJI75"/>
      <c r="CJJ75"/>
      <c r="CJK75"/>
      <c r="CJL75"/>
      <c r="CJM75"/>
      <c r="CJN75"/>
      <c r="CJO75"/>
      <c r="CJP75"/>
      <c r="CJQ75"/>
      <c r="CJR75"/>
      <c r="CJS75"/>
      <c r="CJT75"/>
      <c r="CJU75"/>
      <c r="CJV75"/>
      <c r="CJW75"/>
      <c r="CJX75"/>
      <c r="CJY75"/>
      <c r="CJZ75"/>
      <c r="CKA75"/>
      <c r="CKB75"/>
      <c r="CKC75"/>
      <c r="CKD75"/>
      <c r="CKE75"/>
      <c r="CKF75"/>
      <c r="CKG75"/>
      <c r="CKH75"/>
      <c r="CKI75"/>
      <c r="CKJ75"/>
      <c r="CKK75"/>
      <c r="CKL75"/>
      <c r="CKM75"/>
      <c r="CKN75"/>
      <c r="CKO75"/>
      <c r="CKP75"/>
      <c r="CKQ75"/>
      <c r="CKR75"/>
      <c r="CKS75"/>
      <c r="CKT75"/>
      <c r="CKU75"/>
      <c r="CKV75"/>
      <c r="CKW75"/>
      <c r="CKX75"/>
      <c r="CKY75"/>
      <c r="CKZ75"/>
      <c r="CLA75"/>
      <c r="CLB75"/>
      <c r="CLC75"/>
      <c r="CLD75"/>
      <c r="CLE75"/>
      <c r="CLF75"/>
      <c r="CLG75"/>
      <c r="CLH75"/>
      <c r="CLI75"/>
      <c r="CLJ75"/>
      <c r="CLK75"/>
      <c r="CLL75"/>
      <c r="CLM75"/>
      <c r="CLN75"/>
      <c r="CLO75"/>
      <c r="CLP75"/>
      <c r="CLQ75"/>
      <c r="CLR75"/>
      <c r="CLS75"/>
      <c r="CLT75"/>
      <c r="CLU75"/>
      <c r="CLV75"/>
      <c r="CLW75"/>
      <c r="CLX75"/>
      <c r="CLY75"/>
      <c r="CLZ75"/>
      <c r="CMA75"/>
      <c r="CMB75"/>
      <c r="CMC75"/>
      <c r="CMD75"/>
      <c r="CME75"/>
      <c r="CMF75"/>
      <c r="CMG75"/>
      <c r="CMH75"/>
      <c r="CMI75"/>
      <c r="CMJ75"/>
      <c r="CMK75"/>
      <c r="CML75"/>
      <c r="CMM75"/>
      <c r="CMN75"/>
      <c r="CMO75"/>
      <c r="CMP75"/>
      <c r="CMQ75"/>
      <c r="CMR75"/>
      <c r="CMS75"/>
      <c r="CMT75"/>
      <c r="CMU75"/>
      <c r="CMV75"/>
      <c r="CMW75"/>
      <c r="CMX75"/>
      <c r="CMY75"/>
      <c r="CMZ75"/>
      <c r="CNA75"/>
      <c r="CNB75"/>
      <c r="CNC75"/>
      <c r="CND75"/>
      <c r="CNE75"/>
      <c r="CNF75"/>
      <c r="CNG75"/>
      <c r="CNH75"/>
      <c r="CNI75"/>
      <c r="CNJ75"/>
      <c r="CNK75"/>
      <c r="CNL75"/>
      <c r="CNM75"/>
      <c r="CNN75"/>
      <c r="CNO75"/>
      <c r="CNP75"/>
      <c r="CNQ75"/>
      <c r="CNR75"/>
      <c r="CNS75"/>
      <c r="CNT75"/>
      <c r="CNU75"/>
      <c r="CNV75"/>
      <c r="CNW75"/>
      <c r="CNX75"/>
      <c r="CNY75"/>
      <c r="CNZ75"/>
      <c r="COA75"/>
      <c r="COB75"/>
      <c r="COC75"/>
      <c r="COD75"/>
      <c r="COE75"/>
      <c r="COF75"/>
      <c r="COG75"/>
      <c r="COH75"/>
      <c r="COI75"/>
      <c r="COJ75"/>
      <c r="COK75"/>
      <c r="COL75"/>
      <c r="COM75"/>
      <c r="CON75"/>
      <c r="COO75"/>
      <c r="COP75"/>
      <c r="COQ75"/>
      <c r="COR75"/>
      <c r="COS75"/>
      <c r="COT75"/>
      <c r="COU75"/>
      <c r="COV75"/>
      <c r="COW75"/>
      <c r="COX75"/>
      <c r="COY75"/>
      <c r="COZ75"/>
      <c r="CPA75"/>
      <c r="CPB75"/>
      <c r="CPC75"/>
      <c r="CPD75"/>
      <c r="CPE75"/>
      <c r="CPF75"/>
      <c r="CPG75"/>
      <c r="CPH75"/>
      <c r="CPI75"/>
      <c r="CPJ75"/>
      <c r="CPK75"/>
      <c r="CPL75"/>
      <c r="CPM75"/>
      <c r="CPN75"/>
      <c r="CPO75"/>
      <c r="CPP75"/>
      <c r="CPQ75"/>
      <c r="CPR75"/>
      <c r="CPS75"/>
      <c r="CPT75"/>
      <c r="CPU75"/>
      <c r="CPV75"/>
      <c r="CPW75"/>
      <c r="CPX75"/>
      <c r="CPY75"/>
      <c r="CPZ75"/>
      <c r="CQA75"/>
      <c r="CQB75"/>
      <c r="CQC75"/>
      <c r="CQD75"/>
      <c r="CQE75"/>
      <c r="CQF75"/>
      <c r="CQG75"/>
      <c r="CQH75"/>
      <c r="CQI75"/>
      <c r="CQJ75"/>
      <c r="CQK75"/>
      <c r="CQL75"/>
      <c r="CQM75"/>
      <c r="CQN75"/>
      <c r="CQO75"/>
      <c r="CQP75"/>
      <c r="CQQ75"/>
      <c r="CQR75"/>
      <c r="CQS75"/>
      <c r="CQT75"/>
      <c r="CQU75"/>
      <c r="CQV75"/>
      <c r="CQW75"/>
      <c r="CQX75"/>
      <c r="CQY75"/>
      <c r="CQZ75"/>
      <c r="CRA75"/>
      <c r="CRB75"/>
      <c r="CRC75"/>
      <c r="CRD75"/>
      <c r="CRE75"/>
      <c r="CRF75"/>
      <c r="CRG75"/>
      <c r="CRH75"/>
      <c r="CRI75"/>
      <c r="CRJ75"/>
      <c r="CRK75"/>
      <c r="CRL75"/>
      <c r="CRM75"/>
      <c r="CRN75"/>
      <c r="CRO75"/>
      <c r="CRP75"/>
      <c r="CRQ75"/>
      <c r="CRR75"/>
      <c r="CRS75"/>
      <c r="CRT75"/>
      <c r="CRU75"/>
      <c r="CRV75"/>
      <c r="CRW75"/>
      <c r="CRX75"/>
      <c r="CRY75"/>
      <c r="CRZ75"/>
      <c r="CSA75"/>
      <c r="CSB75"/>
      <c r="CSC75"/>
      <c r="CSD75"/>
      <c r="CSE75"/>
      <c r="CSF75"/>
      <c r="CSG75"/>
      <c r="CSH75"/>
      <c r="CSI75"/>
      <c r="CSJ75"/>
      <c r="CSK75"/>
      <c r="CSL75"/>
      <c r="CSM75"/>
      <c r="CSN75"/>
      <c r="CSO75"/>
      <c r="CSP75"/>
      <c r="CSQ75"/>
      <c r="CSR75"/>
      <c r="CSS75"/>
      <c r="CST75"/>
      <c r="CSU75"/>
      <c r="CSV75"/>
      <c r="CSW75"/>
      <c r="CSX75"/>
      <c r="CSY75"/>
      <c r="CSZ75"/>
      <c r="CTA75"/>
      <c r="CTB75"/>
      <c r="CTC75"/>
      <c r="CTD75"/>
      <c r="CTE75"/>
      <c r="CTF75"/>
      <c r="CTG75"/>
      <c r="CTH75"/>
      <c r="CTI75"/>
      <c r="CTJ75"/>
      <c r="CTK75"/>
      <c r="CTL75"/>
      <c r="CTM75"/>
      <c r="CTN75"/>
      <c r="CTO75"/>
      <c r="CTP75"/>
      <c r="CTQ75"/>
      <c r="CTR75"/>
      <c r="CTS75"/>
      <c r="CTT75"/>
      <c r="CTU75"/>
      <c r="CTV75"/>
      <c r="CTW75"/>
      <c r="CTX75"/>
      <c r="CTY75"/>
      <c r="CTZ75"/>
      <c r="CUA75"/>
      <c r="CUB75"/>
      <c r="CUC75"/>
      <c r="CUD75"/>
      <c r="CUE75"/>
      <c r="CUF75"/>
      <c r="CUG75"/>
      <c r="CUH75"/>
      <c r="CUI75"/>
      <c r="CUJ75"/>
      <c r="CUK75"/>
      <c r="CUL75"/>
      <c r="CUM75"/>
      <c r="CUN75"/>
      <c r="CUO75"/>
      <c r="CUP75"/>
      <c r="CUQ75"/>
      <c r="CUR75"/>
      <c r="CUS75"/>
      <c r="CUT75"/>
      <c r="CUU75"/>
      <c r="CUV75"/>
      <c r="CUW75"/>
      <c r="CUX75"/>
      <c r="CUY75"/>
      <c r="CUZ75"/>
      <c r="CVA75"/>
      <c r="CVB75"/>
      <c r="CVC75"/>
      <c r="CVD75"/>
      <c r="CVE75"/>
      <c r="CVF75"/>
      <c r="CVG75"/>
      <c r="CVH75"/>
      <c r="CVI75"/>
      <c r="CVJ75"/>
      <c r="CVK75"/>
      <c r="CVL75"/>
      <c r="CVM75"/>
      <c r="CVN75"/>
      <c r="CVO75"/>
      <c r="CVP75"/>
      <c r="CVQ75"/>
      <c r="CVR75"/>
      <c r="CVS75"/>
      <c r="CVT75"/>
      <c r="CVU75"/>
      <c r="CVV75"/>
      <c r="CVW75"/>
      <c r="CVX75"/>
      <c r="CVY75"/>
      <c r="CVZ75"/>
      <c r="CWA75"/>
      <c r="CWB75"/>
      <c r="CWC75"/>
      <c r="CWD75"/>
      <c r="CWE75"/>
      <c r="CWF75"/>
      <c r="CWG75"/>
      <c r="CWH75"/>
      <c r="CWI75"/>
      <c r="CWJ75"/>
      <c r="CWK75"/>
      <c r="CWL75"/>
      <c r="CWM75"/>
      <c r="CWN75"/>
      <c r="CWO75"/>
      <c r="CWP75"/>
      <c r="CWQ75"/>
      <c r="CWR75"/>
      <c r="CWS75"/>
      <c r="CWT75"/>
      <c r="CWU75"/>
      <c r="CWV75"/>
      <c r="CWW75"/>
      <c r="CWX75"/>
      <c r="CWY75"/>
      <c r="CWZ75"/>
      <c r="CXA75"/>
      <c r="CXB75"/>
      <c r="CXC75"/>
      <c r="CXD75"/>
      <c r="CXE75"/>
      <c r="CXF75"/>
      <c r="CXG75"/>
      <c r="CXH75"/>
      <c r="CXI75"/>
      <c r="CXJ75"/>
      <c r="CXK75"/>
      <c r="CXL75"/>
      <c r="CXM75"/>
      <c r="CXN75"/>
      <c r="CXO75"/>
      <c r="CXP75"/>
      <c r="CXQ75"/>
      <c r="CXR75"/>
      <c r="CXS75"/>
      <c r="CXT75"/>
      <c r="CXU75"/>
      <c r="CXV75"/>
      <c r="CXW75"/>
      <c r="CXX75"/>
      <c r="CXY75"/>
      <c r="CXZ75"/>
      <c r="CYA75"/>
      <c r="CYB75"/>
      <c r="CYC75"/>
      <c r="CYD75"/>
      <c r="CYE75"/>
      <c r="CYF75"/>
      <c r="CYG75"/>
      <c r="CYH75"/>
      <c r="CYI75"/>
      <c r="CYJ75"/>
      <c r="CYK75"/>
      <c r="CYL75"/>
      <c r="CYM75"/>
      <c r="CYN75"/>
      <c r="CYO75"/>
      <c r="CYP75"/>
      <c r="CYQ75"/>
      <c r="CYR75"/>
      <c r="CYS75"/>
      <c r="CYT75"/>
      <c r="CYU75"/>
      <c r="CYV75"/>
      <c r="CYW75"/>
      <c r="CYX75"/>
      <c r="CYY75"/>
      <c r="CYZ75"/>
      <c r="CZA75"/>
      <c r="CZB75"/>
      <c r="CZC75"/>
      <c r="CZD75"/>
      <c r="CZE75"/>
      <c r="CZF75"/>
      <c r="CZG75"/>
      <c r="CZH75"/>
      <c r="CZI75"/>
      <c r="CZJ75"/>
      <c r="CZK75"/>
      <c r="CZL75"/>
      <c r="CZM75"/>
      <c r="CZN75"/>
      <c r="CZO75"/>
      <c r="CZP75"/>
      <c r="CZQ75"/>
      <c r="CZR75"/>
      <c r="CZS75"/>
      <c r="CZT75"/>
      <c r="CZU75"/>
      <c r="CZV75"/>
      <c r="CZW75"/>
      <c r="CZX75"/>
      <c r="CZY75"/>
      <c r="CZZ75"/>
      <c r="DAA75"/>
      <c r="DAB75"/>
      <c r="DAC75"/>
      <c r="DAD75"/>
      <c r="DAE75"/>
      <c r="DAF75"/>
      <c r="DAG75"/>
      <c r="DAH75"/>
      <c r="DAI75"/>
      <c r="DAJ75"/>
      <c r="DAK75"/>
      <c r="DAL75"/>
      <c r="DAM75"/>
      <c r="DAN75"/>
      <c r="DAO75"/>
      <c r="DAP75"/>
      <c r="DAQ75"/>
      <c r="DAR75"/>
      <c r="DAS75"/>
      <c r="DAT75"/>
      <c r="DAU75"/>
      <c r="DAV75"/>
      <c r="DAW75"/>
      <c r="DAX75"/>
      <c r="DAY75"/>
      <c r="DAZ75"/>
      <c r="DBA75"/>
      <c r="DBB75"/>
      <c r="DBC75"/>
      <c r="DBD75"/>
      <c r="DBE75"/>
      <c r="DBF75"/>
      <c r="DBG75"/>
      <c r="DBH75"/>
      <c r="DBI75"/>
      <c r="DBJ75"/>
      <c r="DBK75"/>
      <c r="DBL75"/>
      <c r="DBM75"/>
      <c r="DBN75"/>
      <c r="DBO75"/>
      <c r="DBP75"/>
      <c r="DBQ75"/>
      <c r="DBR75"/>
      <c r="DBS75"/>
      <c r="DBT75"/>
      <c r="DBU75"/>
      <c r="DBV75"/>
      <c r="DBW75"/>
      <c r="DBX75"/>
      <c r="DBY75"/>
      <c r="DBZ75"/>
      <c r="DCA75"/>
      <c r="DCB75"/>
      <c r="DCC75"/>
      <c r="DCD75"/>
      <c r="DCE75"/>
      <c r="DCF75"/>
      <c r="DCG75"/>
      <c r="DCH75"/>
      <c r="DCI75"/>
      <c r="DCJ75"/>
      <c r="DCK75"/>
      <c r="DCL75"/>
      <c r="DCM75"/>
      <c r="DCN75"/>
      <c r="DCO75"/>
      <c r="DCP75"/>
      <c r="DCQ75"/>
      <c r="DCR75"/>
      <c r="DCS75"/>
      <c r="DCT75"/>
      <c r="DCU75"/>
      <c r="DCV75"/>
      <c r="DCW75"/>
      <c r="DCX75"/>
      <c r="DCY75"/>
      <c r="DCZ75"/>
      <c r="DDA75"/>
      <c r="DDB75"/>
      <c r="DDC75"/>
      <c r="DDD75"/>
      <c r="DDE75"/>
      <c r="DDF75"/>
      <c r="DDG75"/>
      <c r="DDH75"/>
      <c r="DDI75"/>
      <c r="DDJ75"/>
      <c r="DDK75"/>
      <c r="DDL75"/>
      <c r="DDM75"/>
      <c r="DDN75"/>
      <c r="DDO75"/>
      <c r="DDP75"/>
      <c r="DDQ75"/>
      <c r="DDR75"/>
      <c r="DDS75"/>
      <c r="DDT75"/>
      <c r="DDU75"/>
      <c r="DDV75"/>
      <c r="DDW75"/>
      <c r="DDX75"/>
      <c r="DDY75"/>
      <c r="DDZ75"/>
      <c r="DEA75"/>
      <c r="DEB75"/>
      <c r="DEC75"/>
      <c r="DED75"/>
      <c r="DEE75"/>
      <c r="DEF75"/>
      <c r="DEG75"/>
      <c r="DEH75"/>
      <c r="DEI75"/>
      <c r="DEJ75"/>
      <c r="DEK75"/>
      <c r="DEL75"/>
      <c r="DEM75"/>
      <c r="DEN75"/>
      <c r="DEO75"/>
      <c r="DEP75"/>
      <c r="DEQ75"/>
      <c r="DER75"/>
      <c r="DES75"/>
      <c r="DET75"/>
      <c r="DEU75"/>
      <c r="DEV75"/>
      <c r="DEW75"/>
      <c r="DEX75"/>
      <c r="DEY75"/>
      <c r="DEZ75"/>
      <c r="DFA75"/>
      <c r="DFB75"/>
      <c r="DFC75"/>
      <c r="DFD75"/>
      <c r="DFE75"/>
      <c r="DFF75"/>
      <c r="DFG75"/>
      <c r="DFH75"/>
      <c r="DFI75"/>
      <c r="DFJ75"/>
      <c r="DFK75"/>
      <c r="DFL75"/>
      <c r="DFM75"/>
      <c r="DFN75"/>
      <c r="DFO75"/>
      <c r="DFP75"/>
      <c r="DFQ75"/>
      <c r="DFR75"/>
      <c r="DFS75"/>
      <c r="DFT75"/>
      <c r="DFU75"/>
      <c r="DFV75"/>
      <c r="DFW75"/>
      <c r="DFX75"/>
      <c r="DFY75"/>
      <c r="DFZ75"/>
      <c r="DGA75"/>
      <c r="DGB75"/>
      <c r="DGC75"/>
      <c r="DGD75"/>
      <c r="DGE75"/>
      <c r="DGF75"/>
      <c r="DGG75"/>
      <c r="DGH75"/>
      <c r="DGI75"/>
      <c r="DGJ75"/>
      <c r="DGK75"/>
      <c r="DGL75"/>
      <c r="DGM75"/>
      <c r="DGN75"/>
      <c r="DGO75"/>
      <c r="DGP75"/>
      <c r="DGQ75"/>
      <c r="DGR75"/>
      <c r="DGS75"/>
      <c r="DGT75"/>
      <c r="DGU75"/>
      <c r="DGV75"/>
      <c r="DGW75"/>
      <c r="DGX75"/>
      <c r="DGY75"/>
      <c r="DGZ75"/>
      <c r="DHA75"/>
      <c r="DHB75"/>
      <c r="DHC75"/>
      <c r="DHD75"/>
      <c r="DHE75"/>
      <c r="DHF75"/>
      <c r="DHG75"/>
      <c r="DHH75"/>
      <c r="DHI75"/>
      <c r="DHJ75"/>
      <c r="DHK75"/>
      <c r="DHL75"/>
      <c r="DHM75"/>
      <c r="DHN75"/>
      <c r="DHO75"/>
      <c r="DHP75"/>
      <c r="DHQ75"/>
      <c r="DHR75"/>
      <c r="DHS75"/>
      <c r="DHT75"/>
      <c r="DHU75"/>
      <c r="DHV75"/>
      <c r="DHW75"/>
      <c r="DHX75"/>
      <c r="DHY75"/>
      <c r="DHZ75"/>
      <c r="DIA75"/>
      <c r="DIB75"/>
      <c r="DIC75"/>
      <c r="DID75"/>
      <c r="DIE75"/>
      <c r="DIF75"/>
      <c r="DIG75"/>
      <c r="DIH75"/>
      <c r="DII75"/>
      <c r="DIJ75"/>
      <c r="DIK75"/>
      <c r="DIL75"/>
      <c r="DIM75"/>
      <c r="DIN75"/>
      <c r="DIO75"/>
      <c r="DIP75"/>
      <c r="DIQ75"/>
      <c r="DIR75"/>
      <c r="DIS75"/>
      <c r="DIT75"/>
      <c r="DIU75"/>
      <c r="DIV75"/>
      <c r="DIW75"/>
      <c r="DIX75"/>
      <c r="DIY75"/>
      <c r="DIZ75"/>
      <c r="DJA75"/>
      <c r="DJB75"/>
      <c r="DJC75"/>
      <c r="DJD75"/>
      <c r="DJE75"/>
      <c r="DJF75"/>
      <c r="DJG75"/>
      <c r="DJH75"/>
      <c r="DJI75"/>
      <c r="DJJ75"/>
      <c r="DJK75"/>
      <c r="DJL75"/>
      <c r="DJM75"/>
      <c r="DJN75"/>
      <c r="DJO75"/>
      <c r="DJP75"/>
      <c r="DJQ75"/>
      <c r="DJR75"/>
      <c r="DJS75"/>
      <c r="DJT75"/>
      <c r="DJU75"/>
      <c r="DJV75"/>
      <c r="DJW75"/>
      <c r="DJX75"/>
      <c r="DJY75"/>
      <c r="DJZ75"/>
      <c r="DKA75"/>
      <c r="DKB75"/>
      <c r="DKC75"/>
      <c r="DKD75"/>
      <c r="DKE75"/>
      <c r="DKF75"/>
      <c r="DKG75"/>
      <c r="DKH75"/>
      <c r="DKI75"/>
      <c r="DKJ75"/>
      <c r="DKK75"/>
      <c r="DKL75"/>
      <c r="DKM75"/>
      <c r="DKN75"/>
      <c r="DKO75"/>
      <c r="DKP75"/>
      <c r="DKQ75"/>
      <c r="DKR75"/>
      <c r="DKS75"/>
      <c r="DKT75"/>
      <c r="DKU75"/>
      <c r="DKV75"/>
      <c r="DKW75"/>
      <c r="DKX75"/>
      <c r="DKY75"/>
      <c r="DKZ75"/>
      <c r="DLA75"/>
      <c r="DLB75"/>
      <c r="DLC75"/>
      <c r="DLD75"/>
      <c r="DLE75"/>
      <c r="DLF75"/>
      <c r="DLG75"/>
      <c r="DLH75"/>
      <c r="DLI75"/>
      <c r="DLJ75"/>
      <c r="DLK75"/>
      <c r="DLL75"/>
      <c r="DLM75"/>
      <c r="DLN75"/>
      <c r="DLO75"/>
      <c r="DLP75"/>
      <c r="DLQ75"/>
      <c r="DLR75"/>
      <c r="DLS75"/>
      <c r="DLT75"/>
      <c r="DLU75"/>
      <c r="DLV75"/>
      <c r="DLW75"/>
      <c r="DLX75"/>
      <c r="DLY75"/>
      <c r="DLZ75"/>
      <c r="DMA75"/>
      <c r="DMB75"/>
      <c r="DMC75"/>
      <c r="DMD75"/>
      <c r="DME75"/>
      <c r="DMF75"/>
      <c r="DMG75"/>
      <c r="DMH75"/>
      <c r="DMI75"/>
      <c r="DMJ75"/>
      <c r="DMK75"/>
      <c r="DML75"/>
      <c r="DMM75"/>
      <c r="DMN75"/>
      <c r="DMO75"/>
      <c r="DMP75"/>
      <c r="DMQ75"/>
      <c r="DMR75"/>
      <c r="DMS75"/>
      <c r="DMT75"/>
      <c r="DMU75"/>
      <c r="DMV75"/>
      <c r="DMW75"/>
      <c r="DMX75"/>
      <c r="DMY75"/>
      <c r="DMZ75"/>
      <c r="DNA75"/>
      <c r="DNB75"/>
      <c r="DNC75"/>
      <c r="DND75"/>
      <c r="DNE75"/>
      <c r="DNF75"/>
      <c r="DNG75"/>
      <c r="DNH75"/>
      <c r="DNI75"/>
      <c r="DNJ75"/>
      <c r="DNK75"/>
      <c r="DNL75"/>
      <c r="DNM75"/>
      <c r="DNN75"/>
      <c r="DNO75"/>
      <c r="DNP75"/>
      <c r="DNQ75"/>
      <c r="DNR75"/>
      <c r="DNS75"/>
      <c r="DNT75"/>
      <c r="DNU75"/>
      <c r="DNV75"/>
      <c r="DNW75"/>
      <c r="DNX75"/>
      <c r="DNY75"/>
      <c r="DNZ75"/>
      <c r="DOA75"/>
      <c r="DOB75"/>
      <c r="DOC75"/>
      <c r="DOD75"/>
      <c r="DOE75"/>
      <c r="DOF75"/>
      <c r="DOG75"/>
      <c r="DOH75"/>
      <c r="DOI75"/>
      <c r="DOJ75"/>
      <c r="DOK75"/>
      <c r="DOL75"/>
      <c r="DOM75"/>
      <c r="DON75"/>
      <c r="DOO75"/>
      <c r="DOP75"/>
      <c r="DOQ75"/>
      <c r="DOR75"/>
      <c r="DOS75"/>
      <c r="DOT75"/>
      <c r="DOU75"/>
      <c r="DOV75"/>
      <c r="DOW75"/>
      <c r="DOX75"/>
      <c r="DOY75"/>
      <c r="DOZ75"/>
      <c r="DPA75"/>
      <c r="DPB75"/>
      <c r="DPC75"/>
      <c r="DPD75"/>
      <c r="DPE75"/>
      <c r="DPF75"/>
      <c r="DPG75"/>
      <c r="DPH75"/>
      <c r="DPI75"/>
      <c r="DPJ75"/>
      <c r="DPK75"/>
      <c r="DPL75"/>
      <c r="DPM75"/>
      <c r="DPN75"/>
      <c r="DPO75"/>
      <c r="DPP75"/>
      <c r="DPQ75"/>
      <c r="DPR75"/>
      <c r="DPS75"/>
      <c r="DPT75"/>
      <c r="DPU75"/>
      <c r="DPV75"/>
      <c r="DPW75"/>
      <c r="DPX75"/>
      <c r="DPY75"/>
      <c r="DPZ75"/>
      <c r="DQA75"/>
      <c r="DQB75"/>
      <c r="DQC75"/>
      <c r="DQD75"/>
      <c r="DQE75"/>
      <c r="DQF75"/>
      <c r="DQG75"/>
      <c r="DQH75"/>
      <c r="DQI75"/>
      <c r="DQJ75"/>
      <c r="DQK75"/>
      <c r="DQL75"/>
      <c r="DQM75"/>
      <c r="DQN75"/>
      <c r="DQO75"/>
      <c r="DQP75"/>
      <c r="DQQ75"/>
      <c r="DQR75"/>
      <c r="DQS75"/>
      <c r="DQT75"/>
      <c r="DQU75"/>
      <c r="DQV75"/>
      <c r="DQW75"/>
      <c r="DQX75"/>
      <c r="DQY75"/>
      <c r="DQZ75"/>
      <c r="DRA75"/>
      <c r="DRB75"/>
      <c r="DRC75"/>
      <c r="DRD75"/>
      <c r="DRE75"/>
      <c r="DRF75"/>
      <c r="DRG75"/>
      <c r="DRH75"/>
      <c r="DRI75"/>
      <c r="DRJ75"/>
      <c r="DRK75"/>
      <c r="DRL75"/>
      <c r="DRM75"/>
      <c r="DRN75"/>
      <c r="DRO75"/>
      <c r="DRP75"/>
      <c r="DRQ75"/>
      <c r="DRR75"/>
      <c r="DRS75"/>
      <c r="DRT75"/>
      <c r="DRU75"/>
      <c r="DRV75"/>
      <c r="DRW75"/>
      <c r="DRX75"/>
      <c r="DRY75"/>
      <c r="DRZ75"/>
      <c r="DSA75"/>
      <c r="DSB75"/>
      <c r="DSC75"/>
      <c r="DSD75"/>
      <c r="DSE75"/>
      <c r="DSF75"/>
      <c r="DSG75"/>
      <c r="DSH75"/>
      <c r="DSI75"/>
      <c r="DSJ75"/>
      <c r="DSK75"/>
      <c r="DSL75"/>
      <c r="DSM75"/>
      <c r="DSN75"/>
      <c r="DSO75"/>
      <c r="DSP75"/>
      <c r="DSQ75"/>
      <c r="DSR75"/>
      <c r="DSS75"/>
      <c r="DST75"/>
      <c r="DSU75"/>
      <c r="DSV75"/>
      <c r="DSW75"/>
      <c r="DSX75"/>
      <c r="DSY75"/>
      <c r="DSZ75"/>
      <c r="DTA75"/>
      <c r="DTB75"/>
      <c r="DTC75"/>
      <c r="DTD75"/>
      <c r="DTE75"/>
      <c r="DTF75"/>
      <c r="DTG75"/>
      <c r="DTH75"/>
      <c r="DTI75"/>
      <c r="DTJ75"/>
      <c r="DTK75"/>
      <c r="DTL75"/>
      <c r="DTM75"/>
      <c r="DTN75"/>
      <c r="DTO75"/>
      <c r="DTP75"/>
      <c r="DTQ75"/>
      <c r="DTR75"/>
      <c r="DTS75"/>
      <c r="DTT75"/>
      <c r="DTU75"/>
      <c r="DTV75"/>
      <c r="DTW75"/>
      <c r="DTX75"/>
      <c r="DTY75"/>
      <c r="DTZ75"/>
      <c r="DUA75"/>
      <c r="DUB75"/>
      <c r="DUC75"/>
      <c r="DUD75"/>
      <c r="DUE75"/>
      <c r="DUF75"/>
      <c r="DUG75"/>
      <c r="DUH75"/>
      <c r="DUI75"/>
      <c r="DUJ75"/>
      <c r="DUK75"/>
      <c r="DUL75"/>
      <c r="DUM75"/>
      <c r="DUN75"/>
      <c r="DUO75"/>
      <c r="DUP75"/>
      <c r="DUQ75"/>
      <c r="DUR75"/>
      <c r="DUS75"/>
      <c r="DUT75"/>
      <c r="DUU75"/>
      <c r="DUV75"/>
      <c r="DUW75"/>
      <c r="DUX75"/>
      <c r="DUY75"/>
      <c r="DUZ75"/>
      <c r="DVA75"/>
      <c r="DVB75"/>
      <c r="DVC75"/>
      <c r="DVD75"/>
      <c r="DVE75"/>
      <c r="DVF75"/>
      <c r="DVG75"/>
      <c r="DVH75"/>
      <c r="DVI75"/>
      <c r="DVJ75"/>
      <c r="DVK75"/>
      <c r="DVL75"/>
      <c r="DVM75"/>
      <c r="DVN75"/>
      <c r="DVO75"/>
      <c r="DVP75"/>
      <c r="DVQ75"/>
      <c r="DVR75"/>
      <c r="DVS75"/>
      <c r="DVT75"/>
      <c r="DVU75"/>
      <c r="DVV75"/>
      <c r="DVW75"/>
      <c r="DVX75"/>
      <c r="DVY75"/>
      <c r="DVZ75"/>
      <c r="DWA75"/>
      <c r="DWB75"/>
      <c r="DWC75"/>
      <c r="DWD75"/>
      <c r="DWE75"/>
      <c r="DWF75"/>
      <c r="DWG75"/>
      <c r="DWH75"/>
      <c r="DWI75"/>
      <c r="DWJ75"/>
      <c r="DWK75"/>
      <c r="DWL75"/>
      <c r="DWM75"/>
      <c r="DWN75"/>
      <c r="DWO75"/>
      <c r="DWP75"/>
      <c r="DWQ75"/>
      <c r="DWR75"/>
      <c r="DWS75"/>
      <c r="DWT75"/>
      <c r="DWU75"/>
      <c r="DWV75"/>
      <c r="DWW75"/>
      <c r="DWX75"/>
      <c r="DWY75"/>
      <c r="DWZ75"/>
      <c r="DXA75"/>
      <c r="DXB75"/>
      <c r="DXC75"/>
      <c r="DXD75"/>
      <c r="DXE75"/>
      <c r="DXF75"/>
      <c r="DXG75"/>
      <c r="DXH75"/>
      <c r="DXI75"/>
      <c r="DXJ75"/>
      <c r="DXK75"/>
      <c r="DXL75"/>
      <c r="DXM75"/>
      <c r="DXN75"/>
      <c r="DXO75"/>
      <c r="DXP75"/>
      <c r="DXQ75"/>
      <c r="DXR75"/>
      <c r="DXS75"/>
      <c r="DXT75"/>
      <c r="DXU75"/>
      <c r="DXV75"/>
      <c r="DXW75"/>
      <c r="DXX75"/>
      <c r="DXY75"/>
      <c r="DXZ75"/>
      <c r="DYA75"/>
      <c r="DYB75"/>
      <c r="DYC75"/>
      <c r="DYD75"/>
      <c r="DYE75"/>
      <c r="DYF75"/>
      <c r="DYG75"/>
      <c r="DYH75"/>
      <c r="DYI75"/>
      <c r="DYJ75"/>
      <c r="DYK75"/>
      <c r="DYL75"/>
      <c r="DYM75"/>
      <c r="DYN75"/>
      <c r="DYO75"/>
      <c r="DYP75"/>
      <c r="DYQ75"/>
      <c r="DYR75"/>
      <c r="DYS75"/>
      <c r="DYT75"/>
      <c r="DYU75"/>
      <c r="DYV75"/>
      <c r="DYW75"/>
      <c r="DYX75"/>
      <c r="DYY75"/>
      <c r="DYZ75"/>
      <c r="DZA75"/>
      <c r="DZB75"/>
      <c r="DZC75"/>
      <c r="DZD75"/>
      <c r="DZE75"/>
      <c r="DZF75"/>
      <c r="DZG75"/>
      <c r="DZH75"/>
      <c r="DZI75"/>
      <c r="DZJ75"/>
      <c r="DZK75"/>
      <c r="DZL75"/>
      <c r="DZM75"/>
      <c r="DZN75"/>
      <c r="DZO75"/>
      <c r="DZP75"/>
      <c r="DZQ75"/>
      <c r="DZR75"/>
      <c r="DZS75"/>
      <c r="DZT75"/>
      <c r="DZU75"/>
      <c r="DZV75"/>
      <c r="DZW75"/>
      <c r="DZX75"/>
      <c r="DZY75"/>
      <c r="DZZ75"/>
      <c r="EAA75"/>
      <c r="EAB75"/>
      <c r="EAC75"/>
      <c r="EAD75"/>
      <c r="EAE75"/>
      <c r="EAF75"/>
      <c r="EAG75"/>
      <c r="EAH75"/>
      <c r="EAI75"/>
      <c r="EAJ75"/>
      <c r="EAK75"/>
      <c r="EAL75"/>
      <c r="EAM75"/>
      <c r="EAN75"/>
      <c r="EAO75"/>
      <c r="EAP75"/>
      <c r="EAQ75"/>
      <c r="EAR75"/>
      <c r="EAS75"/>
      <c r="EAT75"/>
      <c r="EAU75"/>
      <c r="EAV75"/>
      <c r="EAW75"/>
      <c r="EAX75"/>
      <c r="EAY75"/>
      <c r="EAZ75"/>
      <c r="EBA75"/>
      <c r="EBB75"/>
      <c r="EBC75"/>
      <c r="EBD75"/>
      <c r="EBE75"/>
      <c r="EBF75"/>
      <c r="EBG75"/>
      <c r="EBH75"/>
      <c r="EBI75"/>
      <c r="EBJ75"/>
      <c r="EBK75"/>
      <c r="EBL75"/>
      <c r="EBM75"/>
      <c r="EBN75"/>
      <c r="EBO75"/>
      <c r="EBP75"/>
      <c r="EBQ75"/>
      <c r="EBR75"/>
      <c r="EBS75"/>
      <c r="EBT75"/>
      <c r="EBU75"/>
      <c r="EBV75"/>
      <c r="EBW75"/>
      <c r="EBX75"/>
      <c r="EBY75"/>
      <c r="EBZ75"/>
      <c r="ECA75"/>
      <c r="ECB75"/>
      <c r="ECC75"/>
      <c r="ECD75"/>
      <c r="ECE75"/>
      <c r="ECF75"/>
      <c r="ECG75"/>
      <c r="ECH75"/>
      <c r="ECI75"/>
      <c r="ECJ75"/>
      <c r="ECK75"/>
      <c r="ECL75"/>
      <c r="ECM75"/>
      <c r="ECN75"/>
      <c r="ECO75"/>
      <c r="ECP75"/>
      <c r="ECQ75"/>
      <c r="ECR75"/>
      <c r="ECS75"/>
      <c r="ECT75"/>
      <c r="ECU75"/>
      <c r="ECV75"/>
      <c r="ECW75"/>
      <c r="ECX75"/>
      <c r="ECY75"/>
      <c r="ECZ75"/>
      <c r="EDA75"/>
      <c r="EDB75"/>
      <c r="EDC75"/>
      <c r="EDD75"/>
      <c r="EDE75"/>
      <c r="EDF75"/>
      <c r="EDG75"/>
      <c r="EDH75"/>
      <c r="EDI75"/>
      <c r="EDJ75"/>
      <c r="EDK75"/>
      <c r="EDL75"/>
      <c r="EDM75"/>
      <c r="EDN75"/>
      <c r="EDO75"/>
      <c r="EDP75"/>
      <c r="EDQ75"/>
      <c r="EDR75"/>
      <c r="EDS75"/>
      <c r="EDT75"/>
      <c r="EDU75"/>
      <c r="EDV75"/>
      <c r="EDW75"/>
      <c r="EDX75"/>
      <c r="EDY75"/>
      <c r="EDZ75"/>
      <c r="EEA75"/>
      <c r="EEB75"/>
      <c r="EEC75"/>
      <c r="EED75"/>
      <c r="EEE75"/>
      <c r="EEF75"/>
      <c r="EEG75"/>
      <c r="EEH75"/>
      <c r="EEI75"/>
      <c r="EEJ75"/>
      <c r="EEK75"/>
      <c r="EEL75"/>
      <c r="EEM75"/>
      <c r="EEN75"/>
      <c r="EEO75"/>
      <c r="EEP75"/>
      <c r="EEQ75"/>
      <c r="EER75"/>
      <c r="EES75"/>
      <c r="EET75"/>
      <c r="EEU75"/>
      <c r="EEV75"/>
      <c r="EEW75"/>
      <c r="EEX75"/>
      <c r="EEY75"/>
      <c r="EEZ75"/>
      <c r="EFA75"/>
      <c r="EFB75"/>
      <c r="EFC75"/>
      <c r="EFD75"/>
      <c r="EFE75"/>
      <c r="EFF75"/>
      <c r="EFG75"/>
      <c r="EFH75"/>
      <c r="EFI75"/>
      <c r="EFJ75"/>
      <c r="EFK75"/>
      <c r="EFL75"/>
      <c r="EFM75"/>
      <c r="EFN75"/>
      <c r="EFO75"/>
      <c r="EFP75"/>
      <c r="EFQ75"/>
      <c r="EFR75"/>
      <c r="EFS75"/>
      <c r="EFT75"/>
      <c r="EFU75"/>
      <c r="EFV75"/>
      <c r="EFW75"/>
      <c r="EFX75"/>
      <c r="EFY75"/>
      <c r="EFZ75"/>
      <c r="EGA75"/>
      <c r="EGB75"/>
      <c r="EGC75"/>
      <c r="EGD75"/>
      <c r="EGE75"/>
      <c r="EGF75"/>
      <c r="EGG75"/>
      <c r="EGH75"/>
      <c r="EGI75"/>
      <c r="EGJ75"/>
      <c r="EGK75"/>
      <c r="EGL75"/>
      <c r="EGM75"/>
      <c r="EGN75"/>
      <c r="EGO75"/>
      <c r="EGP75"/>
      <c r="EGQ75"/>
      <c r="EGR75"/>
      <c r="EGS75"/>
      <c r="EGT75"/>
    </row>
  </sheetData>
  <mergeCells count="25">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 ref="N6:O6"/>
    <mergeCell ref="A68:G68"/>
    <mergeCell ref="A69:O69"/>
    <mergeCell ref="A70:G70"/>
    <mergeCell ref="H6:H7"/>
    <mergeCell ref="I6:I7"/>
    <mergeCell ref="J6:J7"/>
    <mergeCell ref="K6:L6"/>
    <mergeCell ref="M6:M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ageMargins left="0.25" right="0.25" top="0.75" bottom="0.75" header="0.3" footer="0.3"/>
  <pageSetup scale="2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pageSetUpPr fitToPage="1"/>
  </sheetPr>
  <dimension ref="A1:M60"/>
  <sheetViews>
    <sheetView workbookViewId="0">
      <selection activeCell="M37" sqref="M37"/>
    </sheetView>
  </sheetViews>
  <sheetFormatPr defaultColWidth="8.54296875" defaultRowHeight="12.5"/>
  <cols>
    <col min="1" max="1" width="18.1796875" style="210" customWidth="1"/>
    <col min="2" max="2" width="11.54296875" style="4" customWidth="1"/>
    <col min="3" max="3" width="41.54296875" style="4" customWidth="1"/>
    <col min="4" max="4" width="10.54296875" style="4" customWidth="1"/>
    <col min="5" max="5" width="9.54296875" style="4" customWidth="1"/>
    <col min="6" max="6" width="11.54296875" style="4" customWidth="1"/>
    <col min="7" max="7" width="24.54296875" style="4" customWidth="1"/>
  </cols>
  <sheetData>
    <row r="1" spans="1:13" ht="15.5">
      <c r="A1" s="1278" t="s">
        <v>717</v>
      </c>
      <c r="B1" s="1279"/>
      <c r="C1" s="1279"/>
      <c r="D1" s="1279"/>
      <c r="E1" s="1279"/>
      <c r="F1" s="1279"/>
      <c r="G1" s="1280"/>
    </row>
    <row r="2" spans="1:13" ht="15.5">
      <c r="A2" s="1278" t="s">
        <v>1</v>
      </c>
      <c r="B2" s="1279"/>
      <c r="C2" s="1279"/>
      <c r="D2" s="1279"/>
      <c r="E2" s="1279"/>
      <c r="F2" s="1279"/>
      <c r="G2" s="1280"/>
    </row>
    <row r="3" spans="1:13" ht="15.5">
      <c r="A3" s="1278"/>
      <c r="B3" s="1279"/>
      <c r="C3" s="1279"/>
      <c r="D3" s="1279"/>
      <c r="E3" s="1279"/>
      <c r="F3" s="1279"/>
      <c r="G3" s="1280"/>
      <c r="H3" s="152"/>
      <c r="I3" s="152"/>
      <c r="J3" s="152"/>
      <c r="K3" s="152"/>
      <c r="L3" s="152"/>
      <c r="M3" s="152"/>
    </row>
    <row r="4" spans="1:13" s="273" customFormat="1" ht="14">
      <c r="A4" s="1281" t="s">
        <v>718</v>
      </c>
      <c r="B4" s="1281" t="s">
        <v>719</v>
      </c>
      <c r="C4" s="1281" t="s">
        <v>720</v>
      </c>
      <c r="D4" s="1284" t="s">
        <v>721</v>
      </c>
      <c r="E4" s="1285"/>
      <c r="F4" s="1285"/>
      <c r="G4" s="1286"/>
    </row>
    <row r="5" spans="1:13" s="275" customFormat="1" ht="46.5" customHeight="1">
      <c r="A5" s="1282"/>
      <c r="B5" s="1283"/>
      <c r="C5" s="1283"/>
      <c r="D5" s="274" t="s">
        <v>722</v>
      </c>
      <c r="E5" s="896" t="s">
        <v>723</v>
      </c>
      <c r="F5" s="896" t="s">
        <v>724</v>
      </c>
      <c r="G5" s="896" t="s">
        <v>725</v>
      </c>
    </row>
    <row r="6" spans="1:13" s="132" customFormat="1" ht="12.75" customHeight="1">
      <c r="A6" s="276" t="s">
        <v>508</v>
      </c>
      <c r="B6" s="277" t="s">
        <v>726</v>
      </c>
      <c r="C6" s="277" t="s">
        <v>727</v>
      </c>
      <c r="D6" s="277">
        <v>6</v>
      </c>
      <c r="E6" s="277">
        <v>0.5</v>
      </c>
      <c r="F6" s="277">
        <v>42</v>
      </c>
      <c r="G6" s="277" t="s">
        <v>508</v>
      </c>
    </row>
    <row r="7" spans="1:13" s="132" customFormat="1" ht="12.75" customHeight="1">
      <c r="A7" s="276" t="s">
        <v>508</v>
      </c>
      <c r="B7" s="277" t="s">
        <v>728</v>
      </c>
      <c r="C7" s="277" t="s">
        <v>727</v>
      </c>
      <c r="D7" s="277">
        <v>1</v>
      </c>
      <c r="E7" s="277">
        <v>0.5</v>
      </c>
      <c r="F7" s="277">
        <v>17</v>
      </c>
      <c r="G7" s="277" t="s">
        <v>508</v>
      </c>
    </row>
    <row r="8" spans="1:13" s="132" customFormat="1" ht="12.75" customHeight="1">
      <c r="A8" s="276" t="s">
        <v>508</v>
      </c>
      <c r="B8" s="277" t="s">
        <v>678</v>
      </c>
      <c r="C8" s="277" t="s">
        <v>727</v>
      </c>
      <c r="D8" s="277">
        <v>2</v>
      </c>
      <c r="E8" s="277">
        <v>0.5</v>
      </c>
      <c r="F8" s="609">
        <v>8</v>
      </c>
      <c r="G8" s="609" t="s">
        <v>508</v>
      </c>
      <c r="H8" s="610"/>
      <c r="I8" s="610"/>
    </row>
    <row r="9" spans="1:13" s="132" customFormat="1" ht="12.75" customHeight="1">
      <c r="A9" s="276" t="s">
        <v>508</v>
      </c>
      <c r="B9" s="277" t="s">
        <v>729</v>
      </c>
      <c r="C9" s="277" t="s">
        <v>727</v>
      </c>
      <c r="D9" s="277">
        <v>1</v>
      </c>
      <c r="E9" s="277">
        <v>0.5</v>
      </c>
      <c r="F9" s="609">
        <v>1</v>
      </c>
      <c r="G9" s="609" t="s">
        <v>508</v>
      </c>
      <c r="H9" s="610"/>
      <c r="I9" s="610"/>
    </row>
    <row r="10" spans="1:13" s="132" customFormat="1" ht="12.75" customHeight="1">
      <c r="A10" s="276" t="s">
        <v>508</v>
      </c>
      <c r="B10" s="277" t="s">
        <v>659</v>
      </c>
      <c r="C10" s="277" t="s">
        <v>727</v>
      </c>
      <c r="D10" s="277">
        <v>1</v>
      </c>
      <c r="E10" s="277">
        <v>0.5</v>
      </c>
      <c r="F10" s="609">
        <v>16</v>
      </c>
      <c r="G10" s="609" t="s">
        <v>508</v>
      </c>
      <c r="H10" s="610"/>
      <c r="I10" s="610"/>
    </row>
    <row r="11" spans="1:13" s="132" customFormat="1" ht="12.75" customHeight="1">
      <c r="A11" s="276" t="s">
        <v>508</v>
      </c>
      <c r="B11" s="277" t="s">
        <v>706</v>
      </c>
      <c r="C11" s="277" t="s">
        <v>727</v>
      </c>
      <c r="D11" s="277">
        <v>1</v>
      </c>
      <c r="E11" s="277">
        <v>0.5</v>
      </c>
      <c r="F11" s="609">
        <v>4</v>
      </c>
      <c r="G11" s="609" t="s">
        <v>508</v>
      </c>
      <c r="H11" s="610"/>
      <c r="I11" s="610"/>
    </row>
    <row r="12" spans="1:13" s="132" customFormat="1" ht="12.75" customHeight="1">
      <c r="A12" s="276" t="s">
        <v>508</v>
      </c>
      <c r="B12" s="277" t="s">
        <v>661</v>
      </c>
      <c r="C12" s="277" t="s">
        <v>727</v>
      </c>
      <c r="D12" s="277">
        <v>1</v>
      </c>
      <c r="E12" s="277">
        <v>0.5</v>
      </c>
      <c r="F12" s="609">
        <v>2</v>
      </c>
      <c r="G12" s="609" t="s">
        <v>508</v>
      </c>
      <c r="H12" s="610"/>
      <c r="I12" s="610"/>
    </row>
    <row r="13" spans="1:13" s="132" customFormat="1" ht="12.75" customHeight="1">
      <c r="A13" s="276" t="s">
        <v>508</v>
      </c>
      <c r="B13" s="277" t="s">
        <v>654</v>
      </c>
      <c r="C13" s="277" t="s">
        <v>727</v>
      </c>
      <c r="D13" s="277">
        <v>2</v>
      </c>
      <c r="E13" s="277">
        <v>0.5</v>
      </c>
      <c r="F13" s="609">
        <v>31</v>
      </c>
      <c r="G13" s="609" t="s">
        <v>508</v>
      </c>
      <c r="H13" s="610"/>
      <c r="I13" s="610"/>
    </row>
    <row r="14" spans="1:13" s="132" customFormat="1" ht="12.75" customHeight="1">
      <c r="A14" s="276" t="s">
        <v>508</v>
      </c>
      <c r="B14" s="277" t="s">
        <v>728</v>
      </c>
      <c r="C14" s="277" t="s">
        <v>730</v>
      </c>
      <c r="D14" s="277">
        <v>1</v>
      </c>
      <c r="E14" s="277">
        <v>0.5</v>
      </c>
      <c r="F14" s="609">
        <v>1</v>
      </c>
      <c r="G14" s="609" t="s">
        <v>508</v>
      </c>
      <c r="H14" s="610"/>
      <c r="I14" s="610"/>
    </row>
    <row r="15" spans="1:13" s="132" customFormat="1" ht="12.75" customHeight="1">
      <c r="A15" s="276" t="s">
        <v>508</v>
      </c>
      <c r="B15" s="277" t="s">
        <v>678</v>
      </c>
      <c r="C15" s="277" t="s">
        <v>730</v>
      </c>
      <c r="D15" s="277">
        <v>8</v>
      </c>
      <c r="E15" s="277">
        <v>0.5</v>
      </c>
      <c r="F15" s="609">
        <v>29</v>
      </c>
      <c r="G15" s="609" t="s">
        <v>508</v>
      </c>
      <c r="H15" s="610"/>
      <c r="I15" s="610"/>
    </row>
    <row r="16" spans="1:13" s="132" customFormat="1" ht="12.75" customHeight="1">
      <c r="A16" s="276" t="s">
        <v>508</v>
      </c>
      <c r="B16" s="277" t="s">
        <v>729</v>
      </c>
      <c r="C16" s="277" t="s">
        <v>731</v>
      </c>
      <c r="D16" s="277">
        <v>1</v>
      </c>
      <c r="E16" s="277">
        <v>0.5</v>
      </c>
      <c r="F16" s="609">
        <v>1</v>
      </c>
      <c r="G16" s="609" t="s">
        <v>508</v>
      </c>
      <c r="H16" s="610"/>
      <c r="I16" s="610"/>
    </row>
    <row r="17" spans="1:9" s="132" customFormat="1" ht="12.75" customHeight="1">
      <c r="A17" s="276" t="s">
        <v>508</v>
      </c>
      <c r="B17" s="277" t="s">
        <v>659</v>
      </c>
      <c r="C17" s="277" t="s">
        <v>730</v>
      </c>
      <c r="D17" s="277">
        <v>4</v>
      </c>
      <c r="E17" s="277">
        <v>0.5</v>
      </c>
      <c r="F17" s="609">
        <v>157</v>
      </c>
      <c r="G17" s="609" t="s">
        <v>508</v>
      </c>
      <c r="H17" s="610"/>
      <c r="I17" s="610"/>
    </row>
    <row r="18" spans="1:9" s="132" customFormat="1" ht="12.75" customHeight="1">
      <c r="A18" s="276" t="s">
        <v>508</v>
      </c>
      <c r="B18" s="277" t="s">
        <v>706</v>
      </c>
      <c r="C18" s="277" t="s">
        <v>730</v>
      </c>
      <c r="D18" s="277">
        <v>3</v>
      </c>
      <c r="E18" s="277">
        <v>0.5</v>
      </c>
      <c r="F18" s="609">
        <v>6</v>
      </c>
      <c r="G18" s="609" t="s">
        <v>508</v>
      </c>
      <c r="H18" s="610"/>
      <c r="I18" s="610"/>
    </row>
    <row r="19" spans="1:9" s="132" customFormat="1" ht="12.75" customHeight="1">
      <c r="A19" s="276" t="s">
        <v>508</v>
      </c>
      <c r="B19" s="277" t="s">
        <v>661</v>
      </c>
      <c r="C19" s="277" t="s">
        <v>730</v>
      </c>
      <c r="D19" s="277">
        <v>8</v>
      </c>
      <c r="E19" s="277">
        <v>0.5</v>
      </c>
      <c r="F19" s="609">
        <v>64</v>
      </c>
      <c r="G19" s="609" t="s">
        <v>508</v>
      </c>
      <c r="H19" s="610"/>
      <c r="I19" s="610"/>
    </row>
    <row r="20" spans="1:9" s="132" customFormat="1" ht="12.75" customHeight="1">
      <c r="A20" s="276" t="s">
        <v>508</v>
      </c>
      <c r="B20" s="277" t="s">
        <v>654</v>
      </c>
      <c r="C20" s="277" t="s">
        <v>731</v>
      </c>
      <c r="D20" s="277">
        <v>2</v>
      </c>
      <c r="E20" s="277">
        <v>0.5</v>
      </c>
      <c r="F20" s="609">
        <v>31</v>
      </c>
      <c r="G20" s="609" t="s">
        <v>508</v>
      </c>
      <c r="H20" s="610"/>
      <c r="I20" s="610"/>
    </row>
    <row r="21" spans="1:9" s="132" customFormat="1" ht="12.75" customHeight="1">
      <c r="A21" s="276" t="s">
        <v>508</v>
      </c>
      <c r="B21" s="277" t="s">
        <v>726</v>
      </c>
      <c r="C21" s="277" t="s">
        <v>732</v>
      </c>
      <c r="D21" s="277">
        <v>6</v>
      </c>
      <c r="E21" s="277">
        <v>0.5</v>
      </c>
      <c r="F21" s="609">
        <v>46</v>
      </c>
      <c r="G21" s="609" t="s">
        <v>508</v>
      </c>
      <c r="H21" s="610"/>
      <c r="I21" s="610"/>
    </row>
    <row r="22" spans="1:9" s="132" customFormat="1" ht="12.75" customHeight="1">
      <c r="A22" s="276" t="s">
        <v>508</v>
      </c>
      <c r="B22" s="277" t="s">
        <v>728</v>
      </c>
      <c r="C22" s="277" t="s">
        <v>732</v>
      </c>
      <c r="D22" s="277">
        <v>2</v>
      </c>
      <c r="E22" s="277">
        <v>0.5</v>
      </c>
      <c r="F22" s="609">
        <v>24</v>
      </c>
      <c r="G22" s="609" t="s">
        <v>508</v>
      </c>
      <c r="H22" s="610"/>
      <c r="I22" s="610"/>
    </row>
    <row r="23" spans="1:9" s="132" customFormat="1" ht="12.75" customHeight="1">
      <c r="A23" s="276" t="s">
        <v>508</v>
      </c>
      <c r="B23" s="277" t="s">
        <v>678</v>
      </c>
      <c r="C23" s="277" t="s">
        <v>732</v>
      </c>
      <c r="D23" s="277">
        <v>5</v>
      </c>
      <c r="E23" s="277">
        <v>0.5</v>
      </c>
      <c r="F23" s="609">
        <v>18</v>
      </c>
      <c r="G23" s="609" t="s">
        <v>508</v>
      </c>
      <c r="H23" s="610"/>
      <c r="I23" s="610"/>
    </row>
    <row r="24" spans="1:9" s="132" customFormat="1" ht="12.75" customHeight="1">
      <c r="A24" s="276" t="s">
        <v>508</v>
      </c>
      <c r="B24" s="277" t="s">
        <v>659</v>
      </c>
      <c r="C24" s="277" t="s">
        <v>732</v>
      </c>
      <c r="D24" s="277">
        <v>1</v>
      </c>
      <c r="E24" s="277">
        <v>0.5</v>
      </c>
      <c r="F24" s="609">
        <v>8</v>
      </c>
      <c r="G24" s="609" t="s">
        <v>508</v>
      </c>
      <c r="H24" s="610"/>
      <c r="I24" s="610"/>
    </row>
    <row r="25" spans="1:9" s="132" customFormat="1" ht="12.75" customHeight="1">
      <c r="A25" s="276" t="s">
        <v>508</v>
      </c>
      <c r="B25" s="277" t="s">
        <v>706</v>
      </c>
      <c r="C25" s="277" t="s">
        <v>732</v>
      </c>
      <c r="D25" s="277">
        <v>3</v>
      </c>
      <c r="E25" s="277">
        <v>0.5</v>
      </c>
      <c r="F25" s="609">
        <v>7</v>
      </c>
      <c r="G25" s="609" t="s">
        <v>508</v>
      </c>
      <c r="H25" s="610"/>
      <c r="I25" s="610"/>
    </row>
    <row r="26" spans="1:9" s="132" customFormat="1" ht="12.75" customHeight="1">
      <c r="A26" s="276" t="str">
        <f>A2</f>
        <v>Southern California Edison</v>
      </c>
      <c r="B26" s="277" t="s">
        <v>661</v>
      </c>
      <c r="C26" s="277" t="s">
        <v>732</v>
      </c>
      <c r="D26" s="277">
        <v>6</v>
      </c>
      <c r="E26" s="277">
        <v>0.5</v>
      </c>
      <c r="F26" s="609">
        <v>46</v>
      </c>
      <c r="G26" s="609" t="s">
        <v>508</v>
      </c>
      <c r="H26" s="610"/>
      <c r="I26" s="610"/>
    </row>
    <row r="27" spans="1:9" s="132" customFormat="1" ht="12.75" customHeight="1">
      <c r="A27" s="276">
        <f>A3</f>
        <v>0</v>
      </c>
      <c r="B27" s="277" t="s">
        <v>733</v>
      </c>
      <c r="C27" s="277" t="s">
        <v>732</v>
      </c>
      <c r="D27" s="277">
        <v>3</v>
      </c>
      <c r="E27" s="277">
        <v>0.5</v>
      </c>
      <c r="F27" s="609">
        <v>26</v>
      </c>
      <c r="G27" s="609" t="s">
        <v>508</v>
      </c>
      <c r="H27" s="610"/>
      <c r="I27" s="610"/>
    </row>
    <row r="28" spans="1:9" s="132" customFormat="1" ht="12.75" customHeight="1">
      <c r="A28" s="276" t="s">
        <v>508</v>
      </c>
      <c r="B28" s="277" t="s">
        <v>654</v>
      </c>
      <c r="C28" s="277" t="s">
        <v>732</v>
      </c>
      <c r="D28" s="277">
        <v>1</v>
      </c>
      <c r="E28" s="277">
        <v>0.5</v>
      </c>
      <c r="F28" s="609">
        <v>8</v>
      </c>
      <c r="G28" s="609" t="s">
        <v>508</v>
      </c>
      <c r="H28" s="610"/>
      <c r="I28" s="610"/>
    </row>
    <row r="29" spans="1:9" s="132" customFormat="1" ht="12.75" customHeight="1">
      <c r="A29" s="276" t="s">
        <v>508</v>
      </c>
      <c r="B29" s="277" t="s">
        <v>726</v>
      </c>
      <c r="C29" s="277" t="s">
        <v>734</v>
      </c>
      <c r="D29" s="277">
        <v>6</v>
      </c>
      <c r="E29" s="277">
        <v>0.5</v>
      </c>
      <c r="F29" s="609">
        <v>37</v>
      </c>
      <c r="G29" s="609" t="s">
        <v>508</v>
      </c>
      <c r="H29" s="610"/>
      <c r="I29" s="610"/>
    </row>
    <row r="30" spans="1:9" s="132" customFormat="1" ht="12.75" customHeight="1">
      <c r="A30" s="276" t="s">
        <v>508</v>
      </c>
      <c r="B30" s="277" t="s">
        <v>728</v>
      </c>
      <c r="C30" s="277" t="s">
        <v>734</v>
      </c>
      <c r="D30" s="277">
        <v>2</v>
      </c>
      <c r="E30" s="277">
        <v>0.5</v>
      </c>
      <c r="F30" s="609">
        <v>23</v>
      </c>
      <c r="G30" s="609" t="s">
        <v>508</v>
      </c>
      <c r="H30" s="610"/>
      <c r="I30" s="610"/>
    </row>
    <row r="31" spans="1:9" s="132" customFormat="1" ht="12.75" customHeight="1">
      <c r="A31" s="276" t="s">
        <v>508</v>
      </c>
      <c r="B31" s="277" t="s">
        <v>678</v>
      </c>
      <c r="C31" s="277" t="s">
        <v>734</v>
      </c>
      <c r="D31" s="277">
        <v>2</v>
      </c>
      <c r="E31" s="277">
        <v>0.5</v>
      </c>
      <c r="F31" s="609">
        <v>7</v>
      </c>
      <c r="G31" s="609" t="s">
        <v>508</v>
      </c>
      <c r="H31" s="610"/>
      <c r="I31" s="610"/>
    </row>
    <row r="32" spans="1:9" s="132" customFormat="1" ht="12.75" customHeight="1">
      <c r="A32" s="276" t="s">
        <v>508</v>
      </c>
      <c r="B32" s="277" t="s">
        <v>706</v>
      </c>
      <c r="C32" s="277" t="s">
        <v>734</v>
      </c>
      <c r="D32" s="277">
        <v>3</v>
      </c>
      <c r="E32" s="277">
        <v>0.5</v>
      </c>
      <c r="F32" s="277">
        <v>10</v>
      </c>
      <c r="G32" s="277" t="s">
        <v>508</v>
      </c>
    </row>
    <row r="33" spans="1:7" s="132" customFormat="1" ht="12.75" customHeight="1">
      <c r="A33" s="276" t="s">
        <v>508</v>
      </c>
      <c r="B33" s="277" t="s">
        <v>661</v>
      </c>
      <c r="C33" s="277" t="s">
        <v>734</v>
      </c>
      <c r="D33" s="277">
        <v>3</v>
      </c>
      <c r="E33" s="277">
        <v>0.5</v>
      </c>
      <c r="F33" s="277">
        <v>15</v>
      </c>
      <c r="G33" s="277" t="s">
        <v>508</v>
      </c>
    </row>
    <row r="34" spans="1:7" s="132" customFormat="1" ht="12.75" customHeight="1">
      <c r="A34" s="276" t="s">
        <v>508</v>
      </c>
      <c r="B34" s="277" t="s">
        <v>735</v>
      </c>
      <c r="C34" s="277" t="s">
        <v>736</v>
      </c>
      <c r="D34" s="277">
        <v>1</v>
      </c>
      <c r="E34" s="277">
        <v>0.5</v>
      </c>
      <c r="F34" s="277">
        <v>8</v>
      </c>
      <c r="G34" s="277" t="s">
        <v>737</v>
      </c>
    </row>
    <row r="35" spans="1:7" s="132" customFormat="1" ht="12.75" customHeight="1">
      <c r="A35" s="276" t="s">
        <v>508</v>
      </c>
      <c r="B35" s="277" t="s">
        <v>678</v>
      </c>
      <c r="C35" s="277" t="s">
        <v>736</v>
      </c>
      <c r="D35" s="277">
        <v>1</v>
      </c>
      <c r="E35" s="277">
        <v>0.5</v>
      </c>
      <c r="F35" s="277">
        <v>2</v>
      </c>
      <c r="G35" s="277" t="s">
        <v>737</v>
      </c>
    </row>
    <row r="36" spans="1:7" s="132" customFormat="1" ht="12.75" customHeight="1">
      <c r="A36" s="276" t="s">
        <v>508</v>
      </c>
      <c r="B36" s="277" t="s">
        <v>706</v>
      </c>
      <c r="C36" s="277" t="s">
        <v>736</v>
      </c>
      <c r="D36" s="277">
        <v>1</v>
      </c>
      <c r="E36" s="277">
        <v>0.5</v>
      </c>
      <c r="F36" s="277">
        <v>1</v>
      </c>
      <c r="G36" s="277" t="s">
        <v>737</v>
      </c>
    </row>
    <row r="37" spans="1:7" s="132" customFormat="1" ht="12.75" customHeight="1">
      <c r="A37" s="276" t="s">
        <v>508</v>
      </c>
      <c r="B37" s="277" t="s">
        <v>661</v>
      </c>
      <c r="C37" s="277" t="s">
        <v>736</v>
      </c>
      <c r="D37" s="277">
        <v>3</v>
      </c>
      <c r="E37" s="277">
        <v>0.5</v>
      </c>
      <c r="F37" s="277">
        <v>32</v>
      </c>
      <c r="G37" s="277" t="s">
        <v>737</v>
      </c>
    </row>
    <row r="38" spans="1:7" s="132" customFormat="1" ht="12.75" customHeight="1">
      <c r="A38" s="276" t="s">
        <v>508</v>
      </c>
      <c r="B38" s="277" t="s">
        <v>661</v>
      </c>
      <c r="C38" s="277" t="s">
        <v>738</v>
      </c>
      <c r="D38" s="277">
        <v>1</v>
      </c>
      <c r="E38" s="277">
        <v>0.5</v>
      </c>
      <c r="F38" s="277">
        <v>18</v>
      </c>
      <c r="G38" s="277" t="s">
        <v>739</v>
      </c>
    </row>
    <row r="39" spans="1:7" s="132" customFormat="1" ht="12.75" customHeight="1">
      <c r="A39" s="276" t="s">
        <v>508</v>
      </c>
      <c r="B39" s="277" t="s">
        <v>728</v>
      </c>
      <c r="C39" s="277" t="s">
        <v>740</v>
      </c>
      <c r="D39" s="277">
        <v>1</v>
      </c>
      <c r="E39" s="277">
        <v>0.5</v>
      </c>
      <c r="F39" s="277">
        <v>14</v>
      </c>
      <c r="G39" s="277" t="s">
        <v>508</v>
      </c>
    </row>
    <row r="40" spans="1:7" s="132" customFormat="1" ht="12.75" customHeight="1">
      <c r="A40" s="276" t="s">
        <v>508</v>
      </c>
      <c r="B40" s="277" t="s">
        <v>678</v>
      </c>
      <c r="C40" s="277" t="s">
        <v>740</v>
      </c>
      <c r="D40" s="277">
        <v>1</v>
      </c>
      <c r="E40" s="277">
        <v>0.5</v>
      </c>
      <c r="F40" s="277">
        <v>7</v>
      </c>
      <c r="G40" s="277" t="s">
        <v>508</v>
      </c>
    </row>
    <row r="41" spans="1:7" s="132" customFormat="1" ht="12.75" customHeight="1">
      <c r="A41" s="276" t="s">
        <v>508</v>
      </c>
      <c r="B41" s="277" t="s">
        <v>706</v>
      </c>
      <c r="C41" s="277" t="s">
        <v>740</v>
      </c>
      <c r="D41" s="277">
        <v>1</v>
      </c>
      <c r="E41" s="277">
        <v>0.5</v>
      </c>
      <c r="F41" s="277">
        <v>3</v>
      </c>
      <c r="G41" s="277" t="s">
        <v>508</v>
      </c>
    </row>
    <row r="42" spans="1:7" s="132" customFormat="1" ht="12.75" customHeight="1">
      <c r="A42" s="276" t="s">
        <v>508</v>
      </c>
      <c r="B42" s="277" t="s">
        <v>733</v>
      </c>
      <c r="C42" s="277" t="s">
        <v>740</v>
      </c>
      <c r="D42" s="277">
        <v>1</v>
      </c>
      <c r="E42" s="277">
        <v>0.5</v>
      </c>
      <c r="F42" s="277">
        <v>8</v>
      </c>
      <c r="G42" s="277" t="s">
        <v>508</v>
      </c>
    </row>
    <row r="43" spans="1:7" s="132" customFormat="1" ht="13.5" customHeight="1">
      <c r="A43" s="276" t="s">
        <v>508</v>
      </c>
      <c r="B43" s="277" t="s">
        <v>654</v>
      </c>
      <c r="C43" s="277" t="s">
        <v>740</v>
      </c>
      <c r="D43" s="277">
        <v>1</v>
      </c>
      <c r="E43" s="277">
        <v>0.5</v>
      </c>
      <c r="F43" s="277">
        <v>17</v>
      </c>
      <c r="G43" s="277" t="s">
        <v>508</v>
      </c>
    </row>
    <row r="44" spans="1:7" s="132" customFormat="1" ht="13.5" customHeight="1">
      <c r="A44" s="276" t="s">
        <v>508</v>
      </c>
      <c r="B44" s="277" t="s">
        <v>741</v>
      </c>
      <c r="C44" s="277" t="s">
        <v>742</v>
      </c>
      <c r="D44" s="277">
        <v>1</v>
      </c>
      <c r="E44" s="277">
        <v>0.5</v>
      </c>
      <c r="F44" s="277">
        <v>5</v>
      </c>
      <c r="G44" s="277" t="s">
        <v>508</v>
      </c>
    </row>
    <row r="45" spans="1:7" s="132" customFormat="1" ht="12.75" customHeight="1">
      <c r="A45" s="276" t="s">
        <v>508</v>
      </c>
      <c r="B45" s="277" t="s">
        <v>726</v>
      </c>
      <c r="C45" s="277" t="s">
        <v>742</v>
      </c>
      <c r="D45" s="277">
        <v>2</v>
      </c>
      <c r="E45" s="277">
        <v>0.5</v>
      </c>
      <c r="F45" s="277">
        <v>7</v>
      </c>
      <c r="G45" s="277" t="s">
        <v>508</v>
      </c>
    </row>
    <row r="46" spans="1:7" s="132" customFormat="1" ht="12.75" customHeight="1">
      <c r="A46" s="276" t="s">
        <v>508</v>
      </c>
      <c r="B46" s="277" t="s">
        <v>728</v>
      </c>
      <c r="C46" s="277" t="s">
        <v>742</v>
      </c>
      <c r="D46" s="277">
        <v>1</v>
      </c>
      <c r="E46" s="277">
        <v>0.5</v>
      </c>
      <c r="F46" s="277">
        <v>15</v>
      </c>
      <c r="G46" s="277" t="s">
        <v>508</v>
      </c>
    </row>
    <row r="47" spans="1:7" s="132" customFormat="1" ht="12.75" customHeight="1">
      <c r="A47" s="276" t="s">
        <v>508</v>
      </c>
      <c r="B47" s="277" t="s">
        <v>678</v>
      </c>
      <c r="C47" s="277" t="s">
        <v>742</v>
      </c>
      <c r="D47" s="277">
        <v>3</v>
      </c>
      <c r="E47" s="277">
        <v>0.5</v>
      </c>
      <c r="F47" s="277">
        <v>10</v>
      </c>
      <c r="G47" s="277" t="s">
        <v>508</v>
      </c>
    </row>
    <row r="48" spans="1:7" s="132" customFormat="1">
      <c r="A48" s="276" t="s">
        <v>508</v>
      </c>
      <c r="B48" s="277" t="s">
        <v>729</v>
      </c>
      <c r="C48" s="277" t="s">
        <v>742</v>
      </c>
      <c r="D48" s="277">
        <v>2</v>
      </c>
      <c r="E48" s="277">
        <v>0.5</v>
      </c>
      <c r="F48" s="277">
        <v>17</v>
      </c>
      <c r="G48" s="277" t="s">
        <v>508</v>
      </c>
    </row>
    <row r="49" spans="1:11" s="132" customFormat="1">
      <c r="A49" s="276" t="s">
        <v>508</v>
      </c>
      <c r="B49" s="277" t="s">
        <v>659</v>
      </c>
      <c r="C49" s="277" t="s">
        <v>742</v>
      </c>
      <c r="D49" s="277">
        <v>3</v>
      </c>
      <c r="E49" s="277">
        <v>0.5</v>
      </c>
      <c r="F49" s="277">
        <v>25</v>
      </c>
      <c r="G49" s="277" t="s">
        <v>508</v>
      </c>
    </row>
    <row r="50" spans="1:11" s="132" customFormat="1">
      <c r="A50" s="276" t="s">
        <v>508</v>
      </c>
      <c r="B50" s="277" t="s">
        <v>706</v>
      </c>
      <c r="C50" s="277" t="s">
        <v>742</v>
      </c>
      <c r="D50" s="277">
        <v>2</v>
      </c>
      <c r="E50" s="277">
        <v>0.5</v>
      </c>
      <c r="F50" s="277">
        <v>4</v>
      </c>
      <c r="G50" s="277" t="s">
        <v>508</v>
      </c>
    </row>
    <row r="51" spans="1:11" s="132" customFormat="1">
      <c r="A51" s="276" t="s">
        <v>508</v>
      </c>
      <c r="B51" s="277" t="s">
        <v>661</v>
      </c>
      <c r="C51" s="277" t="s">
        <v>742</v>
      </c>
      <c r="D51" s="277">
        <v>5</v>
      </c>
      <c r="E51" s="277">
        <v>0.5</v>
      </c>
      <c r="F51" s="277">
        <v>55</v>
      </c>
      <c r="G51" s="277" t="s">
        <v>508</v>
      </c>
    </row>
    <row r="52" spans="1:11" s="132" customFormat="1">
      <c r="A52" s="276" t="s">
        <v>508</v>
      </c>
      <c r="B52" s="277" t="s">
        <v>733</v>
      </c>
      <c r="C52" s="277" t="s">
        <v>742</v>
      </c>
      <c r="D52" s="277">
        <v>2</v>
      </c>
      <c r="E52" s="277">
        <v>0.5</v>
      </c>
      <c r="F52" s="277">
        <v>26</v>
      </c>
      <c r="G52" s="277" t="s">
        <v>508</v>
      </c>
    </row>
    <row r="53" spans="1:11" s="132" customFormat="1">
      <c r="A53" s="276" t="s">
        <v>508</v>
      </c>
      <c r="B53" s="277" t="s">
        <v>654</v>
      </c>
      <c r="C53" s="277" t="s">
        <v>742</v>
      </c>
      <c r="D53" s="277">
        <v>2</v>
      </c>
      <c r="E53" s="277">
        <v>0.5</v>
      </c>
      <c r="F53" s="277">
        <v>35</v>
      </c>
      <c r="G53" s="277" t="s">
        <v>508</v>
      </c>
    </row>
    <row r="54" spans="1:11" s="39" customFormat="1" ht="25.5" customHeight="1">
      <c r="A54" s="278" t="s">
        <v>712</v>
      </c>
      <c r="B54" s="279"/>
      <c r="C54" s="279"/>
      <c r="D54" s="278"/>
      <c r="E54" s="279"/>
      <c r="F54" s="278"/>
      <c r="G54" s="279"/>
    </row>
    <row r="55" spans="1:11" s="39" customFormat="1">
      <c r="A55" s="278" t="s">
        <v>545</v>
      </c>
      <c r="B55" s="279"/>
      <c r="C55" s="279"/>
      <c r="D55" s="278"/>
      <c r="E55" s="279"/>
      <c r="F55" s="278"/>
      <c r="G55" s="279"/>
    </row>
    <row r="56" spans="1:11" s="39" customFormat="1" ht="33.75" customHeight="1">
      <c r="A56" s="1274" t="s">
        <v>743</v>
      </c>
      <c r="B56" s="1274"/>
      <c r="C56" s="1274"/>
      <c r="D56" s="1274"/>
      <c r="E56" s="1274"/>
      <c r="F56" s="1274"/>
      <c r="G56" s="1274"/>
      <c r="H56" s="280"/>
      <c r="I56" s="280"/>
      <c r="J56" s="280"/>
      <c r="K56" s="280"/>
    </row>
    <row r="57" spans="1:11" ht="26.25" customHeight="1">
      <c r="A57" s="1275" t="s">
        <v>744</v>
      </c>
      <c r="B57" s="1275"/>
      <c r="C57" s="1275"/>
      <c r="D57" s="1275"/>
      <c r="E57" s="1275"/>
      <c r="F57" s="1275"/>
      <c r="G57" s="1275"/>
    </row>
    <row r="58" spans="1:11" ht="52.5" customHeight="1">
      <c r="A58" s="1275" t="s">
        <v>745</v>
      </c>
      <c r="B58" s="1275"/>
      <c r="C58" s="1275"/>
      <c r="D58" s="1275"/>
      <c r="E58" s="1275"/>
      <c r="F58" s="1275"/>
      <c r="G58" s="1275"/>
    </row>
    <row r="59" spans="1:11" ht="35.25" customHeight="1">
      <c r="A59" s="1276" t="s">
        <v>746</v>
      </c>
      <c r="B59" s="1276"/>
      <c r="C59" s="1276"/>
      <c r="D59" s="1276"/>
      <c r="E59" s="1276"/>
      <c r="F59" s="1276"/>
      <c r="G59" s="1276"/>
    </row>
    <row r="60" spans="1:11" ht="135.75" customHeight="1">
      <c r="A60" s="1277" t="s">
        <v>747</v>
      </c>
      <c r="B60" s="1277"/>
      <c r="C60" s="1277"/>
      <c r="D60" s="1277"/>
      <c r="E60" s="1277"/>
      <c r="F60" s="1277"/>
      <c r="G60" s="1277"/>
    </row>
  </sheetData>
  <mergeCells count="12">
    <mergeCell ref="A1:G1"/>
    <mergeCell ref="A2:G2"/>
    <mergeCell ref="A3:G3"/>
    <mergeCell ref="A4:A5"/>
    <mergeCell ref="B4:B5"/>
    <mergeCell ref="C4:C5"/>
    <mergeCell ref="D4:G4"/>
    <mergeCell ref="A56:G56"/>
    <mergeCell ref="A57:G57"/>
    <mergeCell ref="A58:G58"/>
    <mergeCell ref="A59:G59"/>
    <mergeCell ref="A60:G60"/>
  </mergeCells>
  <pageMargins left="0.25" right="0.25" top="0.75" bottom="0.75" header="0.3" footer="0.3"/>
  <pageSetup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9510-AC0E-4F77-8376-7C2843D60DB0}">
  <sheetPr codeName="Sheet25"/>
  <dimension ref="A1"/>
  <sheetViews>
    <sheetView workbookViewId="0"/>
  </sheetViews>
  <sheetFormatPr defaultRowHeight="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3ABA-ECDE-4690-AF05-666CC92CC66D}">
  <sheetPr>
    <pageSetUpPr fitToPage="1"/>
  </sheetPr>
  <dimension ref="A1:AF74"/>
  <sheetViews>
    <sheetView zoomScale="90" zoomScaleNormal="90" workbookViewId="0">
      <pane xSplit="1" ySplit="3" topLeftCell="B37" activePane="bottomRight" state="frozen"/>
      <selection pane="topRight" activeCell="D31" sqref="D31"/>
      <selection pane="bottomLeft" activeCell="D31" sqref="D31"/>
      <selection pane="bottomRight" activeCell="A69" sqref="A69:H69"/>
    </sheetView>
  </sheetViews>
  <sheetFormatPr defaultColWidth="9.453125" defaultRowHeight="12.5"/>
  <cols>
    <col min="1" max="1" width="60.453125" style="151" customWidth="1"/>
    <col min="2" max="2" width="6.54296875" style="151" customWidth="1"/>
    <col min="3" max="3" width="13.1796875" style="151" customWidth="1"/>
    <col min="4" max="4" width="13.54296875" style="151" customWidth="1"/>
    <col min="5" max="5" width="12.54296875" style="151" customWidth="1"/>
    <col min="6" max="6" width="10.54296875" style="151" customWidth="1"/>
    <col min="7" max="7" width="15" style="151" bestFit="1" customWidth="1"/>
    <col min="8" max="8" width="11.54296875" style="151" customWidth="1"/>
    <col min="9" max="9" width="2.453125" style="151" customWidth="1"/>
    <col min="10" max="10" width="6.54296875" style="151" customWidth="1"/>
    <col min="11" max="11" width="13.54296875" style="151" customWidth="1"/>
    <col min="12" max="12" width="12.1796875" style="151" bestFit="1" customWidth="1"/>
    <col min="13" max="13" width="8.54296875" style="151" customWidth="1"/>
    <col min="14" max="14" width="10.54296875" style="151" customWidth="1"/>
    <col min="15" max="15" width="13.54296875" style="151" customWidth="1"/>
    <col min="16" max="16" width="11.54296875" style="151" customWidth="1"/>
    <col min="17" max="17" width="1.54296875" style="151" customWidth="1"/>
    <col min="18" max="18" width="6.54296875" style="151" customWidth="1"/>
    <col min="19" max="19" width="8.81640625" style="151" bestFit="1" customWidth="1"/>
    <col min="20" max="20" width="11.1796875" style="151" bestFit="1" customWidth="1"/>
    <col min="21" max="21" width="8.54296875" style="151" customWidth="1"/>
    <col min="22" max="22" width="10.453125" style="151" customWidth="1"/>
    <col min="23" max="23" width="14" style="151" bestFit="1" customWidth="1"/>
    <col min="24" max="24" width="13.453125" style="151" customWidth="1"/>
    <col min="25" max="25" width="2.453125" style="151" customWidth="1"/>
    <col min="26" max="26" width="6.54296875" style="151" customWidth="1"/>
    <col min="27" max="27" width="8.81640625" style="151" bestFit="1" customWidth="1"/>
    <col min="28" max="28" width="12.1796875" style="151" bestFit="1" customWidth="1"/>
    <col min="29" max="29" width="8.54296875" style="151" customWidth="1"/>
    <col min="30" max="30" width="11" style="151" customWidth="1"/>
    <col min="31" max="31" width="16.1796875" style="151" bestFit="1" customWidth="1"/>
    <col min="32" max="32" width="11.54296875" style="151" customWidth="1"/>
    <col min="33" max="16384" width="9.453125" style="151"/>
  </cols>
  <sheetData>
    <row r="1" spans="1:32" ht="15.5">
      <c r="A1" s="1012" t="s">
        <v>45</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row>
    <row r="2" spans="1:32" ht="15.65" customHeight="1">
      <c r="A2" s="1013" t="s">
        <v>1</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row>
    <row r="3" spans="1:32" ht="15.65" customHeight="1">
      <c r="A3" s="1014" t="str">
        <f>'ESA Table 1'!A3:M3</f>
        <v>Through November 2021</v>
      </c>
      <c r="B3" s="1015"/>
      <c r="C3" s="1015"/>
      <c r="D3" s="1015"/>
      <c r="E3" s="1015"/>
      <c r="F3" s="1015"/>
      <c r="G3" s="1015"/>
      <c r="H3" s="1015"/>
      <c r="I3" s="1015"/>
      <c r="J3" s="1015"/>
      <c r="K3" s="1015"/>
      <c r="L3" s="1015"/>
      <c r="M3" s="1015"/>
      <c r="N3" s="71"/>
      <c r="O3" s="71"/>
      <c r="P3" s="71"/>
      <c r="Q3" s="71"/>
      <c r="R3" s="71"/>
      <c r="S3" s="71"/>
      <c r="T3" s="71"/>
      <c r="U3" s="71"/>
      <c r="V3" s="71"/>
      <c r="W3" s="71"/>
      <c r="X3" s="71"/>
      <c r="Y3" s="71"/>
      <c r="Z3" s="71"/>
      <c r="AA3" s="71"/>
      <c r="AB3" s="71"/>
      <c r="AC3" s="71"/>
      <c r="AD3" s="71"/>
      <c r="AE3" s="71"/>
      <c r="AF3" s="71"/>
    </row>
    <row r="4" spans="1:32" ht="25">
      <c r="A4" s="313"/>
      <c r="B4" s="313"/>
      <c r="C4" s="878"/>
      <c r="D4" s="314" t="s">
        <v>14</v>
      </c>
      <c r="E4" s="878"/>
      <c r="F4" s="878"/>
      <c r="G4" s="878"/>
      <c r="H4" s="878"/>
      <c r="I4" s="878"/>
    </row>
    <row r="5" spans="1:32" ht="15.5">
      <c r="A5" s="889"/>
      <c r="B5" s="1016" t="s">
        <v>46</v>
      </c>
      <c r="C5" s="1017"/>
      <c r="D5" s="1017"/>
      <c r="E5" s="1017"/>
      <c r="F5" s="1017"/>
      <c r="G5" s="1017"/>
      <c r="H5" s="1017"/>
      <c r="I5" s="769"/>
      <c r="J5" s="1017" t="s">
        <v>47</v>
      </c>
      <c r="K5" s="1018"/>
      <c r="L5" s="1018"/>
      <c r="M5" s="1018"/>
      <c r="N5" s="1018"/>
      <c r="O5" s="1018"/>
      <c r="P5" s="1019"/>
      <c r="Q5" s="768"/>
      <c r="R5" s="1016" t="s">
        <v>48</v>
      </c>
      <c r="S5" s="1017"/>
      <c r="T5" s="1017"/>
      <c r="U5" s="1017"/>
      <c r="V5" s="1017"/>
      <c r="W5" s="1017"/>
      <c r="X5" s="1017"/>
      <c r="Y5" s="315"/>
      <c r="Z5" s="1016" t="s">
        <v>49</v>
      </c>
      <c r="AA5" s="1018"/>
      <c r="AB5" s="1018"/>
      <c r="AC5" s="1018"/>
      <c r="AD5" s="1018"/>
      <c r="AE5" s="1018"/>
      <c r="AF5" s="1019"/>
    </row>
    <row r="6" spans="1:32" ht="13">
      <c r="A6" s="316"/>
      <c r="B6" s="776"/>
      <c r="C6" s="1020" t="s">
        <v>50</v>
      </c>
      <c r="D6" s="1021"/>
      <c r="E6" s="1021"/>
      <c r="F6" s="1021"/>
      <c r="G6" s="1021"/>
      <c r="H6" s="1022"/>
      <c r="I6" s="770"/>
      <c r="J6" s="785"/>
      <c r="K6" s="1020" t="s">
        <v>50</v>
      </c>
      <c r="L6" s="1021"/>
      <c r="M6" s="1021"/>
      <c r="N6" s="1021"/>
      <c r="O6" s="1021"/>
      <c r="P6" s="1023"/>
      <c r="Q6" s="556"/>
      <c r="R6" s="316"/>
      <c r="S6" s="1020" t="s">
        <v>50</v>
      </c>
      <c r="T6" s="1021"/>
      <c r="U6" s="1021"/>
      <c r="V6" s="1021"/>
      <c r="W6" s="1021"/>
      <c r="X6" s="1023"/>
      <c r="Y6" s="317"/>
      <c r="Z6" s="775"/>
      <c r="AA6" s="1020" t="s">
        <v>50</v>
      </c>
      <c r="AB6" s="1021"/>
      <c r="AC6" s="1021"/>
      <c r="AD6" s="1021"/>
      <c r="AE6" s="1021"/>
      <c r="AF6" s="1023"/>
    </row>
    <row r="7" spans="1:32" ht="38.25" customHeight="1">
      <c r="A7" s="318" t="s">
        <v>51</v>
      </c>
      <c r="B7" s="771" t="s">
        <v>52</v>
      </c>
      <c r="C7" s="320" t="s">
        <v>53</v>
      </c>
      <c r="D7" s="321" t="s">
        <v>54</v>
      </c>
      <c r="E7" s="321" t="s">
        <v>55</v>
      </c>
      <c r="F7" s="321" t="s">
        <v>56</v>
      </c>
      <c r="G7" s="322" t="s">
        <v>57</v>
      </c>
      <c r="H7" s="707" t="s">
        <v>58</v>
      </c>
      <c r="I7" s="770"/>
      <c r="J7" s="786" t="s">
        <v>52</v>
      </c>
      <c r="K7" s="772" t="s">
        <v>53</v>
      </c>
      <c r="L7" s="773" t="s">
        <v>59</v>
      </c>
      <c r="M7" s="773" t="s">
        <v>60</v>
      </c>
      <c r="N7" s="773" t="s">
        <v>61</v>
      </c>
      <c r="O7" s="773" t="s">
        <v>62</v>
      </c>
      <c r="P7" s="774" t="s">
        <v>58</v>
      </c>
      <c r="Q7" s="556"/>
      <c r="R7" s="319" t="s">
        <v>52</v>
      </c>
      <c r="S7" s="324" t="s">
        <v>53</v>
      </c>
      <c r="T7" s="321" t="s">
        <v>59</v>
      </c>
      <c r="U7" s="321" t="s">
        <v>60</v>
      </c>
      <c r="V7" s="321" t="s">
        <v>61</v>
      </c>
      <c r="W7" s="321" t="s">
        <v>62</v>
      </c>
      <c r="X7" s="323" t="s">
        <v>58</v>
      </c>
      <c r="Y7" s="317"/>
      <c r="Z7" s="319" t="s">
        <v>52</v>
      </c>
      <c r="AA7" s="772" t="s">
        <v>53</v>
      </c>
      <c r="AB7" s="773" t="s">
        <v>59</v>
      </c>
      <c r="AC7" s="773" t="s">
        <v>60</v>
      </c>
      <c r="AD7" s="773" t="s">
        <v>61</v>
      </c>
      <c r="AE7" s="773" t="s">
        <v>62</v>
      </c>
      <c r="AF7" s="774" t="s">
        <v>58</v>
      </c>
    </row>
    <row r="8" spans="1:32" ht="13">
      <c r="A8" s="325" t="s">
        <v>63</v>
      </c>
      <c r="B8" s="326"/>
      <c r="C8" s="327" t="s">
        <v>64</v>
      </c>
      <c r="D8" s="328" t="s">
        <v>65</v>
      </c>
      <c r="E8" s="328" t="s">
        <v>66</v>
      </c>
      <c r="F8" s="328" t="s">
        <v>67</v>
      </c>
      <c r="G8" s="328" t="s">
        <v>68</v>
      </c>
      <c r="H8" s="710"/>
      <c r="I8" s="770"/>
      <c r="J8" s="787"/>
      <c r="K8" s="765"/>
      <c r="L8" s="766"/>
      <c r="M8" s="766"/>
      <c r="N8" s="766"/>
      <c r="O8" s="766"/>
      <c r="P8" s="767"/>
      <c r="Q8" s="317"/>
      <c r="R8" s="326"/>
      <c r="S8" s="332"/>
      <c r="T8" s="330"/>
      <c r="U8" s="330"/>
      <c r="V8" s="330"/>
      <c r="W8" s="330"/>
      <c r="X8" s="331"/>
      <c r="Y8" s="317"/>
      <c r="Z8" s="326"/>
      <c r="AA8" s="332"/>
      <c r="AB8" s="330"/>
      <c r="AC8" s="330"/>
      <c r="AD8" s="330"/>
      <c r="AE8" s="330"/>
      <c r="AF8" s="331"/>
    </row>
    <row r="9" spans="1:32">
      <c r="A9" s="333" t="s">
        <v>69</v>
      </c>
      <c r="B9" s="333" t="s">
        <v>70</v>
      </c>
      <c r="C9" s="101">
        <v>23</v>
      </c>
      <c r="D9" s="9">
        <v>2180</v>
      </c>
      <c r="E9" s="9">
        <v>0.36909999999999998</v>
      </c>
      <c r="F9" s="694" t="s">
        <v>71</v>
      </c>
      <c r="G9" s="695">
        <v>24988.34</v>
      </c>
      <c r="H9" s="708">
        <f>G9/G$53</f>
        <v>8.0560311791106232E-4</v>
      </c>
      <c r="I9" s="770"/>
      <c r="J9" s="367" t="s">
        <v>70</v>
      </c>
      <c r="K9" s="101">
        <v>14</v>
      </c>
      <c r="L9" s="9">
        <v>1312.4</v>
      </c>
      <c r="M9" s="9">
        <v>0.22359999999999999</v>
      </c>
      <c r="N9" s="9" t="s">
        <v>71</v>
      </c>
      <c r="O9" s="334">
        <v>14991.26</v>
      </c>
      <c r="P9" s="26">
        <f>O9/O$53</f>
        <v>7.0767190544161068E-4</v>
      </c>
      <c r="Q9" s="317"/>
      <c r="R9" s="333" t="s">
        <v>70</v>
      </c>
      <c r="S9" s="101">
        <v>9</v>
      </c>
      <c r="T9" s="9">
        <v>867.6</v>
      </c>
      <c r="U9" s="9">
        <v>0.14549999999999999</v>
      </c>
      <c r="V9" s="9" t="s">
        <v>71</v>
      </c>
      <c r="W9" s="334">
        <v>9997.08</v>
      </c>
      <c r="X9" s="26">
        <f>W9/W$53</f>
        <v>1.0165559943182269E-3</v>
      </c>
      <c r="Y9" s="317"/>
      <c r="Z9" s="333" t="s">
        <v>70</v>
      </c>
      <c r="AA9" s="8">
        <v>18</v>
      </c>
      <c r="AB9" s="9">
        <v>1689.6</v>
      </c>
      <c r="AC9" s="9">
        <v>0.28799999999999998</v>
      </c>
      <c r="AD9" s="9" t="s">
        <v>71</v>
      </c>
      <c r="AE9" s="334">
        <v>19940.28</v>
      </c>
      <c r="AF9" s="26">
        <f>AE9/AE$53</f>
        <v>1.0080802466390403E-3</v>
      </c>
    </row>
    <row r="10" spans="1:32">
      <c r="A10" s="333" t="s">
        <v>72</v>
      </c>
      <c r="B10" s="333" t="s">
        <v>70</v>
      </c>
      <c r="C10" s="101">
        <v>4169</v>
      </c>
      <c r="D10" s="9">
        <v>2425834</v>
      </c>
      <c r="E10" s="9">
        <v>291.10007999999999</v>
      </c>
      <c r="F10" s="694" t="s">
        <v>71</v>
      </c>
      <c r="G10" s="695">
        <v>4703632.12</v>
      </c>
      <c r="H10" s="708">
        <f>G10/G$53</f>
        <v>0.15164115348913212</v>
      </c>
      <c r="I10" s="770"/>
      <c r="J10" s="367" t="s">
        <v>70</v>
      </c>
      <c r="K10" s="101">
        <v>2826</v>
      </c>
      <c r="L10" s="9">
        <v>1645482</v>
      </c>
      <c r="M10" s="9">
        <v>197.45784</v>
      </c>
      <c r="N10" s="9" t="s">
        <v>71</v>
      </c>
      <c r="O10" s="334">
        <v>3191060.7524999999</v>
      </c>
      <c r="P10" s="26">
        <f>O10/O$53</f>
        <v>0.15063604013949561</v>
      </c>
      <c r="Q10" s="317"/>
      <c r="R10" s="333" t="s">
        <v>70</v>
      </c>
      <c r="S10" s="101">
        <v>1343</v>
      </c>
      <c r="T10" s="9">
        <v>780352</v>
      </c>
      <c r="U10" s="9">
        <v>93.642240000000001</v>
      </c>
      <c r="V10" s="9" t="s">
        <v>71</v>
      </c>
      <c r="W10" s="334">
        <v>1512571.3674999999</v>
      </c>
      <c r="X10" s="26">
        <f>W10/W$53</f>
        <v>0.15380626047468288</v>
      </c>
      <c r="Y10" s="317"/>
      <c r="Z10" s="333" t="s">
        <v>70</v>
      </c>
      <c r="AA10" s="8">
        <v>3612</v>
      </c>
      <c r="AB10" s="9">
        <v>2104400</v>
      </c>
      <c r="AC10" s="9">
        <v>252.52799999999999</v>
      </c>
      <c r="AD10" s="9" t="s">
        <v>71</v>
      </c>
      <c r="AE10" s="334">
        <v>4080078.5049999999</v>
      </c>
      <c r="AF10" s="26">
        <f>AE10/AE$53</f>
        <v>0.20626824425870885</v>
      </c>
    </row>
    <row r="11" spans="1:32">
      <c r="A11" s="333" t="s">
        <v>73</v>
      </c>
      <c r="B11" s="333" t="s">
        <v>74</v>
      </c>
      <c r="C11" s="101">
        <v>77</v>
      </c>
      <c r="D11" s="9">
        <v>65296</v>
      </c>
      <c r="E11" s="9">
        <v>7.8540000000000001</v>
      </c>
      <c r="F11" s="694" t="s">
        <v>71</v>
      </c>
      <c r="G11" s="695">
        <v>64463.95</v>
      </c>
      <c r="H11" s="708">
        <f>G11/G$53</f>
        <v>2.0782636666886564E-3</v>
      </c>
      <c r="I11" s="770"/>
      <c r="J11" s="367" t="s">
        <v>74</v>
      </c>
      <c r="K11" s="101">
        <v>34</v>
      </c>
      <c r="L11" s="9">
        <v>28832</v>
      </c>
      <c r="M11" s="9">
        <v>3.468</v>
      </c>
      <c r="N11" s="9" t="s">
        <v>71</v>
      </c>
      <c r="O11" s="334">
        <v>27295.360000000001</v>
      </c>
      <c r="P11" s="26">
        <f>O11/O$53</f>
        <v>1.2884947243203522E-3</v>
      </c>
      <c r="Q11" s="317"/>
      <c r="R11" s="333" t="s">
        <v>74</v>
      </c>
      <c r="S11" s="101">
        <v>43</v>
      </c>
      <c r="T11" s="9">
        <v>36464</v>
      </c>
      <c r="U11" s="9">
        <v>4.3860000000000001</v>
      </c>
      <c r="V11" s="9" t="s">
        <v>71</v>
      </c>
      <c r="W11" s="334">
        <v>37168.589999999997</v>
      </c>
      <c r="X11" s="26">
        <f>W11/W$53</f>
        <v>3.7794989101674189E-3</v>
      </c>
      <c r="Y11" s="317"/>
      <c r="Z11" s="333" t="s">
        <v>74</v>
      </c>
      <c r="AA11" s="8">
        <v>55</v>
      </c>
      <c r="AB11" s="9">
        <v>46640</v>
      </c>
      <c r="AC11" s="9">
        <v>5.61</v>
      </c>
      <c r="AD11" s="9" t="s">
        <v>71</v>
      </c>
      <c r="AE11" s="334">
        <v>45490.69</v>
      </c>
      <c r="AF11" s="26">
        <f>AE11/AE$53</f>
        <v>2.2997804441552542E-3</v>
      </c>
    </row>
    <row r="12" spans="1:32" ht="13">
      <c r="A12" s="335" t="s">
        <v>75</v>
      </c>
      <c r="B12" s="317"/>
      <c r="C12" s="102"/>
      <c r="D12" s="28"/>
      <c r="E12" s="28"/>
      <c r="F12" s="28"/>
      <c r="G12" s="28"/>
      <c r="H12" s="709"/>
      <c r="I12" s="770"/>
      <c r="J12" s="556"/>
      <c r="K12" s="102" t="s">
        <v>71</v>
      </c>
      <c r="L12" s="28" t="s">
        <v>71</v>
      </c>
      <c r="M12" s="28" t="s">
        <v>71</v>
      </c>
      <c r="N12" s="28" t="s">
        <v>71</v>
      </c>
      <c r="O12" s="28" t="s">
        <v>71</v>
      </c>
      <c r="P12" s="331"/>
      <c r="Q12" s="317"/>
      <c r="R12" s="317"/>
      <c r="S12" s="102" t="s">
        <v>71</v>
      </c>
      <c r="T12" s="28" t="s">
        <v>71</v>
      </c>
      <c r="U12" s="28" t="s">
        <v>71</v>
      </c>
      <c r="V12" s="28" t="s">
        <v>71</v>
      </c>
      <c r="W12" s="28" t="s">
        <v>71</v>
      </c>
      <c r="X12" s="331"/>
      <c r="Y12" s="317"/>
      <c r="Z12" s="317"/>
      <c r="AA12" s="27" t="s">
        <v>71</v>
      </c>
      <c r="AB12" s="28" t="s">
        <v>71</v>
      </c>
      <c r="AC12" s="28" t="s">
        <v>71</v>
      </c>
      <c r="AD12" s="28" t="s">
        <v>71</v>
      </c>
      <c r="AE12" s="28" t="s">
        <v>71</v>
      </c>
      <c r="AF12" s="331"/>
    </row>
    <row r="13" spans="1:32">
      <c r="A13" s="333" t="s">
        <v>76</v>
      </c>
      <c r="B13" s="333" t="s">
        <v>70</v>
      </c>
      <c r="C13" s="101">
        <v>91</v>
      </c>
      <c r="D13" s="9">
        <v>8904</v>
      </c>
      <c r="E13" s="9">
        <v>1.0684800000000001</v>
      </c>
      <c r="F13" s="694" t="s">
        <v>71</v>
      </c>
      <c r="G13" s="695">
        <v>4390</v>
      </c>
      <c r="H13" s="708">
        <f>G13/G$53</f>
        <v>1.4152991705849863E-4</v>
      </c>
      <c r="I13" s="770"/>
      <c r="J13" s="367" t="s">
        <v>70</v>
      </c>
      <c r="K13" s="101">
        <v>75</v>
      </c>
      <c r="L13" s="9">
        <v>7632</v>
      </c>
      <c r="M13" s="9">
        <v>0.91583999999999999</v>
      </c>
      <c r="N13" s="9" t="s">
        <v>71</v>
      </c>
      <c r="O13" s="334">
        <v>3674.5</v>
      </c>
      <c r="P13" s="26">
        <f>O13/O$53</f>
        <v>1.7345709543728803E-4</v>
      </c>
      <c r="Q13" s="317"/>
      <c r="R13" s="333" t="s">
        <v>70</v>
      </c>
      <c r="S13" s="101">
        <v>16</v>
      </c>
      <c r="T13" s="9">
        <v>1272</v>
      </c>
      <c r="U13" s="9">
        <v>0.15264</v>
      </c>
      <c r="V13" s="9" t="s">
        <v>71</v>
      </c>
      <c r="W13" s="334">
        <v>715.5</v>
      </c>
      <c r="X13" s="26">
        <f>W13/W$53</f>
        <v>7.275582609468878E-5</v>
      </c>
      <c r="Y13" s="317"/>
      <c r="Z13" s="333" t="s">
        <v>70</v>
      </c>
      <c r="AA13" s="8">
        <v>74</v>
      </c>
      <c r="AB13" s="9">
        <v>8109</v>
      </c>
      <c r="AC13" s="9">
        <v>0.97307999999999995</v>
      </c>
      <c r="AD13" s="9" t="s">
        <v>71</v>
      </c>
      <c r="AE13" s="334">
        <v>3549.25</v>
      </c>
      <c r="AF13" s="26">
        <f>AE13/AE$53</f>
        <v>1.7943222539420781E-4</v>
      </c>
    </row>
    <row r="14" spans="1:32">
      <c r="A14" s="333" t="s">
        <v>77</v>
      </c>
      <c r="B14" s="333" t="s">
        <v>70</v>
      </c>
      <c r="C14" s="101">
        <v>0</v>
      </c>
      <c r="D14" s="9">
        <v>0</v>
      </c>
      <c r="E14" s="9">
        <v>0</v>
      </c>
      <c r="F14" s="694" t="s">
        <v>71</v>
      </c>
      <c r="G14" s="695">
        <v>0</v>
      </c>
      <c r="H14" s="708">
        <f>G14/G$53</f>
        <v>0</v>
      </c>
      <c r="I14" s="770"/>
      <c r="J14" s="367" t="s">
        <v>70</v>
      </c>
      <c r="K14" s="101">
        <v>0</v>
      </c>
      <c r="L14" s="9">
        <v>0</v>
      </c>
      <c r="M14" s="9">
        <v>0</v>
      </c>
      <c r="N14" s="9" t="s">
        <v>71</v>
      </c>
      <c r="O14" s="334">
        <v>0</v>
      </c>
      <c r="P14" s="26">
        <f>O14/O$53</f>
        <v>0</v>
      </c>
      <c r="Q14" s="317"/>
      <c r="R14" s="333" t="s">
        <v>70</v>
      </c>
      <c r="S14" s="101">
        <v>0</v>
      </c>
      <c r="T14" s="9">
        <v>0</v>
      </c>
      <c r="U14" s="9">
        <v>0</v>
      </c>
      <c r="V14" s="9" t="s">
        <v>71</v>
      </c>
      <c r="W14" s="334">
        <v>0</v>
      </c>
      <c r="X14" s="26">
        <f>W14/W$53</f>
        <v>0</v>
      </c>
      <c r="Y14" s="317"/>
      <c r="Z14" s="333" t="s">
        <v>70</v>
      </c>
      <c r="AA14" s="8">
        <v>0</v>
      </c>
      <c r="AB14" s="9">
        <v>0</v>
      </c>
      <c r="AC14" s="9">
        <v>0</v>
      </c>
      <c r="AD14" s="9" t="s">
        <v>71</v>
      </c>
      <c r="AE14" s="334">
        <v>0</v>
      </c>
      <c r="AF14" s="26">
        <f>AE14/AE$53</f>
        <v>0</v>
      </c>
    </row>
    <row r="15" spans="1:32">
      <c r="A15" s="333" t="s">
        <v>78</v>
      </c>
      <c r="B15" s="333" t="s">
        <v>74</v>
      </c>
      <c r="C15" s="101">
        <v>0</v>
      </c>
      <c r="D15" s="9">
        <v>0</v>
      </c>
      <c r="E15" s="9">
        <v>0</v>
      </c>
      <c r="F15" s="694" t="s">
        <v>71</v>
      </c>
      <c r="G15" s="695">
        <v>0</v>
      </c>
      <c r="H15" s="708">
        <f>G15/G$53</f>
        <v>0</v>
      </c>
      <c r="I15" s="770"/>
      <c r="J15" s="367" t="s">
        <v>74</v>
      </c>
      <c r="K15" s="101">
        <v>0</v>
      </c>
      <c r="L15" s="9">
        <v>0</v>
      </c>
      <c r="M15" s="9">
        <v>0</v>
      </c>
      <c r="N15" s="9" t="s">
        <v>71</v>
      </c>
      <c r="O15" s="334">
        <v>0</v>
      </c>
      <c r="P15" s="26">
        <f>O15/O$53</f>
        <v>0</v>
      </c>
      <c r="Q15" s="317"/>
      <c r="R15" s="333" t="s">
        <v>74</v>
      </c>
      <c r="S15" s="101">
        <v>0</v>
      </c>
      <c r="T15" s="9">
        <v>0</v>
      </c>
      <c r="U15" s="9">
        <v>0</v>
      </c>
      <c r="V15" s="9" t="s">
        <v>71</v>
      </c>
      <c r="W15" s="334">
        <v>0</v>
      </c>
      <c r="X15" s="26">
        <f>W15/W$53</f>
        <v>0</v>
      </c>
      <c r="Y15" s="317"/>
      <c r="Z15" s="333" t="s">
        <v>74</v>
      </c>
      <c r="AA15" s="8">
        <v>0</v>
      </c>
      <c r="AB15" s="9">
        <v>0</v>
      </c>
      <c r="AC15" s="9">
        <v>0</v>
      </c>
      <c r="AD15" s="9" t="s">
        <v>71</v>
      </c>
      <c r="AE15" s="334">
        <v>0</v>
      </c>
      <c r="AF15" s="26">
        <f t="shared" ref="AF15:AF16" si="0">AE15/AE$53</f>
        <v>0</v>
      </c>
    </row>
    <row r="16" spans="1:32">
      <c r="A16" s="333" t="s">
        <v>79</v>
      </c>
      <c r="B16" s="333" t="s">
        <v>74</v>
      </c>
      <c r="C16" s="101">
        <v>0</v>
      </c>
      <c r="D16" s="9">
        <v>0</v>
      </c>
      <c r="E16" s="9">
        <v>0</v>
      </c>
      <c r="F16" s="694" t="s">
        <v>71</v>
      </c>
      <c r="G16" s="695">
        <v>0</v>
      </c>
      <c r="H16" s="708">
        <f>G16/G$53</f>
        <v>0</v>
      </c>
      <c r="I16" s="770"/>
      <c r="J16" s="367" t="s">
        <v>74</v>
      </c>
      <c r="K16" s="101">
        <v>0</v>
      </c>
      <c r="L16" s="9">
        <v>0</v>
      </c>
      <c r="M16" s="9">
        <v>0</v>
      </c>
      <c r="N16" s="9" t="s">
        <v>71</v>
      </c>
      <c r="O16" s="334">
        <v>0</v>
      </c>
      <c r="P16" s="26">
        <f t="shared" ref="P16:P17" si="1">O16/O$53</f>
        <v>0</v>
      </c>
      <c r="Q16" s="317"/>
      <c r="R16" s="333" t="s">
        <v>74</v>
      </c>
      <c r="S16" s="101">
        <v>0</v>
      </c>
      <c r="T16" s="9">
        <v>0</v>
      </c>
      <c r="U16" s="9">
        <v>0</v>
      </c>
      <c r="V16" s="9" t="s">
        <v>71</v>
      </c>
      <c r="W16" s="334">
        <v>0</v>
      </c>
      <c r="X16" s="26">
        <f>W16/W$53</f>
        <v>0</v>
      </c>
      <c r="Y16" s="317"/>
      <c r="Z16" s="333" t="s">
        <v>74</v>
      </c>
      <c r="AA16" s="8">
        <v>0</v>
      </c>
      <c r="AB16" s="9">
        <v>0</v>
      </c>
      <c r="AC16" s="9">
        <v>0</v>
      </c>
      <c r="AD16" s="9" t="s">
        <v>71</v>
      </c>
      <c r="AE16" s="334">
        <v>0</v>
      </c>
      <c r="AF16" s="26">
        <f t="shared" si="0"/>
        <v>0</v>
      </c>
    </row>
    <row r="17" spans="1:32">
      <c r="A17" s="333" t="s">
        <v>80</v>
      </c>
      <c r="B17" s="333" t="s">
        <v>74</v>
      </c>
      <c r="C17" s="101">
        <v>11</v>
      </c>
      <c r="D17" s="9">
        <v>520.70000000000005</v>
      </c>
      <c r="E17" s="9">
        <v>0.1055</v>
      </c>
      <c r="F17" s="694" t="s">
        <v>71</v>
      </c>
      <c r="G17" s="695">
        <v>946</v>
      </c>
      <c r="H17" s="708">
        <f>G17/G$53</f>
        <v>3.0498246363858701E-5</v>
      </c>
      <c r="I17" s="770"/>
      <c r="J17" s="367" t="s">
        <v>74</v>
      </c>
      <c r="K17" s="101">
        <v>10</v>
      </c>
      <c r="L17" s="9">
        <v>472.8</v>
      </c>
      <c r="M17" s="9">
        <v>9.5799999999999996E-2</v>
      </c>
      <c r="N17" s="9" t="s">
        <v>71</v>
      </c>
      <c r="O17" s="334">
        <v>860</v>
      </c>
      <c r="P17" s="26">
        <f t="shared" si="1"/>
        <v>4.0596843672899089E-5</v>
      </c>
      <c r="Q17" s="317"/>
      <c r="R17" s="333" t="s">
        <v>74</v>
      </c>
      <c r="S17" s="101">
        <v>1</v>
      </c>
      <c r="T17" s="9">
        <v>47.9</v>
      </c>
      <c r="U17" s="9">
        <v>9.7000000000000003E-3</v>
      </c>
      <c r="V17" s="9" t="s">
        <v>71</v>
      </c>
      <c r="W17" s="334">
        <v>86</v>
      </c>
      <c r="X17" s="26">
        <f>W17/W$53</f>
        <v>8.7449350721778279E-6</v>
      </c>
      <c r="Y17" s="317"/>
      <c r="Z17" s="333" t="s">
        <v>74</v>
      </c>
      <c r="AA17" s="8">
        <v>10</v>
      </c>
      <c r="AB17" s="9">
        <v>472.7</v>
      </c>
      <c r="AC17" s="9">
        <v>9.5799999999999996E-2</v>
      </c>
      <c r="AD17" s="9" t="s">
        <v>71</v>
      </c>
      <c r="AE17" s="334">
        <v>860</v>
      </c>
      <c r="AF17" s="26">
        <f>AE17/AE$53</f>
        <v>4.3477273744880954E-5</v>
      </c>
    </row>
    <row r="18" spans="1:32" ht="13">
      <c r="A18" s="335" t="s">
        <v>81</v>
      </c>
      <c r="B18" s="317"/>
      <c r="C18" s="102"/>
      <c r="D18" s="28"/>
      <c r="E18" s="28"/>
      <c r="F18" s="28"/>
      <c r="G18" s="28"/>
      <c r="H18" s="709"/>
      <c r="I18" s="770"/>
      <c r="J18" s="556"/>
      <c r="K18" s="102" t="s">
        <v>71</v>
      </c>
      <c r="L18" s="28" t="s">
        <v>71</v>
      </c>
      <c r="M18" s="28" t="s">
        <v>71</v>
      </c>
      <c r="N18" s="28" t="s">
        <v>71</v>
      </c>
      <c r="O18" s="28" t="s">
        <v>71</v>
      </c>
      <c r="P18" s="331"/>
      <c r="Q18" s="317"/>
      <c r="R18" s="317"/>
      <c r="S18" s="102" t="s">
        <v>71</v>
      </c>
      <c r="T18" s="28" t="s">
        <v>71</v>
      </c>
      <c r="U18" s="28" t="s">
        <v>71</v>
      </c>
      <c r="V18" s="28" t="s">
        <v>71</v>
      </c>
      <c r="W18" s="28" t="s">
        <v>71</v>
      </c>
      <c r="X18" s="331"/>
      <c r="Y18" s="317"/>
      <c r="Z18" s="317"/>
      <c r="AA18" s="27" t="s">
        <v>71</v>
      </c>
      <c r="AB18" s="28" t="s">
        <v>71</v>
      </c>
      <c r="AC18" s="28" t="s">
        <v>71</v>
      </c>
      <c r="AD18" s="28" t="s">
        <v>71</v>
      </c>
      <c r="AE18" s="28" t="s">
        <v>71</v>
      </c>
      <c r="AF18" s="331"/>
    </row>
    <row r="19" spans="1:32" s="336" customFormat="1">
      <c r="A19" s="333" t="s">
        <v>82</v>
      </c>
      <c r="B19" s="333" t="s">
        <v>70</v>
      </c>
      <c r="C19" s="101">
        <v>416</v>
      </c>
      <c r="D19" s="9">
        <v>7496.9999820000003</v>
      </c>
      <c r="E19" s="9">
        <v>0.89964</v>
      </c>
      <c r="F19" s="694" t="s">
        <v>71</v>
      </c>
      <c r="G19" s="695">
        <v>47449.67</v>
      </c>
      <c r="H19" s="708">
        <f>G19/G$53</f>
        <v>1.5297375534289591E-3</v>
      </c>
      <c r="I19" s="770"/>
      <c r="J19" s="367" t="s">
        <v>70</v>
      </c>
      <c r="K19" s="101">
        <v>393</v>
      </c>
      <c r="L19" s="9">
        <v>5879.9999829999997</v>
      </c>
      <c r="M19" s="9">
        <v>0.7056</v>
      </c>
      <c r="N19" s="9" t="s">
        <v>71</v>
      </c>
      <c r="O19" s="334">
        <v>44264.27</v>
      </c>
      <c r="P19" s="26">
        <f>O19/O$53</f>
        <v>2.0895228482383683E-3</v>
      </c>
      <c r="Q19" s="317"/>
      <c r="R19" s="333" t="s">
        <v>70</v>
      </c>
      <c r="S19" s="101">
        <v>23</v>
      </c>
      <c r="T19" s="9">
        <v>1616.9999989999999</v>
      </c>
      <c r="U19" s="9">
        <v>0.19403999999999999</v>
      </c>
      <c r="V19" s="9" t="s">
        <v>71</v>
      </c>
      <c r="W19" s="334">
        <v>3185.4</v>
      </c>
      <c r="X19" s="26">
        <f>W19/W$53</f>
        <v>3.2390832766180527E-4</v>
      </c>
      <c r="Y19" s="317"/>
      <c r="Z19" s="333" t="s">
        <v>70</v>
      </c>
      <c r="AA19" s="8">
        <v>376</v>
      </c>
      <c r="AB19" s="9">
        <v>5438.9999859999998</v>
      </c>
      <c r="AC19" s="9">
        <v>0.65268000000000004</v>
      </c>
      <c r="AD19" s="9" t="s">
        <v>71</v>
      </c>
      <c r="AE19" s="334">
        <v>42657.91</v>
      </c>
      <c r="AF19" s="26">
        <f>AE19/AE$53</f>
        <v>2.1565693377377845E-3</v>
      </c>
    </row>
    <row r="20" spans="1:32">
      <c r="A20" s="337" t="s">
        <v>83</v>
      </c>
      <c r="B20" s="337" t="s">
        <v>70</v>
      </c>
      <c r="C20" s="101">
        <v>1</v>
      </c>
      <c r="D20" s="9">
        <v>215</v>
      </c>
      <c r="E20" s="9">
        <v>2.58E-2</v>
      </c>
      <c r="F20" s="694" t="s">
        <v>71</v>
      </c>
      <c r="G20" s="695">
        <v>2164.5</v>
      </c>
      <c r="H20" s="708">
        <f>G20/G$53</f>
        <v>6.9781664116883884E-5</v>
      </c>
      <c r="I20" s="770"/>
      <c r="J20" s="788" t="s">
        <v>70</v>
      </c>
      <c r="K20" s="101">
        <v>1</v>
      </c>
      <c r="L20" s="9">
        <v>215</v>
      </c>
      <c r="M20" s="9">
        <v>2.58E-2</v>
      </c>
      <c r="N20" s="9" t="s">
        <v>71</v>
      </c>
      <c r="O20" s="334">
        <v>2164.5</v>
      </c>
      <c r="P20" s="26">
        <f>O20/O$53</f>
        <v>1.0217659084882567E-4</v>
      </c>
      <c r="Q20" s="317"/>
      <c r="R20" s="337" t="s">
        <v>70</v>
      </c>
      <c r="S20" s="101">
        <v>0</v>
      </c>
      <c r="T20" s="9">
        <v>0</v>
      </c>
      <c r="U20" s="9">
        <v>0</v>
      </c>
      <c r="V20" s="9" t="s">
        <v>71</v>
      </c>
      <c r="W20" s="334">
        <v>0</v>
      </c>
      <c r="X20" s="26">
        <f>W20/W$53</f>
        <v>0</v>
      </c>
      <c r="Y20" s="317"/>
      <c r="Z20" s="337" t="s">
        <v>70</v>
      </c>
      <c r="AA20" s="8">
        <v>1</v>
      </c>
      <c r="AB20" s="9">
        <v>215</v>
      </c>
      <c r="AC20" s="9">
        <v>2.58E-2</v>
      </c>
      <c r="AD20" s="9" t="s">
        <v>71</v>
      </c>
      <c r="AE20" s="334">
        <v>2164.5</v>
      </c>
      <c r="AF20" s="26"/>
    </row>
    <row r="21" spans="1:32" ht="13">
      <c r="A21" s="335" t="s">
        <v>84</v>
      </c>
      <c r="B21" s="317"/>
      <c r="C21" s="102"/>
      <c r="D21" s="28"/>
      <c r="E21" s="28"/>
      <c r="F21" s="28"/>
      <c r="G21" s="28"/>
      <c r="H21" s="709"/>
      <c r="I21" s="770"/>
      <c r="J21" s="556"/>
      <c r="K21" s="102" t="s">
        <v>71</v>
      </c>
      <c r="L21" s="28" t="s">
        <v>71</v>
      </c>
      <c r="M21" s="28" t="s">
        <v>71</v>
      </c>
      <c r="N21" s="28" t="s">
        <v>71</v>
      </c>
      <c r="O21" s="28" t="s">
        <v>71</v>
      </c>
      <c r="P21" s="331"/>
      <c r="Q21" s="317"/>
      <c r="R21" s="317"/>
      <c r="S21" s="102" t="s">
        <v>71</v>
      </c>
      <c r="T21" s="28" t="s">
        <v>71</v>
      </c>
      <c r="U21" s="28" t="s">
        <v>71</v>
      </c>
      <c r="V21" s="28" t="s">
        <v>71</v>
      </c>
      <c r="W21" s="28" t="s">
        <v>71</v>
      </c>
      <c r="X21" s="331"/>
      <c r="Y21" s="317"/>
      <c r="Z21" s="317"/>
      <c r="AA21" s="27" t="s">
        <v>71</v>
      </c>
      <c r="AB21" s="28" t="s">
        <v>71</v>
      </c>
      <c r="AC21" s="28" t="s">
        <v>71</v>
      </c>
      <c r="AD21" s="28" t="s">
        <v>71</v>
      </c>
      <c r="AE21" s="28" t="s">
        <v>71</v>
      </c>
      <c r="AF21" s="331"/>
    </row>
    <row r="22" spans="1:32">
      <c r="A22" s="333" t="s">
        <v>85</v>
      </c>
      <c r="B22" s="333" t="s">
        <v>74</v>
      </c>
      <c r="C22" s="294">
        <v>2641</v>
      </c>
      <c r="D22" s="295">
        <v>725396.31801599998</v>
      </c>
      <c r="E22" s="295">
        <v>0</v>
      </c>
      <c r="F22" s="694" t="s">
        <v>71</v>
      </c>
      <c r="G22" s="695">
        <v>832645.27</v>
      </c>
      <c r="H22" s="708">
        <f>G22/G$53</f>
        <v>2.6843784966344236E-2</v>
      </c>
      <c r="I22" s="770"/>
      <c r="J22" s="367" t="s">
        <v>74</v>
      </c>
      <c r="K22" s="294">
        <v>1348</v>
      </c>
      <c r="L22" s="295">
        <v>390217.23472800001</v>
      </c>
      <c r="M22" s="295">
        <v>0</v>
      </c>
      <c r="N22" s="9" t="s">
        <v>71</v>
      </c>
      <c r="O22" s="334">
        <v>424920.82</v>
      </c>
      <c r="P22" s="26">
        <f t="shared" ref="P22:P34" si="2">O22/O$53</f>
        <v>2.0058655933604758E-2</v>
      </c>
      <c r="Q22" s="317"/>
      <c r="R22" s="333" t="s">
        <v>74</v>
      </c>
      <c r="S22" s="294">
        <v>1293</v>
      </c>
      <c r="T22" s="295">
        <v>335179.08328800002</v>
      </c>
      <c r="U22" s="295">
        <v>0</v>
      </c>
      <c r="V22" s="9" t="s">
        <v>71</v>
      </c>
      <c r="W22" s="334">
        <v>407724.45</v>
      </c>
      <c r="X22" s="26">
        <f t="shared" ref="X22:X34" si="3">W22/W$53</f>
        <v>4.1459579564993201E-2</v>
      </c>
      <c r="Y22" s="317"/>
      <c r="Z22" s="333" t="s">
        <v>74</v>
      </c>
      <c r="AA22" s="555">
        <v>1917</v>
      </c>
      <c r="AB22" s="295">
        <v>483798.77507099998</v>
      </c>
      <c r="AC22" s="295">
        <v>0</v>
      </c>
      <c r="AD22" s="9" t="s">
        <v>71</v>
      </c>
      <c r="AE22" s="334">
        <v>604001.81999999995</v>
      </c>
      <c r="AF22" s="26">
        <f t="shared" ref="AF22:AF34" si="4">AE22/AE$53</f>
        <v>3.0535293570402685E-2</v>
      </c>
    </row>
    <row r="23" spans="1:32">
      <c r="A23" s="333" t="s">
        <v>86</v>
      </c>
      <c r="B23" s="333" t="s">
        <v>74</v>
      </c>
      <c r="C23" s="294">
        <v>0</v>
      </c>
      <c r="D23" s="295">
        <v>0</v>
      </c>
      <c r="E23" s="295">
        <v>0</v>
      </c>
      <c r="F23" s="694" t="s">
        <v>71</v>
      </c>
      <c r="G23" s="695">
        <v>0</v>
      </c>
      <c r="H23" s="708">
        <f t="shared" ref="H23:H34" si="5">G23/G$53</f>
        <v>0</v>
      </c>
      <c r="I23" s="770"/>
      <c r="J23" s="367" t="s">
        <v>74</v>
      </c>
      <c r="K23" s="294">
        <v>0</v>
      </c>
      <c r="L23" s="295">
        <v>0</v>
      </c>
      <c r="M23" s="295">
        <v>0</v>
      </c>
      <c r="N23" s="9" t="s">
        <v>71</v>
      </c>
      <c r="O23" s="334">
        <v>0</v>
      </c>
      <c r="P23" s="26">
        <f t="shared" si="2"/>
        <v>0</v>
      </c>
      <c r="Q23" s="317"/>
      <c r="R23" s="333" t="s">
        <v>74</v>
      </c>
      <c r="S23" s="294">
        <v>0</v>
      </c>
      <c r="T23" s="295">
        <v>0</v>
      </c>
      <c r="U23" s="295">
        <v>0</v>
      </c>
      <c r="V23" s="9" t="s">
        <v>71</v>
      </c>
      <c r="W23" s="334">
        <v>0</v>
      </c>
      <c r="X23" s="26">
        <f t="shared" si="3"/>
        <v>0</v>
      </c>
      <c r="Y23" s="317"/>
      <c r="Z23" s="333" t="s">
        <v>74</v>
      </c>
      <c r="AA23" s="555">
        <v>0</v>
      </c>
      <c r="AB23" s="295">
        <v>0</v>
      </c>
      <c r="AC23" s="295">
        <v>0</v>
      </c>
      <c r="AD23" s="9" t="s">
        <v>71</v>
      </c>
      <c r="AE23" s="334">
        <v>0</v>
      </c>
      <c r="AF23" s="26">
        <f t="shared" si="4"/>
        <v>0</v>
      </c>
    </row>
    <row r="24" spans="1:32">
      <c r="A24" s="333" t="s">
        <v>87</v>
      </c>
      <c r="B24" s="333" t="s">
        <v>70</v>
      </c>
      <c r="C24" s="294">
        <v>0</v>
      </c>
      <c r="D24" s="295">
        <v>0</v>
      </c>
      <c r="E24" s="295">
        <v>0</v>
      </c>
      <c r="F24" s="694" t="s">
        <v>71</v>
      </c>
      <c r="G24" s="695">
        <v>0</v>
      </c>
      <c r="H24" s="708">
        <f t="shared" si="5"/>
        <v>0</v>
      </c>
      <c r="I24" s="770"/>
      <c r="J24" s="367" t="s">
        <v>70</v>
      </c>
      <c r="K24" s="294">
        <v>0</v>
      </c>
      <c r="L24" s="295">
        <v>0</v>
      </c>
      <c r="M24" s="295">
        <v>0</v>
      </c>
      <c r="N24" s="9" t="s">
        <v>71</v>
      </c>
      <c r="O24" s="334">
        <v>0</v>
      </c>
      <c r="P24" s="26">
        <f t="shared" si="2"/>
        <v>0</v>
      </c>
      <c r="Q24" s="317"/>
      <c r="R24" s="333" t="s">
        <v>70</v>
      </c>
      <c r="S24" s="294">
        <v>0</v>
      </c>
      <c r="T24" s="295">
        <v>0</v>
      </c>
      <c r="U24" s="295">
        <v>0</v>
      </c>
      <c r="V24" s="9" t="s">
        <v>71</v>
      </c>
      <c r="W24" s="334">
        <v>0</v>
      </c>
      <c r="X24" s="26">
        <f t="shared" si="3"/>
        <v>0</v>
      </c>
      <c r="Y24" s="317"/>
      <c r="Z24" s="333" t="s">
        <v>70</v>
      </c>
      <c r="AA24" s="555">
        <v>0</v>
      </c>
      <c r="AB24" s="295">
        <v>0</v>
      </c>
      <c r="AC24" s="295">
        <v>0</v>
      </c>
      <c r="AD24" s="9" t="s">
        <v>71</v>
      </c>
      <c r="AE24" s="334">
        <v>0</v>
      </c>
      <c r="AF24" s="26">
        <f t="shared" si="4"/>
        <v>0</v>
      </c>
    </row>
    <row r="25" spans="1:32">
      <c r="A25" s="333" t="s">
        <v>88</v>
      </c>
      <c r="B25" s="333" t="s">
        <v>70</v>
      </c>
      <c r="C25" s="294">
        <v>195</v>
      </c>
      <c r="D25" s="295">
        <v>-33065.000004000001</v>
      </c>
      <c r="E25" s="295">
        <v>-4.9597499999999997</v>
      </c>
      <c r="F25" s="694" t="s">
        <v>71</v>
      </c>
      <c r="G25" s="695">
        <v>219482.22500000001</v>
      </c>
      <c r="H25" s="708">
        <f t="shared" si="5"/>
        <v>7.0759228018370691E-3</v>
      </c>
      <c r="I25" s="770"/>
      <c r="J25" s="367" t="s">
        <v>70</v>
      </c>
      <c r="K25" s="294">
        <v>87</v>
      </c>
      <c r="L25" s="295">
        <v>-14790.000001</v>
      </c>
      <c r="M25" s="295">
        <v>-2.2185000000000001</v>
      </c>
      <c r="N25" s="9" t="s">
        <v>71</v>
      </c>
      <c r="O25" s="334">
        <v>98957.574999999997</v>
      </c>
      <c r="P25" s="26">
        <f t="shared" si="2"/>
        <v>4.6713548866560307E-3</v>
      </c>
      <c r="Q25" s="317"/>
      <c r="R25" s="333" t="s">
        <v>70</v>
      </c>
      <c r="S25" s="294">
        <v>108</v>
      </c>
      <c r="T25" s="295">
        <v>-18275.000003000001</v>
      </c>
      <c r="U25" s="295">
        <v>-2.74125</v>
      </c>
      <c r="V25" s="9" t="s">
        <v>71</v>
      </c>
      <c r="W25" s="334">
        <v>120524.65</v>
      </c>
      <c r="X25" s="26">
        <f t="shared" si="3"/>
        <v>1.2255584172639038E-2</v>
      </c>
      <c r="Y25" s="317"/>
      <c r="Z25" s="333" t="s">
        <v>70</v>
      </c>
      <c r="AA25" s="555">
        <v>128</v>
      </c>
      <c r="AB25" s="295">
        <v>-21675.000002000001</v>
      </c>
      <c r="AC25" s="295">
        <v>-3.2512500000000002</v>
      </c>
      <c r="AD25" s="9" t="s">
        <v>71</v>
      </c>
      <c r="AE25" s="334">
        <v>142119.77249999999</v>
      </c>
      <c r="AF25" s="26">
        <f t="shared" si="4"/>
        <v>7.1848607599333762E-3</v>
      </c>
    </row>
    <row r="26" spans="1:32">
      <c r="A26" s="333" t="s">
        <v>89</v>
      </c>
      <c r="B26" s="333" t="s">
        <v>70</v>
      </c>
      <c r="C26" s="294">
        <v>2278</v>
      </c>
      <c r="D26" s="295">
        <v>766186.00000100001</v>
      </c>
      <c r="E26" s="295">
        <v>114.92789999999999</v>
      </c>
      <c r="F26" s="694" t="s">
        <v>71</v>
      </c>
      <c r="G26" s="695">
        <v>11732076.811000001</v>
      </c>
      <c r="H26" s="708">
        <f>G26/G$53</f>
        <v>0.37823231389174605</v>
      </c>
      <c r="I26" s="770"/>
      <c r="J26" s="367" t="s">
        <v>70</v>
      </c>
      <c r="K26" s="294">
        <v>1577</v>
      </c>
      <c r="L26" s="295">
        <v>535724.00000100001</v>
      </c>
      <c r="M26" s="295">
        <v>80.358599999999996</v>
      </c>
      <c r="N26" s="9" t="s">
        <v>71</v>
      </c>
      <c r="O26" s="334">
        <v>8011970.5085000005</v>
      </c>
      <c r="P26" s="26">
        <f t="shared" si="2"/>
        <v>0.37821013284354921</v>
      </c>
      <c r="Q26" s="317"/>
      <c r="R26" s="333" t="s">
        <v>70</v>
      </c>
      <c r="S26" s="294">
        <v>701</v>
      </c>
      <c r="T26" s="295">
        <v>230462</v>
      </c>
      <c r="U26" s="295">
        <v>34.569299999999998</v>
      </c>
      <c r="V26" s="9" t="s">
        <v>71</v>
      </c>
      <c r="W26" s="334">
        <v>3720106.3025000002</v>
      </c>
      <c r="X26" s="26">
        <f t="shared" si="3"/>
        <v>0.37828009391816314</v>
      </c>
      <c r="Y26" s="317"/>
      <c r="Z26" s="333" t="s">
        <v>70</v>
      </c>
      <c r="AA26" s="555">
        <v>789</v>
      </c>
      <c r="AB26" s="295">
        <v>270845.00000100001</v>
      </c>
      <c r="AC26" s="295">
        <v>40.626750000000001</v>
      </c>
      <c r="AD26" s="9" t="s">
        <v>71</v>
      </c>
      <c r="AE26" s="334">
        <v>3801181.3</v>
      </c>
      <c r="AF26" s="26">
        <f t="shared" si="4"/>
        <v>0.19216860457444471</v>
      </c>
    </row>
    <row r="27" spans="1:32">
      <c r="A27" s="333" t="s">
        <v>90</v>
      </c>
      <c r="B27" s="333" t="s">
        <v>70</v>
      </c>
      <c r="C27" s="294">
        <v>42</v>
      </c>
      <c r="D27" s="295">
        <v>53383</v>
      </c>
      <c r="E27" s="295">
        <v>24.022349999999999</v>
      </c>
      <c r="F27" s="694" t="s">
        <v>71</v>
      </c>
      <c r="G27" s="695">
        <v>250887.70499999999</v>
      </c>
      <c r="H27" s="708">
        <f t="shared" si="5"/>
        <v>8.0884091297601518E-3</v>
      </c>
      <c r="I27" s="770"/>
      <c r="J27" s="367" t="s">
        <v>70</v>
      </c>
      <c r="K27" s="294">
        <v>33</v>
      </c>
      <c r="L27" s="295">
        <v>41704</v>
      </c>
      <c r="M27" s="295">
        <v>18.7668</v>
      </c>
      <c r="N27" s="9" t="s">
        <v>71</v>
      </c>
      <c r="O27" s="334">
        <v>200808.155</v>
      </c>
      <c r="P27" s="26">
        <f t="shared" si="2"/>
        <v>9.479275903230569E-3</v>
      </c>
      <c r="Q27" s="317"/>
      <c r="R27" s="333" t="s">
        <v>70</v>
      </c>
      <c r="S27" s="294">
        <v>9</v>
      </c>
      <c r="T27" s="295">
        <v>11679</v>
      </c>
      <c r="U27" s="295">
        <v>5.2555500000000004</v>
      </c>
      <c r="V27" s="9" t="s">
        <v>71</v>
      </c>
      <c r="W27" s="334">
        <v>50079.55</v>
      </c>
      <c r="X27" s="26">
        <f t="shared" si="3"/>
        <v>5.0923536417893387E-3</v>
      </c>
      <c r="Y27" s="317"/>
      <c r="Z27" s="333" t="s">
        <v>70</v>
      </c>
      <c r="AA27" s="555">
        <v>25</v>
      </c>
      <c r="AB27" s="295">
        <v>32966</v>
      </c>
      <c r="AC27" s="295">
        <v>14.8347</v>
      </c>
      <c r="AD27" s="9" t="s">
        <v>71</v>
      </c>
      <c r="AE27" s="334">
        <v>137209.07500000001</v>
      </c>
      <c r="AF27" s="26">
        <f t="shared" si="4"/>
        <v>6.9366005977405838E-3</v>
      </c>
    </row>
    <row r="28" spans="1:32">
      <c r="A28" s="333" t="s">
        <v>91</v>
      </c>
      <c r="B28" s="333" t="s">
        <v>74</v>
      </c>
      <c r="C28" s="294">
        <v>0</v>
      </c>
      <c r="D28" s="295">
        <v>0</v>
      </c>
      <c r="E28" s="295">
        <v>0</v>
      </c>
      <c r="F28" s="694" t="s">
        <v>71</v>
      </c>
      <c r="G28" s="695">
        <v>0</v>
      </c>
      <c r="H28" s="708">
        <f t="shared" si="5"/>
        <v>0</v>
      </c>
      <c r="I28" s="770"/>
      <c r="J28" s="367" t="s">
        <v>74</v>
      </c>
      <c r="K28" s="294">
        <v>0</v>
      </c>
      <c r="L28" s="295">
        <v>0</v>
      </c>
      <c r="M28" s="295">
        <v>0</v>
      </c>
      <c r="N28" s="9" t="s">
        <v>71</v>
      </c>
      <c r="O28" s="334">
        <v>0</v>
      </c>
      <c r="P28" s="26">
        <f t="shared" si="2"/>
        <v>0</v>
      </c>
      <c r="Q28" s="317"/>
      <c r="R28" s="333" t="s">
        <v>74</v>
      </c>
      <c r="S28" s="294">
        <v>0</v>
      </c>
      <c r="T28" s="295">
        <v>0</v>
      </c>
      <c r="U28" s="295">
        <v>0</v>
      </c>
      <c r="V28" s="9" t="s">
        <v>71</v>
      </c>
      <c r="W28" s="334">
        <v>0</v>
      </c>
      <c r="X28" s="26">
        <f t="shared" si="3"/>
        <v>0</v>
      </c>
      <c r="Y28" s="317"/>
      <c r="Z28" s="333" t="s">
        <v>74</v>
      </c>
      <c r="AA28" s="555">
        <v>0</v>
      </c>
      <c r="AB28" s="295">
        <v>0</v>
      </c>
      <c r="AC28" s="295">
        <v>0</v>
      </c>
      <c r="AD28" s="9" t="s">
        <v>71</v>
      </c>
      <c r="AE28" s="334">
        <v>0</v>
      </c>
      <c r="AF28" s="26">
        <f t="shared" si="4"/>
        <v>0</v>
      </c>
    </row>
    <row r="29" spans="1:32">
      <c r="A29" s="333" t="s">
        <v>92</v>
      </c>
      <c r="B29" s="333" t="s">
        <v>70</v>
      </c>
      <c r="C29" s="294">
        <v>2037</v>
      </c>
      <c r="D29" s="295">
        <v>1139952</v>
      </c>
      <c r="E29" s="295">
        <v>170.99279999999999</v>
      </c>
      <c r="F29" s="694" t="s">
        <v>71</v>
      </c>
      <c r="G29" s="695">
        <v>2289728.8823000002</v>
      </c>
      <c r="H29" s="708">
        <f t="shared" si="5"/>
        <v>7.3818938222862826E-2</v>
      </c>
      <c r="I29" s="770"/>
      <c r="J29" s="367" t="s">
        <v>70</v>
      </c>
      <c r="K29" s="294">
        <v>1485</v>
      </c>
      <c r="L29" s="295">
        <v>830280</v>
      </c>
      <c r="M29" s="295">
        <v>124.542</v>
      </c>
      <c r="N29" s="9" t="s">
        <v>71</v>
      </c>
      <c r="O29" s="334">
        <v>1669305.1573000001</v>
      </c>
      <c r="P29" s="26">
        <f t="shared" si="2"/>
        <v>7.8800605247991068E-2</v>
      </c>
      <c r="Q29" s="317"/>
      <c r="R29" s="333" t="s">
        <v>70</v>
      </c>
      <c r="S29" s="294">
        <v>552</v>
      </c>
      <c r="T29" s="295">
        <v>309672</v>
      </c>
      <c r="U29" s="295">
        <v>46.450800000000001</v>
      </c>
      <c r="V29" s="9" t="s">
        <v>71</v>
      </c>
      <c r="W29" s="334">
        <v>620423.72499999998</v>
      </c>
      <c r="X29" s="26">
        <f t="shared" si="3"/>
        <v>6.3087967353066404E-2</v>
      </c>
      <c r="Y29" s="317"/>
      <c r="Z29" s="333" t="s">
        <v>70</v>
      </c>
      <c r="AA29" s="555">
        <v>1517</v>
      </c>
      <c r="AB29" s="295">
        <v>849354</v>
      </c>
      <c r="AC29" s="295">
        <v>127.40309999999999</v>
      </c>
      <c r="AD29" s="9" t="s">
        <v>71</v>
      </c>
      <c r="AE29" s="334">
        <v>1711891.4778</v>
      </c>
      <c r="AF29" s="26">
        <f t="shared" si="4"/>
        <v>8.654462139748767E-2</v>
      </c>
    </row>
    <row r="30" spans="1:32">
      <c r="A30" s="333" t="s">
        <v>93</v>
      </c>
      <c r="B30" s="333" t="s">
        <v>70</v>
      </c>
      <c r="C30" s="294">
        <v>2263</v>
      </c>
      <c r="D30" s="295">
        <v>0</v>
      </c>
      <c r="E30" s="295">
        <v>0</v>
      </c>
      <c r="F30" s="694" t="s">
        <v>71</v>
      </c>
      <c r="G30" s="695">
        <v>463270</v>
      </c>
      <c r="H30" s="708">
        <f t="shared" si="5"/>
        <v>1.493543614480425E-2</v>
      </c>
      <c r="I30" s="770"/>
      <c r="J30" s="367" t="s">
        <v>70</v>
      </c>
      <c r="K30" s="294">
        <v>1564</v>
      </c>
      <c r="L30" s="295">
        <v>0</v>
      </c>
      <c r="M30" s="295">
        <v>0</v>
      </c>
      <c r="N30" s="9" t="s">
        <v>71</v>
      </c>
      <c r="O30" s="334">
        <v>325580</v>
      </c>
      <c r="P30" s="26">
        <f t="shared" si="2"/>
        <v>1.5369209724444749E-2</v>
      </c>
      <c r="Q30" s="317"/>
      <c r="R30" s="333" t="s">
        <v>70</v>
      </c>
      <c r="S30" s="294">
        <v>699</v>
      </c>
      <c r="T30" s="295">
        <v>0</v>
      </c>
      <c r="U30" s="295">
        <v>0</v>
      </c>
      <c r="V30" s="9" t="s">
        <v>71</v>
      </c>
      <c r="W30" s="334">
        <v>137690</v>
      </c>
      <c r="X30" s="26">
        <f t="shared" si="3"/>
        <v>1.400104779172285E-2</v>
      </c>
      <c r="Y30" s="317"/>
      <c r="Z30" s="333" t="s">
        <v>70</v>
      </c>
      <c r="AA30" s="555">
        <v>795</v>
      </c>
      <c r="AB30" s="295">
        <v>0</v>
      </c>
      <c r="AC30" s="295">
        <v>0</v>
      </c>
      <c r="AD30" s="9" t="s">
        <v>71</v>
      </c>
      <c r="AE30" s="334">
        <v>169990</v>
      </c>
      <c r="AF30" s="26">
        <f t="shared" si="4"/>
        <v>8.5938392603398996E-3</v>
      </c>
    </row>
    <row r="31" spans="1:32">
      <c r="A31" s="333" t="s">
        <v>94</v>
      </c>
      <c r="B31" s="333" t="s">
        <v>70</v>
      </c>
      <c r="C31" s="294">
        <v>39</v>
      </c>
      <c r="D31" s="295">
        <v>1939</v>
      </c>
      <c r="E31" s="295">
        <v>0.92423100000000002</v>
      </c>
      <c r="F31" s="694" t="s">
        <v>71</v>
      </c>
      <c r="G31" s="695">
        <v>13590.88</v>
      </c>
      <c r="H31" s="708">
        <f t="shared" si="5"/>
        <v>4.3815856928291748E-4</v>
      </c>
      <c r="I31" s="770"/>
      <c r="J31" s="367" t="s">
        <v>70</v>
      </c>
      <c r="K31" s="294">
        <v>16</v>
      </c>
      <c r="L31" s="295">
        <v>1078</v>
      </c>
      <c r="M31" s="295">
        <v>0.44172099999999997</v>
      </c>
      <c r="N31" s="9" t="s">
        <v>71</v>
      </c>
      <c r="O31" s="334">
        <v>5509.88</v>
      </c>
      <c r="P31" s="26">
        <f t="shared" si="2"/>
        <v>2.6009736862375954E-4</v>
      </c>
      <c r="Q31" s="317"/>
      <c r="R31" s="333" t="s">
        <v>70</v>
      </c>
      <c r="S31" s="294">
        <v>23</v>
      </c>
      <c r="T31" s="295">
        <v>861</v>
      </c>
      <c r="U31" s="295">
        <v>0.48250999999999999</v>
      </c>
      <c r="V31" s="9" t="s">
        <v>71</v>
      </c>
      <c r="W31" s="334">
        <v>8081</v>
      </c>
      <c r="X31" s="26">
        <f t="shared" si="3"/>
        <v>8.2171884091010493E-4</v>
      </c>
      <c r="Y31" s="317"/>
      <c r="Z31" s="333" t="s">
        <v>70</v>
      </c>
      <c r="AA31" s="555">
        <v>37</v>
      </c>
      <c r="AB31" s="295">
        <v>1693</v>
      </c>
      <c r="AC31" s="295">
        <v>0.78637100000000004</v>
      </c>
      <c r="AD31" s="9" t="s">
        <v>71</v>
      </c>
      <c r="AE31" s="334">
        <v>12896.88</v>
      </c>
      <c r="AF31" s="26">
        <f t="shared" si="4"/>
        <v>6.5200137466846534E-4</v>
      </c>
    </row>
    <row r="32" spans="1:32" ht="13">
      <c r="A32" s="335" t="s">
        <v>95</v>
      </c>
      <c r="B32" s="317"/>
      <c r="C32" s="102"/>
      <c r="D32" s="28"/>
      <c r="E32" s="28"/>
      <c r="F32" s="28"/>
      <c r="G32" s="29"/>
      <c r="H32" s="710"/>
      <c r="I32" s="317"/>
      <c r="J32" s="556"/>
      <c r="K32" s="102" t="s">
        <v>71</v>
      </c>
      <c r="L32" s="28" t="s">
        <v>71</v>
      </c>
      <c r="M32" s="28" t="s">
        <v>71</v>
      </c>
      <c r="N32" s="28" t="s">
        <v>71</v>
      </c>
      <c r="O32" s="29" t="s">
        <v>71</v>
      </c>
      <c r="P32" s="331"/>
      <c r="Q32" s="317"/>
      <c r="R32" s="317"/>
      <c r="S32" s="102" t="s">
        <v>71</v>
      </c>
      <c r="T32" s="28" t="s">
        <v>71</v>
      </c>
      <c r="U32" s="28" t="s">
        <v>71</v>
      </c>
      <c r="V32" s="28" t="s">
        <v>71</v>
      </c>
      <c r="W32" s="29" t="s">
        <v>71</v>
      </c>
      <c r="X32" s="331"/>
      <c r="Y32" s="317"/>
      <c r="Z32" s="317"/>
      <c r="AA32" s="27" t="s">
        <v>71</v>
      </c>
      <c r="AB32" s="28" t="s">
        <v>71</v>
      </c>
      <c r="AC32" s="28" t="s">
        <v>71</v>
      </c>
      <c r="AD32" s="28" t="s">
        <v>71</v>
      </c>
      <c r="AE32" s="29" t="s">
        <v>71</v>
      </c>
      <c r="AF32" s="331"/>
    </row>
    <row r="33" spans="1:32" ht="14.5">
      <c r="A33" s="333" t="s">
        <v>96</v>
      </c>
      <c r="B33" s="333" t="s">
        <v>70</v>
      </c>
      <c r="C33" s="101">
        <v>0</v>
      </c>
      <c r="D33" s="9">
        <v>0</v>
      </c>
      <c r="E33" s="9">
        <v>0</v>
      </c>
      <c r="F33" s="9" t="s">
        <v>71</v>
      </c>
      <c r="G33" s="334">
        <v>0</v>
      </c>
      <c r="H33" s="711">
        <f t="shared" si="5"/>
        <v>0</v>
      </c>
      <c r="I33" s="317"/>
      <c r="J33" s="367" t="s">
        <v>70</v>
      </c>
      <c r="K33" s="101">
        <v>0</v>
      </c>
      <c r="L33" s="9">
        <v>0</v>
      </c>
      <c r="M33" s="9">
        <v>0</v>
      </c>
      <c r="N33" s="9" t="s">
        <v>71</v>
      </c>
      <c r="O33" s="334">
        <v>0</v>
      </c>
      <c r="P33" s="26">
        <f t="shared" si="2"/>
        <v>0</v>
      </c>
      <c r="Q33" s="317"/>
      <c r="R33" s="333" t="s">
        <v>70</v>
      </c>
      <c r="S33" s="101">
        <v>0</v>
      </c>
      <c r="T33" s="9">
        <v>0</v>
      </c>
      <c r="U33" s="9">
        <v>0</v>
      </c>
      <c r="V33" s="9" t="s">
        <v>71</v>
      </c>
      <c r="W33" s="334">
        <v>0</v>
      </c>
      <c r="X33" s="26">
        <f t="shared" si="3"/>
        <v>0</v>
      </c>
      <c r="Y33" s="317"/>
      <c r="Z33" s="333" t="s">
        <v>70</v>
      </c>
      <c r="AA33" s="8">
        <v>0</v>
      </c>
      <c r="AB33" s="9">
        <v>0</v>
      </c>
      <c r="AC33" s="9">
        <v>0</v>
      </c>
      <c r="AD33" s="9" t="s">
        <v>71</v>
      </c>
      <c r="AE33" s="334">
        <v>0</v>
      </c>
      <c r="AF33" s="26">
        <f t="shared" si="4"/>
        <v>0</v>
      </c>
    </row>
    <row r="34" spans="1:32">
      <c r="A34" s="333" t="s">
        <v>97</v>
      </c>
      <c r="B34" s="333" t="s">
        <v>70</v>
      </c>
      <c r="C34" s="101">
        <v>0</v>
      </c>
      <c r="D34" s="9">
        <v>0</v>
      </c>
      <c r="E34" s="9">
        <v>0</v>
      </c>
      <c r="F34" s="9" t="s">
        <v>71</v>
      </c>
      <c r="G34" s="334">
        <v>0</v>
      </c>
      <c r="H34" s="711">
        <f t="shared" si="5"/>
        <v>0</v>
      </c>
      <c r="I34" s="317"/>
      <c r="J34" s="367" t="s">
        <v>70</v>
      </c>
      <c r="K34" s="101">
        <v>0</v>
      </c>
      <c r="L34" s="9">
        <v>0</v>
      </c>
      <c r="M34" s="9">
        <v>0</v>
      </c>
      <c r="N34" s="9" t="s">
        <v>71</v>
      </c>
      <c r="O34" s="334">
        <v>0</v>
      </c>
      <c r="P34" s="26">
        <f t="shared" si="2"/>
        <v>0</v>
      </c>
      <c r="Q34" s="317"/>
      <c r="R34" s="333" t="s">
        <v>70</v>
      </c>
      <c r="S34" s="101">
        <v>0</v>
      </c>
      <c r="T34" s="9">
        <v>0</v>
      </c>
      <c r="U34" s="9">
        <v>0</v>
      </c>
      <c r="V34" s="9" t="s">
        <v>71</v>
      </c>
      <c r="W34" s="334">
        <v>0</v>
      </c>
      <c r="X34" s="26">
        <f t="shared" si="3"/>
        <v>0</v>
      </c>
      <c r="Y34" s="317"/>
      <c r="Z34" s="333" t="s">
        <v>70</v>
      </c>
      <c r="AA34" s="8">
        <v>0</v>
      </c>
      <c r="AB34" s="9">
        <v>0</v>
      </c>
      <c r="AC34" s="9">
        <v>0</v>
      </c>
      <c r="AD34" s="9" t="s">
        <v>71</v>
      </c>
      <c r="AE34" s="334">
        <v>0</v>
      </c>
      <c r="AF34" s="26">
        <f t="shared" si="4"/>
        <v>0</v>
      </c>
    </row>
    <row r="35" spans="1:32" ht="13">
      <c r="A35" s="335" t="s">
        <v>98</v>
      </c>
      <c r="B35" s="317"/>
      <c r="C35" s="102"/>
      <c r="D35" s="28"/>
      <c r="E35" s="28"/>
      <c r="F35" s="28"/>
      <c r="G35" s="28"/>
      <c r="H35" s="710"/>
      <c r="I35" s="317"/>
      <c r="J35" s="556"/>
      <c r="K35" s="102" t="s">
        <v>71</v>
      </c>
      <c r="L35" s="28" t="s">
        <v>71</v>
      </c>
      <c r="M35" s="28" t="s">
        <v>71</v>
      </c>
      <c r="N35" s="28" t="s">
        <v>71</v>
      </c>
      <c r="O35" s="28" t="s">
        <v>71</v>
      </c>
      <c r="P35" s="331"/>
      <c r="Q35" s="317"/>
      <c r="R35" s="317"/>
      <c r="S35" s="102" t="s">
        <v>71</v>
      </c>
      <c r="T35" s="28" t="s">
        <v>71</v>
      </c>
      <c r="U35" s="28" t="s">
        <v>71</v>
      </c>
      <c r="V35" s="28" t="s">
        <v>71</v>
      </c>
      <c r="W35" s="28" t="s">
        <v>71</v>
      </c>
      <c r="X35" s="331"/>
      <c r="Y35" s="317"/>
      <c r="Z35" s="317"/>
      <c r="AA35" s="27" t="s">
        <v>71</v>
      </c>
      <c r="AB35" s="28" t="s">
        <v>71</v>
      </c>
      <c r="AC35" s="28" t="s">
        <v>71</v>
      </c>
      <c r="AD35" s="28" t="s">
        <v>71</v>
      </c>
      <c r="AE35" s="28" t="s">
        <v>71</v>
      </c>
      <c r="AF35" s="331"/>
    </row>
    <row r="36" spans="1:32">
      <c r="A36" s="333" t="s">
        <v>99</v>
      </c>
      <c r="B36" s="333" t="s">
        <v>74</v>
      </c>
      <c r="C36" s="294">
        <v>0</v>
      </c>
      <c r="D36" s="295">
        <v>0</v>
      </c>
      <c r="E36" s="295">
        <v>0</v>
      </c>
      <c r="F36" s="9" t="s">
        <v>71</v>
      </c>
      <c r="G36" s="334">
        <v>0</v>
      </c>
      <c r="H36" s="711">
        <f t="shared" ref="H36:H46" si="6">G36/G$53</f>
        <v>0</v>
      </c>
      <c r="I36" s="317"/>
      <c r="J36" s="367" t="s">
        <v>74</v>
      </c>
      <c r="K36" s="294">
        <v>0</v>
      </c>
      <c r="L36" s="295">
        <v>0</v>
      </c>
      <c r="M36" s="295">
        <v>0</v>
      </c>
      <c r="N36" s="9" t="s">
        <v>71</v>
      </c>
      <c r="O36" s="334">
        <v>0</v>
      </c>
      <c r="P36" s="26">
        <f t="shared" ref="P36:P46" si="7">O36/O$53</f>
        <v>0</v>
      </c>
      <c r="Q36" s="317"/>
      <c r="R36" s="333" t="s">
        <v>74</v>
      </c>
      <c r="S36" s="294">
        <v>0</v>
      </c>
      <c r="T36" s="295">
        <v>0</v>
      </c>
      <c r="U36" s="295">
        <v>0</v>
      </c>
      <c r="V36" s="9" t="s">
        <v>71</v>
      </c>
      <c r="W36" s="334">
        <v>0</v>
      </c>
      <c r="X36" s="26">
        <f t="shared" ref="X36:X46" si="8">W36/W$53</f>
        <v>0</v>
      </c>
      <c r="Y36" s="317"/>
      <c r="Z36" s="333" t="s">
        <v>74</v>
      </c>
      <c r="AA36" s="555">
        <v>0</v>
      </c>
      <c r="AB36" s="295">
        <v>0</v>
      </c>
      <c r="AC36" s="295">
        <v>0</v>
      </c>
      <c r="AD36" s="9" t="s">
        <v>71</v>
      </c>
      <c r="AE36" s="334">
        <v>0</v>
      </c>
      <c r="AF36" s="26">
        <f t="shared" ref="AF36:AF46" si="9">AE36/AE$53</f>
        <v>0</v>
      </c>
    </row>
    <row r="37" spans="1:32">
      <c r="A37" s="333" t="s">
        <v>100</v>
      </c>
      <c r="B37" s="333" t="s">
        <v>74</v>
      </c>
      <c r="C37" s="294">
        <v>0</v>
      </c>
      <c r="D37" s="295">
        <v>0</v>
      </c>
      <c r="E37" s="295">
        <v>0</v>
      </c>
      <c r="F37" s="9" t="s">
        <v>71</v>
      </c>
      <c r="G37" s="334">
        <v>0</v>
      </c>
      <c r="H37" s="711">
        <f t="shared" si="6"/>
        <v>0</v>
      </c>
      <c r="I37" s="317"/>
      <c r="J37" s="367" t="s">
        <v>74</v>
      </c>
      <c r="K37" s="294">
        <v>0</v>
      </c>
      <c r="L37" s="295">
        <v>0</v>
      </c>
      <c r="M37" s="295">
        <v>0</v>
      </c>
      <c r="N37" s="9" t="s">
        <v>71</v>
      </c>
      <c r="O37" s="334">
        <v>0</v>
      </c>
      <c r="P37" s="26">
        <f t="shared" si="7"/>
        <v>0</v>
      </c>
      <c r="Q37" s="317"/>
      <c r="R37" s="333" t="s">
        <v>74</v>
      </c>
      <c r="S37" s="294">
        <v>0</v>
      </c>
      <c r="T37" s="295">
        <v>0</v>
      </c>
      <c r="U37" s="295">
        <v>0</v>
      </c>
      <c r="V37" s="9" t="s">
        <v>71</v>
      </c>
      <c r="W37" s="334">
        <v>0</v>
      </c>
      <c r="X37" s="26">
        <f t="shared" si="8"/>
        <v>0</v>
      </c>
      <c r="Y37" s="317"/>
      <c r="Z37" s="333" t="s">
        <v>74</v>
      </c>
      <c r="AA37" s="555">
        <v>0</v>
      </c>
      <c r="AB37" s="295">
        <v>0</v>
      </c>
      <c r="AC37" s="295">
        <v>0</v>
      </c>
      <c r="AD37" s="9" t="s">
        <v>71</v>
      </c>
      <c r="AE37" s="334">
        <v>0</v>
      </c>
      <c r="AF37" s="26">
        <f t="shared" si="9"/>
        <v>0</v>
      </c>
    </row>
    <row r="38" spans="1:32">
      <c r="A38" s="333" t="s">
        <v>101</v>
      </c>
      <c r="B38" s="333" t="s">
        <v>74</v>
      </c>
      <c r="C38" s="294">
        <v>193</v>
      </c>
      <c r="D38" s="295">
        <v>2818.7071000000001</v>
      </c>
      <c r="E38" s="295">
        <v>0</v>
      </c>
      <c r="F38" s="9" t="s">
        <v>71</v>
      </c>
      <c r="G38" s="334">
        <v>18167.7</v>
      </c>
      <c r="H38" s="711">
        <f t="shared" si="6"/>
        <v>5.8571140641086236E-4</v>
      </c>
      <c r="I38" s="317"/>
      <c r="J38" s="367" t="s">
        <v>74</v>
      </c>
      <c r="K38" s="294">
        <v>105</v>
      </c>
      <c r="L38" s="295">
        <v>1533.4935</v>
      </c>
      <c r="M38" s="295">
        <v>0</v>
      </c>
      <c r="N38" s="9" t="s">
        <v>71</v>
      </c>
      <c r="O38" s="334">
        <v>9811.11</v>
      </c>
      <c r="P38" s="26">
        <f t="shared" si="7"/>
        <v>4.6313964991583371E-4</v>
      </c>
      <c r="Q38" s="317"/>
      <c r="R38" s="333" t="s">
        <v>74</v>
      </c>
      <c r="S38" s="294">
        <v>88</v>
      </c>
      <c r="T38" s="295">
        <v>1285.2136</v>
      </c>
      <c r="U38" s="295">
        <v>0</v>
      </c>
      <c r="V38" s="9" t="s">
        <v>71</v>
      </c>
      <c r="W38" s="334">
        <v>8356.59</v>
      </c>
      <c r="X38" s="26">
        <f t="shared" si="8"/>
        <v>8.4974229040477337E-4</v>
      </c>
      <c r="Y38" s="317"/>
      <c r="Z38" s="333" t="s">
        <v>74</v>
      </c>
      <c r="AA38" s="555">
        <v>74</v>
      </c>
      <c r="AB38" s="295">
        <v>1080.7478000000001</v>
      </c>
      <c r="AC38" s="295">
        <v>0</v>
      </c>
      <c r="AD38" s="9" t="s">
        <v>71</v>
      </c>
      <c r="AE38" s="334">
        <v>6892.74</v>
      </c>
      <c r="AF38" s="26">
        <f t="shared" si="9"/>
        <v>3.484622602701055E-4</v>
      </c>
    </row>
    <row r="39" spans="1:32">
      <c r="A39" s="333" t="s">
        <v>102</v>
      </c>
      <c r="B39" s="333" t="s">
        <v>74</v>
      </c>
      <c r="C39" s="294">
        <v>145199</v>
      </c>
      <c r="D39" s="295">
        <v>5626829.2629420003</v>
      </c>
      <c r="E39" s="295">
        <v>681.74352599999997</v>
      </c>
      <c r="F39" s="9" t="s">
        <v>71</v>
      </c>
      <c r="G39" s="334">
        <v>1304306.0807</v>
      </c>
      <c r="H39" s="711">
        <f t="shared" si="6"/>
        <v>4.2049733808739505E-2</v>
      </c>
      <c r="I39" s="317"/>
      <c r="J39" s="367" t="s">
        <v>74</v>
      </c>
      <c r="K39" s="294">
        <v>98382</v>
      </c>
      <c r="L39" s="295">
        <v>3809219.5267739999</v>
      </c>
      <c r="M39" s="295">
        <v>460.42412200000001</v>
      </c>
      <c r="N39" s="9" t="s">
        <v>71</v>
      </c>
      <c r="O39" s="334">
        <v>881511.45940000005</v>
      </c>
      <c r="P39" s="26">
        <f t="shared" si="7"/>
        <v>4.1612305712942943E-2</v>
      </c>
      <c r="Q39" s="317"/>
      <c r="R39" s="333" t="s">
        <v>74</v>
      </c>
      <c r="S39" s="294">
        <v>46817</v>
      </c>
      <c r="T39" s="295">
        <v>1817609.7361679999</v>
      </c>
      <c r="U39" s="295">
        <v>221.31940399999999</v>
      </c>
      <c r="V39" s="9" t="s">
        <v>71</v>
      </c>
      <c r="W39" s="334">
        <v>422794.6213</v>
      </c>
      <c r="X39" s="26">
        <f t="shared" si="8"/>
        <v>4.2991994327145497E-2</v>
      </c>
      <c r="Y39" s="317"/>
      <c r="Z39" s="333" t="s">
        <v>74</v>
      </c>
      <c r="AA39" s="555">
        <v>134005</v>
      </c>
      <c r="AB39" s="295">
        <v>5173418.7513180003</v>
      </c>
      <c r="AC39" s="295">
        <v>623.28904299999999</v>
      </c>
      <c r="AD39" s="9" t="s">
        <v>71</v>
      </c>
      <c r="AE39" s="334">
        <v>1200674.6358</v>
      </c>
      <c r="AF39" s="26">
        <f t="shared" si="9"/>
        <v>6.0700069557223069E-2</v>
      </c>
    </row>
    <row r="40" spans="1:32">
      <c r="A40" s="333" t="s">
        <v>103</v>
      </c>
      <c r="B40" s="333" t="s">
        <v>74</v>
      </c>
      <c r="C40" s="294">
        <v>2349</v>
      </c>
      <c r="D40" s="295">
        <v>50134.028544000001</v>
      </c>
      <c r="E40" s="295">
        <v>6.034446</v>
      </c>
      <c r="F40" s="9" t="s">
        <v>71</v>
      </c>
      <c r="G40" s="334">
        <v>19540.780900000002</v>
      </c>
      <c r="H40" s="711">
        <f t="shared" si="6"/>
        <v>6.2997838269596683E-4</v>
      </c>
      <c r="I40" s="317"/>
      <c r="J40" s="367" t="s">
        <v>74</v>
      </c>
      <c r="K40" s="294">
        <v>1744</v>
      </c>
      <c r="L40" s="295">
        <v>37147.762836000002</v>
      </c>
      <c r="M40" s="295">
        <v>4.4648649999999996</v>
      </c>
      <c r="N40" s="9" t="s">
        <v>71</v>
      </c>
      <c r="O40" s="334">
        <v>14514.516799999999</v>
      </c>
      <c r="P40" s="26">
        <f t="shared" si="7"/>
        <v>6.8516694129914818E-4</v>
      </c>
      <c r="Q40" s="317"/>
      <c r="R40" s="333" t="s">
        <v>74</v>
      </c>
      <c r="S40" s="294">
        <v>605</v>
      </c>
      <c r="T40" s="295">
        <v>12986.265708000001</v>
      </c>
      <c r="U40" s="295">
        <v>1.5695809999999999</v>
      </c>
      <c r="V40" s="9" t="s">
        <v>71</v>
      </c>
      <c r="W40" s="334">
        <v>5026.2641000000003</v>
      </c>
      <c r="X40" s="26">
        <f t="shared" si="8"/>
        <v>5.1109713035021312E-4</v>
      </c>
      <c r="Y40" s="317"/>
      <c r="Z40" s="333" t="s">
        <v>74</v>
      </c>
      <c r="AA40" s="555">
        <v>2300</v>
      </c>
      <c r="AB40" s="295">
        <v>49058.427492000003</v>
      </c>
      <c r="AC40" s="295">
        <v>5.9024460000000003</v>
      </c>
      <c r="AD40" s="9" t="s">
        <v>71</v>
      </c>
      <c r="AE40" s="334">
        <v>19134.748200000002</v>
      </c>
      <c r="AF40" s="26">
        <f t="shared" si="9"/>
        <v>9.6735661108228856E-4</v>
      </c>
    </row>
    <row r="41" spans="1:32">
      <c r="A41" s="333" t="s">
        <v>104</v>
      </c>
      <c r="B41" s="333" t="s">
        <v>74</v>
      </c>
      <c r="C41" s="294">
        <v>10947</v>
      </c>
      <c r="D41" s="295">
        <v>782854.85068000003</v>
      </c>
      <c r="E41" s="295">
        <v>91.161480999999995</v>
      </c>
      <c r="F41" s="9" t="s">
        <v>71</v>
      </c>
      <c r="G41" s="334">
        <v>772629.52769999998</v>
      </c>
      <c r="H41" s="711">
        <f t="shared" si="6"/>
        <v>2.4908927784129377E-2</v>
      </c>
      <c r="I41" s="317"/>
      <c r="J41" s="367" t="s">
        <v>74</v>
      </c>
      <c r="K41" s="294">
        <v>7117</v>
      </c>
      <c r="L41" s="295">
        <v>506995.38007999997</v>
      </c>
      <c r="M41" s="295">
        <v>58.813175999999999</v>
      </c>
      <c r="N41" s="9" t="s">
        <v>71</v>
      </c>
      <c r="O41" s="334">
        <v>502319.4535</v>
      </c>
      <c r="P41" s="26">
        <f t="shared" si="7"/>
        <v>2.3712307357669306E-2</v>
      </c>
      <c r="Q41" s="317"/>
      <c r="R41" s="333" t="s">
        <v>74</v>
      </c>
      <c r="S41" s="294">
        <v>3830</v>
      </c>
      <c r="T41" s="295">
        <v>275859.4706</v>
      </c>
      <c r="U41" s="295">
        <v>32.348305000000003</v>
      </c>
      <c r="V41" s="9" t="s">
        <v>71</v>
      </c>
      <c r="W41" s="334">
        <v>270310.07419999997</v>
      </c>
      <c r="X41" s="26">
        <f t="shared" si="8"/>
        <v>2.7486558700401984E-2</v>
      </c>
      <c r="Y41" s="317"/>
      <c r="Z41" s="333" t="s">
        <v>74</v>
      </c>
      <c r="AA41" s="555">
        <v>10153</v>
      </c>
      <c r="AB41" s="295">
        <v>722311.54067999998</v>
      </c>
      <c r="AC41" s="295">
        <v>84.083675999999997</v>
      </c>
      <c r="AD41" s="9" t="s">
        <v>71</v>
      </c>
      <c r="AE41" s="334">
        <v>716548.66890000005</v>
      </c>
      <c r="AF41" s="26">
        <f t="shared" si="9"/>
        <v>3.6225096080576009E-2</v>
      </c>
    </row>
    <row r="42" spans="1:32">
      <c r="A42" s="333" t="s">
        <v>105</v>
      </c>
      <c r="B42" s="333" t="s">
        <v>74</v>
      </c>
      <c r="C42" s="294">
        <v>0</v>
      </c>
      <c r="D42" s="295">
        <v>0</v>
      </c>
      <c r="E42" s="295">
        <v>0</v>
      </c>
      <c r="F42" s="9" t="s">
        <v>71</v>
      </c>
      <c r="G42" s="334">
        <v>0</v>
      </c>
      <c r="H42" s="711">
        <f t="shared" si="6"/>
        <v>0</v>
      </c>
      <c r="I42" s="317"/>
      <c r="J42" s="367" t="s">
        <v>74</v>
      </c>
      <c r="K42" s="294">
        <v>0</v>
      </c>
      <c r="L42" s="295">
        <v>0</v>
      </c>
      <c r="M42" s="295">
        <v>0</v>
      </c>
      <c r="N42" s="9" t="s">
        <v>71</v>
      </c>
      <c r="O42" s="334">
        <v>0</v>
      </c>
      <c r="P42" s="26">
        <f t="shared" si="7"/>
        <v>0</v>
      </c>
      <c r="Q42" s="317"/>
      <c r="R42" s="333" t="s">
        <v>74</v>
      </c>
      <c r="S42" s="294">
        <v>0</v>
      </c>
      <c r="T42" s="295">
        <v>0</v>
      </c>
      <c r="U42" s="295">
        <v>0</v>
      </c>
      <c r="V42" s="9" t="s">
        <v>71</v>
      </c>
      <c r="W42" s="334">
        <v>0</v>
      </c>
      <c r="X42" s="26">
        <f t="shared" si="8"/>
        <v>0</v>
      </c>
      <c r="Y42" s="317"/>
      <c r="Z42" s="333" t="s">
        <v>74</v>
      </c>
      <c r="AA42" s="555">
        <v>0</v>
      </c>
      <c r="AB42" s="295">
        <v>0</v>
      </c>
      <c r="AC42" s="295">
        <v>0</v>
      </c>
      <c r="AD42" s="9" t="s">
        <v>71</v>
      </c>
      <c r="AE42" s="334">
        <v>0</v>
      </c>
      <c r="AF42" s="26">
        <f t="shared" si="9"/>
        <v>0</v>
      </c>
    </row>
    <row r="43" spans="1:32" ht="13">
      <c r="A43" s="335" t="s">
        <v>106</v>
      </c>
      <c r="B43" s="317"/>
      <c r="C43" s="102"/>
      <c r="D43" s="28"/>
      <c r="E43" s="28"/>
      <c r="F43" s="28"/>
      <c r="G43" s="28"/>
      <c r="H43" s="710"/>
      <c r="I43" s="317"/>
      <c r="J43" s="556"/>
      <c r="K43" s="102" t="s">
        <v>71</v>
      </c>
      <c r="L43" s="28" t="s">
        <v>71</v>
      </c>
      <c r="M43" s="28" t="s">
        <v>71</v>
      </c>
      <c r="N43" s="28" t="s">
        <v>71</v>
      </c>
      <c r="O43" s="28" t="s">
        <v>71</v>
      </c>
      <c r="P43" s="331"/>
      <c r="Q43" s="317"/>
      <c r="R43" s="317"/>
      <c r="S43" s="102" t="s">
        <v>71</v>
      </c>
      <c r="T43" s="28" t="s">
        <v>71</v>
      </c>
      <c r="U43" s="28" t="s">
        <v>71</v>
      </c>
      <c r="V43" s="28" t="s">
        <v>71</v>
      </c>
      <c r="W43" s="28" t="s">
        <v>71</v>
      </c>
      <c r="X43" s="331"/>
      <c r="Y43" s="317"/>
      <c r="Z43" s="317"/>
      <c r="AA43" s="27" t="s">
        <v>71</v>
      </c>
      <c r="AB43" s="28" t="s">
        <v>71</v>
      </c>
      <c r="AC43" s="28" t="s">
        <v>71</v>
      </c>
      <c r="AD43" s="28" t="s">
        <v>71</v>
      </c>
      <c r="AE43" s="28" t="s">
        <v>71</v>
      </c>
      <c r="AF43" s="331"/>
    </row>
    <row r="44" spans="1:32">
      <c r="A44" s="333" t="s">
        <v>107</v>
      </c>
      <c r="B44" s="333" t="s">
        <v>70</v>
      </c>
      <c r="C44" s="294">
        <v>772</v>
      </c>
      <c r="D44" s="295">
        <v>772772</v>
      </c>
      <c r="E44" s="295">
        <v>239.55932000000001</v>
      </c>
      <c r="F44" s="9" t="s">
        <v>71</v>
      </c>
      <c r="G44" s="334">
        <v>1029131.3348</v>
      </c>
      <c r="H44" s="711">
        <f t="shared" si="6"/>
        <v>3.3178330855705235E-2</v>
      </c>
      <c r="I44" s="317"/>
      <c r="J44" s="367" t="s">
        <v>70</v>
      </c>
      <c r="K44" s="294">
        <v>587</v>
      </c>
      <c r="L44" s="295">
        <v>587587</v>
      </c>
      <c r="M44" s="295">
        <v>182.15197000000001</v>
      </c>
      <c r="N44" s="9" t="s">
        <v>71</v>
      </c>
      <c r="O44" s="334">
        <v>789909.69429999997</v>
      </c>
      <c r="P44" s="26">
        <f t="shared" si="7"/>
        <v>3.7288186482796054E-2</v>
      </c>
      <c r="Q44" s="317"/>
      <c r="R44" s="333" t="s">
        <v>70</v>
      </c>
      <c r="S44" s="294">
        <v>185</v>
      </c>
      <c r="T44" s="295">
        <v>185185</v>
      </c>
      <c r="U44" s="295">
        <v>57.407350000000001</v>
      </c>
      <c r="V44" s="9" t="s">
        <v>71</v>
      </c>
      <c r="W44" s="334">
        <v>239221.64050000001</v>
      </c>
      <c r="X44" s="26">
        <f t="shared" si="8"/>
        <v>2.4325322256190302E-2</v>
      </c>
      <c r="Y44" s="317"/>
      <c r="Z44" s="333" t="s">
        <v>70</v>
      </c>
      <c r="AA44" s="555">
        <v>572</v>
      </c>
      <c r="AB44" s="295">
        <v>572572</v>
      </c>
      <c r="AC44" s="295">
        <v>177.49732</v>
      </c>
      <c r="AD44" s="9" t="s">
        <v>71</v>
      </c>
      <c r="AE44" s="334">
        <v>748410.68279999995</v>
      </c>
      <c r="AF44" s="26">
        <f t="shared" si="9"/>
        <v>3.7835879220568448E-2</v>
      </c>
    </row>
    <row r="45" spans="1:32">
      <c r="A45" s="333" t="s">
        <v>108</v>
      </c>
      <c r="B45" s="333" t="s">
        <v>70</v>
      </c>
      <c r="C45" s="294">
        <v>141</v>
      </c>
      <c r="D45" s="295">
        <v>0</v>
      </c>
      <c r="E45" s="295">
        <v>0</v>
      </c>
      <c r="F45" s="9" t="s">
        <v>71</v>
      </c>
      <c r="G45" s="334">
        <v>11115.593000000001</v>
      </c>
      <c r="H45" s="711">
        <f t="shared" si="6"/>
        <v>3.5835739301731846E-4</v>
      </c>
      <c r="I45" s="317"/>
      <c r="J45" s="367" t="s">
        <v>70</v>
      </c>
      <c r="K45" s="294">
        <v>105</v>
      </c>
      <c r="L45" s="295">
        <v>0</v>
      </c>
      <c r="M45" s="295">
        <v>0</v>
      </c>
      <c r="N45" s="9" t="s">
        <v>71</v>
      </c>
      <c r="O45" s="334">
        <v>8620.7376000000004</v>
      </c>
      <c r="P45" s="26">
        <f t="shared" si="7"/>
        <v>4.0694736824684101E-4</v>
      </c>
      <c r="Q45" s="317"/>
      <c r="R45" s="333" t="s">
        <v>70</v>
      </c>
      <c r="S45" s="294">
        <v>36</v>
      </c>
      <c r="T45" s="295">
        <v>0</v>
      </c>
      <c r="U45" s="295">
        <v>0</v>
      </c>
      <c r="V45" s="9" t="s">
        <v>71</v>
      </c>
      <c r="W45" s="334">
        <v>2494.8553999999999</v>
      </c>
      <c r="X45" s="26">
        <f t="shared" si="8"/>
        <v>2.5369009869153768E-4</v>
      </c>
      <c r="Y45" s="317"/>
      <c r="Z45" s="333" t="s">
        <v>70</v>
      </c>
      <c r="AA45" s="555">
        <v>115</v>
      </c>
      <c r="AB45" s="295">
        <v>0</v>
      </c>
      <c r="AC45" s="295">
        <v>0</v>
      </c>
      <c r="AD45" s="9" t="s">
        <v>71</v>
      </c>
      <c r="AE45" s="334">
        <v>9180.0490000000009</v>
      </c>
      <c r="AF45" s="26">
        <f t="shared" si="9"/>
        <v>4.6409709693537288E-4</v>
      </c>
    </row>
    <row r="46" spans="1:32">
      <c r="A46" s="333" t="s">
        <v>109</v>
      </c>
      <c r="B46" s="333" t="s">
        <v>74</v>
      </c>
      <c r="C46" s="294">
        <v>41747</v>
      </c>
      <c r="D46" s="295">
        <v>5834354.5</v>
      </c>
      <c r="E46" s="295">
        <v>1183.24854</v>
      </c>
      <c r="F46" s="9" t="s">
        <v>71</v>
      </c>
      <c r="G46" s="334">
        <v>2664764.0016000001</v>
      </c>
      <c r="H46" s="711">
        <f t="shared" si="6"/>
        <v>8.5909755837567409E-2</v>
      </c>
      <c r="I46" s="317"/>
      <c r="J46" s="367" t="s">
        <v>74</v>
      </c>
      <c r="K46" s="294">
        <v>29076</v>
      </c>
      <c r="L46" s="295">
        <v>4063038.2</v>
      </c>
      <c r="M46" s="295">
        <v>823.34087999999997</v>
      </c>
      <c r="N46" s="9" t="s">
        <v>71</v>
      </c>
      <c r="O46" s="334">
        <v>1855747.1806999999</v>
      </c>
      <c r="P46" s="26">
        <f t="shared" si="7"/>
        <v>8.7601718827094319E-2</v>
      </c>
      <c r="Q46" s="317">
        <v>490</v>
      </c>
      <c r="R46" s="333" t="s">
        <v>74</v>
      </c>
      <c r="S46" s="294">
        <v>12671</v>
      </c>
      <c r="T46" s="295">
        <v>1771316.3</v>
      </c>
      <c r="U46" s="295">
        <v>359.90766000000002</v>
      </c>
      <c r="V46" s="9" t="s">
        <v>71</v>
      </c>
      <c r="W46" s="334">
        <v>809016.82090000005</v>
      </c>
      <c r="X46" s="26">
        <f t="shared" si="8"/>
        <v>8.2265111291514162E-2</v>
      </c>
      <c r="Y46" s="317"/>
      <c r="Z46" s="333" t="s">
        <v>74</v>
      </c>
      <c r="AA46" s="555">
        <v>38559</v>
      </c>
      <c r="AB46" s="295">
        <v>5367758.5</v>
      </c>
      <c r="AC46" s="295">
        <v>1080.70632</v>
      </c>
      <c r="AD46" s="9" t="s">
        <v>71</v>
      </c>
      <c r="AE46" s="334">
        <v>2461131.6077000001</v>
      </c>
      <c r="AF46" s="26">
        <f t="shared" si="9"/>
        <v>0.12442243329087425</v>
      </c>
    </row>
    <row r="47" spans="1:32" ht="13">
      <c r="A47" s="335" t="s">
        <v>110</v>
      </c>
      <c r="B47" s="317"/>
      <c r="C47" s="102"/>
      <c r="D47" s="28"/>
      <c r="E47" s="28"/>
      <c r="F47" s="28"/>
      <c r="G47" s="28"/>
      <c r="H47" s="710"/>
      <c r="I47" s="317"/>
      <c r="J47" s="556"/>
      <c r="K47" s="102"/>
      <c r="L47" s="28"/>
      <c r="M47" s="28"/>
      <c r="N47" s="28"/>
      <c r="O47" s="28"/>
      <c r="P47" s="331"/>
      <c r="Q47" s="317"/>
      <c r="R47" s="317"/>
      <c r="S47" s="102"/>
      <c r="T47" s="28"/>
      <c r="U47" s="28"/>
      <c r="V47" s="28"/>
      <c r="W47" s="28"/>
      <c r="X47" s="331"/>
      <c r="Y47" s="317"/>
      <c r="Z47" s="317"/>
      <c r="AA47" s="27"/>
      <c r="AB47" s="28"/>
      <c r="AC47" s="28"/>
      <c r="AD47" s="28"/>
      <c r="AE47" s="28"/>
      <c r="AF47" s="331"/>
    </row>
    <row r="48" spans="1:32">
      <c r="A48" s="333"/>
      <c r="B48" s="333"/>
      <c r="C48" s="103"/>
      <c r="D48" s="31"/>
      <c r="E48" s="31"/>
      <c r="F48" s="31"/>
      <c r="G48" s="31"/>
      <c r="H48" s="500"/>
      <c r="I48" s="317"/>
      <c r="J48" s="367"/>
      <c r="K48" s="103"/>
      <c r="L48" s="31"/>
      <c r="M48" s="31"/>
      <c r="N48" s="31"/>
      <c r="O48" s="31"/>
      <c r="P48" s="338"/>
      <c r="Q48" s="317"/>
      <c r="R48" s="333"/>
      <c r="S48" s="103"/>
      <c r="T48" s="31"/>
      <c r="U48" s="31"/>
      <c r="V48" s="31"/>
      <c r="W48" s="31"/>
      <c r="X48" s="338"/>
      <c r="Y48" s="317"/>
      <c r="Z48" s="333"/>
      <c r="AA48" s="30"/>
      <c r="AB48" s="31"/>
      <c r="AC48" s="31"/>
      <c r="AD48" s="31"/>
      <c r="AE48" s="31"/>
      <c r="AF48" s="338"/>
    </row>
    <row r="49" spans="1:32" ht="13">
      <c r="A49" s="335" t="s">
        <v>111</v>
      </c>
      <c r="B49" s="317"/>
      <c r="C49" s="102"/>
      <c r="D49" s="28"/>
      <c r="E49" s="28"/>
      <c r="F49" s="28"/>
      <c r="G49" s="28"/>
      <c r="H49" s="710"/>
      <c r="I49" s="317"/>
      <c r="J49" s="556"/>
      <c r="K49" s="102"/>
      <c r="L49" s="28"/>
      <c r="M49" s="28"/>
      <c r="N49" s="28"/>
      <c r="O49" s="28"/>
      <c r="P49" s="331"/>
      <c r="Q49" s="317"/>
      <c r="R49" s="317"/>
      <c r="S49" s="102"/>
      <c r="T49" s="28"/>
      <c r="U49" s="28"/>
      <c r="V49" s="28"/>
      <c r="W49" s="28"/>
      <c r="X49" s="331"/>
      <c r="Y49" s="317"/>
      <c r="Z49" s="317"/>
      <c r="AA49" s="27"/>
      <c r="AB49" s="28"/>
      <c r="AC49" s="28"/>
      <c r="AD49" s="28"/>
      <c r="AE49" s="28"/>
      <c r="AF49" s="331"/>
    </row>
    <row r="50" spans="1:32">
      <c r="A50" s="333" t="s">
        <v>112</v>
      </c>
      <c r="B50" s="333" t="s">
        <v>70</v>
      </c>
      <c r="C50" s="101">
        <v>46841</v>
      </c>
      <c r="D50" s="28"/>
      <c r="E50" s="28"/>
      <c r="F50" s="28" t="s">
        <v>71</v>
      </c>
      <c r="G50" s="334">
        <v>3536455.5</v>
      </c>
      <c r="H50" s="711">
        <f>G50/G53</f>
        <v>0.11401235845013014</v>
      </c>
      <c r="I50" s="317"/>
      <c r="J50" s="367" t="s">
        <v>70</v>
      </c>
      <c r="K50" s="101">
        <v>31651</v>
      </c>
      <c r="L50" s="28"/>
      <c r="M50" s="28"/>
      <c r="N50" s="28" t="s">
        <v>71</v>
      </c>
      <c r="O50" s="334">
        <v>2415216</v>
      </c>
      <c r="P50" s="26">
        <f t="shared" ref="P50:P51" si="10">O50/O$53</f>
        <v>0.11401179812591238</v>
      </c>
      <c r="Q50" s="317"/>
      <c r="R50" s="333" t="s">
        <v>70</v>
      </c>
      <c r="S50" s="101">
        <v>15190</v>
      </c>
      <c r="T50" s="28"/>
      <c r="U50" s="28"/>
      <c r="V50" s="28" t="s">
        <v>71</v>
      </c>
      <c r="W50" s="334">
        <v>1121239.5</v>
      </c>
      <c r="X50" s="26">
        <f t="shared" ref="X50:X51" si="11">W50/W$53</f>
        <v>0.11401356544024571</v>
      </c>
      <c r="Y50" s="317"/>
      <c r="Z50" s="333" t="s">
        <v>70</v>
      </c>
      <c r="AA50" s="8">
        <v>40773</v>
      </c>
      <c r="AB50" s="28">
        <v>0</v>
      </c>
      <c r="AC50" s="28">
        <v>0</v>
      </c>
      <c r="AD50" s="28" t="s">
        <v>71</v>
      </c>
      <c r="AE50" s="334">
        <v>2964569.5</v>
      </c>
      <c r="AF50" s="26">
        <f t="shared" ref="AF50:AF51" si="12">AE50/AE$53</f>
        <v>0.14987372056654052</v>
      </c>
    </row>
    <row r="51" spans="1:32">
      <c r="A51" s="333" t="s">
        <v>113</v>
      </c>
      <c r="B51" s="333" t="s">
        <v>70</v>
      </c>
      <c r="C51" s="101">
        <v>40494</v>
      </c>
      <c r="D51" s="28"/>
      <c r="E51" s="28"/>
      <c r="F51" s="28"/>
      <c r="G51" s="334">
        <v>1012350</v>
      </c>
      <c r="H51" s="711">
        <f>G51/G53</f>
        <v>3.2637314700266762E-2</v>
      </c>
      <c r="I51" s="317"/>
      <c r="J51" s="367" t="s">
        <v>70</v>
      </c>
      <c r="K51" s="101">
        <v>27396</v>
      </c>
      <c r="L51" s="28"/>
      <c r="M51" s="28"/>
      <c r="N51" s="28" t="s">
        <v>71</v>
      </c>
      <c r="O51" s="334">
        <v>684900</v>
      </c>
      <c r="P51" s="26">
        <f t="shared" si="10"/>
        <v>3.2331137478568119E-2</v>
      </c>
      <c r="Q51" s="317"/>
      <c r="R51" s="333" t="s">
        <v>70</v>
      </c>
      <c r="S51" s="101">
        <v>13098</v>
      </c>
      <c r="T51" s="28"/>
      <c r="U51" s="28"/>
      <c r="V51" s="28" t="s">
        <v>71</v>
      </c>
      <c r="W51" s="334">
        <v>327450</v>
      </c>
      <c r="X51" s="26">
        <f t="shared" si="11"/>
        <v>3.3296848713774765E-2</v>
      </c>
      <c r="Y51" s="317"/>
      <c r="Z51" s="333" t="s">
        <v>70</v>
      </c>
      <c r="AA51" s="8">
        <v>35195</v>
      </c>
      <c r="AB51" s="28">
        <v>0</v>
      </c>
      <c r="AC51" s="28">
        <v>0</v>
      </c>
      <c r="AD51" s="28" t="s">
        <v>71</v>
      </c>
      <c r="AE51" s="334">
        <v>879875</v>
      </c>
      <c r="AF51" s="26">
        <f t="shared" si="12"/>
        <v>4.4482053763112941E-2</v>
      </c>
    </row>
    <row r="52" spans="1:32">
      <c r="A52" s="317"/>
      <c r="B52" s="317"/>
      <c r="C52" s="329"/>
      <c r="D52" s="330"/>
      <c r="E52" s="28"/>
      <c r="F52" s="330"/>
      <c r="G52" s="330"/>
      <c r="H52" s="710"/>
      <c r="I52" s="317"/>
      <c r="J52" s="556"/>
      <c r="K52" s="329"/>
      <c r="L52" s="330"/>
      <c r="M52" s="28"/>
      <c r="N52" s="330"/>
      <c r="O52" s="330"/>
      <c r="P52" s="331"/>
      <c r="Q52" s="317"/>
      <c r="R52" s="317"/>
      <c r="S52" s="329"/>
      <c r="T52" s="330"/>
      <c r="U52" s="28"/>
      <c r="V52" s="330"/>
      <c r="W52" s="330"/>
      <c r="X52" s="331"/>
      <c r="Y52" s="317"/>
      <c r="Z52" s="317"/>
      <c r="AA52" s="332"/>
      <c r="AB52" s="330"/>
      <c r="AC52" s="28"/>
      <c r="AD52" s="330"/>
      <c r="AE52" s="330"/>
      <c r="AF52" s="331"/>
    </row>
    <row r="53" spans="1:32" ht="13">
      <c r="A53" s="339" t="s">
        <v>114</v>
      </c>
      <c r="B53" s="339"/>
      <c r="C53" s="340"/>
      <c r="D53" s="67">
        <f>SUM(D9:D52)</f>
        <v>18234001.367261</v>
      </c>
      <c r="E53" s="67">
        <f>SUM(E9:E52)</f>
        <v>2809.077444</v>
      </c>
      <c r="F53" s="341"/>
      <c r="G53" s="68">
        <f>SUM(G9:G52)</f>
        <v>31018176.871999998</v>
      </c>
      <c r="H53" s="712"/>
      <c r="I53" s="335"/>
      <c r="J53" s="789"/>
      <c r="K53" s="340"/>
      <c r="L53" s="303">
        <f>SUM(L9:L52)</f>
        <v>12479560.797901001</v>
      </c>
      <c r="M53" s="67">
        <f>SUM(M9:M52)</f>
        <v>1953.9781139999998</v>
      </c>
      <c r="N53" s="341"/>
      <c r="O53" s="68">
        <f>SUM(O9:O52)</f>
        <v>21183912.8906</v>
      </c>
      <c r="P53" s="340"/>
      <c r="Q53" s="335"/>
      <c r="R53" s="339"/>
      <c r="S53" s="340"/>
      <c r="T53" s="303">
        <f>SUM(T9:T52)</f>
        <v>5754440.5693600001</v>
      </c>
      <c r="U53" s="67">
        <f>SUM(U9:U52)</f>
        <v>855.09933000000001</v>
      </c>
      <c r="V53" s="341"/>
      <c r="W53" s="68">
        <f>SUM(W9:W52)</f>
        <v>9834263.9813999981</v>
      </c>
      <c r="X53" s="340"/>
      <c r="Y53" s="335"/>
      <c r="Z53" s="339"/>
      <c r="AA53" s="368"/>
      <c r="AB53" s="303">
        <f>SUM(AB9:AB52)</f>
        <v>15670147.042346001</v>
      </c>
      <c r="AC53" s="67">
        <f>SUM(AC9:AC52)</f>
        <v>2412.0518359999996</v>
      </c>
      <c r="AD53" s="341"/>
      <c r="AE53" s="68">
        <f>SUM(AE9:AE52)</f>
        <v>19780449.092700001</v>
      </c>
      <c r="AF53" s="367"/>
    </row>
    <row r="54" spans="1:32">
      <c r="A54" s="326"/>
      <c r="B54" s="326"/>
      <c r="C54" s="329"/>
      <c r="D54" s="330"/>
      <c r="E54" s="330"/>
      <c r="F54" s="330"/>
      <c r="G54" s="330"/>
      <c r="H54" s="713"/>
      <c r="I54" s="317"/>
      <c r="J54" s="556"/>
      <c r="K54" s="329"/>
      <c r="L54" s="330"/>
      <c r="M54" s="330"/>
      <c r="N54" s="330"/>
      <c r="O54" s="330"/>
      <c r="P54" s="329"/>
      <c r="Q54" s="332"/>
      <c r="R54" s="332"/>
      <c r="S54" s="343"/>
      <c r="T54" s="330"/>
      <c r="U54" s="330"/>
      <c r="V54" s="330"/>
      <c r="W54" s="330"/>
      <c r="X54" s="329"/>
      <c r="Y54" s="332"/>
      <c r="Z54" s="332"/>
      <c r="AA54" s="343"/>
      <c r="AB54" s="330"/>
      <c r="AC54" s="330"/>
      <c r="AD54" s="330"/>
      <c r="AE54" s="330"/>
      <c r="AF54" s="556"/>
    </row>
    <row r="55" spans="1:32">
      <c r="A55" s="344" t="s">
        <v>115</v>
      </c>
      <c r="B55" s="344"/>
      <c r="C55" s="101">
        <v>449</v>
      </c>
      <c r="D55" s="345"/>
      <c r="E55" s="346"/>
      <c r="F55" s="346"/>
      <c r="G55" s="346"/>
      <c r="H55" s="346"/>
      <c r="I55" s="348"/>
      <c r="J55" s="374"/>
      <c r="K55" s="101">
        <v>449</v>
      </c>
      <c r="L55" s="345"/>
      <c r="M55" s="346"/>
      <c r="N55" s="346"/>
      <c r="O55" s="346"/>
      <c r="P55" s="347"/>
      <c r="Q55" s="348"/>
      <c r="R55" s="344"/>
      <c r="S55" s="292"/>
      <c r="T55" s="345"/>
      <c r="U55" s="346"/>
      <c r="V55" s="346"/>
      <c r="W55" s="346"/>
      <c r="X55" s="347"/>
      <c r="Y55" s="348"/>
      <c r="Z55" s="344"/>
      <c r="AA55" s="292">
        <v>407</v>
      </c>
      <c r="AB55" s="345"/>
      <c r="AC55" s="346"/>
      <c r="AD55" s="346"/>
      <c r="AE55" s="346"/>
      <c r="AF55" s="347"/>
    </row>
    <row r="56" spans="1:32" ht="13">
      <c r="A56" s="349"/>
      <c r="B56" s="350"/>
      <c r="C56" s="350"/>
      <c r="D56" s="1024"/>
      <c r="E56" s="1024"/>
      <c r="F56" s="1024"/>
      <c r="G56" s="1007"/>
      <c r="H56" s="1008"/>
      <c r="I56" s="1025"/>
      <c r="J56" s="351"/>
      <c r="K56" s="352"/>
      <c r="L56" s="1007"/>
      <c r="M56" s="1008"/>
      <c r="N56" s="1008"/>
      <c r="O56" s="1007"/>
      <c r="P56" s="1008"/>
      <c r="Q56" s="1009"/>
      <c r="R56" s="350"/>
      <c r="S56" s="352"/>
      <c r="T56" s="1007"/>
      <c r="U56" s="1008"/>
      <c r="V56" s="1009"/>
      <c r="W56" s="1007"/>
      <c r="X56" s="1008"/>
      <c r="Y56" s="1008"/>
      <c r="Z56" s="350"/>
      <c r="AA56" s="352"/>
      <c r="AB56" s="1007"/>
      <c r="AC56" s="1008"/>
      <c r="AD56" s="1008"/>
      <c r="AE56" s="1007"/>
      <c r="AF56" s="1010"/>
    </row>
    <row r="57" spans="1:32" ht="39.65" customHeight="1">
      <c r="A57" s="353" t="s">
        <v>116</v>
      </c>
      <c r="B57" s="354" t="s">
        <v>117</v>
      </c>
      <c r="C57" s="354"/>
      <c r="D57" s="354"/>
      <c r="E57" s="354"/>
      <c r="F57" s="354"/>
      <c r="G57" s="354"/>
      <c r="H57" s="354"/>
      <c r="I57" s="354"/>
      <c r="J57" s="354" t="s">
        <v>118</v>
      </c>
      <c r="K57" s="354"/>
      <c r="L57" s="354"/>
      <c r="M57" s="355"/>
      <c r="N57" s="356"/>
      <c r="O57" s="355"/>
      <c r="P57" s="355"/>
      <c r="Q57" s="356"/>
      <c r="R57" s="355" t="s">
        <v>119</v>
      </c>
      <c r="S57" s="355"/>
      <c r="T57" s="353"/>
      <c r="U57" s="355"/>
      <c r="V57" s="356"/>
      <c r="W57" s="355"/>
      <c r="X57" s="355"/>
      <c r="Y57" s="356"/>
      <c r="Z57" s="355" t="s">
        <v>120</v>
      </c>
      <c r="AA57" s="356"/>
      <c r="AB57" s="355"/>
      <c r="AC57" s="355"/>
      <c r="AD57" s="356"/>
      <c r="AE57" s="355"/>
      <c r="AF57" s="357"/>
    </row>
    <row r="58" spans="1:32" ht="13">
      <c r="A58" s="358" t="s">
        <v>121</v>
      </c>
      <c r="B58" s="359" t="s">
        <v>70</v>
      </c>
      <c r="C58" s="296">
        <v>26908</v>
      </c>
      <c r="D58" s="360"/>
      <c r="H58" s="361"/>
      <c r="I58" s="362"/>
      <c r="J58" s="359" t="s">
        <v>70</v>
      </c>
      <c r="K58" s="296">
        <v>17822</v>
      </c>
      <c r="L58" s="360"/>
      <c r="M58" s="175"/>
      <c r="P58" s="363"/>
      <c r="Q58" s="362"/>
      <c r="R58" s="359" t="s">
        <v>70</v>
      </c>
      <c r="S58" s="296">
        <v>9086</v>
      </c>
      <c r="T58" s="360"/>
      <c r="U58" s="175"/>
      <c r="X58" s="363"/>
      <c r="Y58" s="364"/>
      <c r="Z58" s="358" t="s">
        <v>70</v>
      </c>
      <c r="AA58" s="296">
        <v>23518</v>
      </c>
      <c r="AB58" s="360"/>
      <c r="AC58" s="175"/>
      <c r="AF58" s="363"/>
    </row>
    <row r="59" spans="1:32" ht="13">
      <c r="A59" s="365" t="s">
        <v>122</v>
      </c>
      <c r="B59" s="366" t="s">
        <v>70</v>
      </c>
      <c r="C59" s="51">
        <v>9367</v>
      </c>
      <c r="D59" s="360"/>
      <c r="H59" s="361"/>
      <c r="I59" s="367"/>
      <c r="J59" s="366" t="s">
        <v>70</v>
      </c>
      <c r="K59" s="51">
        <v>7028</v>
      </c>
      <c r="L59" s="360"/>
      <c r="M59" s="175"/>
      <c r="P59" s="363"/>
      <c r="Q59" s="367"/>
      <c r="R59" s="366" t="s">
        <v>70</v>
      </c>
      <c r="S59" s="51">
        <v>2339</v>
      </c>
      <c r="T59" s="360"/>
      <c r="U59" s="175"/>
      <c r="X59" s="363"/>
      <c r="Y59" s="338"/>
      <c r="Z59" s="365" t="s">
        <v>70</v>
      </c>
      <c r="AA59" s="51">
        <v>9078</v>
      </c>
      <c r="AB59" s="360"/>
      <c r="AC59" s="175"/>
      <c r="AF59" s="363"/>
    </row>
    <row r="60" spans="1:32" ht="13">
      <c r="A60" s="365" t="s">
        <v>123</v>
      </c>
      <c r="B60" s="366" t="s">
        <v>70</v>
      </c>
      <c r="C60" s="51">
        <v>2058</v>
      </c>
      <c r="D60" s="360"/>
      <c r="G60" s="306"/>
      <c r="H60" s="361"/>
      <c r="I60" s="367"/>
      <c r="J60" s="366" t="s">
        <v>70</v>
      </c>
      <c r="K60" s="51">
        <v>1339</v>
      </c>
      <c r="L60" s="360"/>
      <c r="M60" s="175"/>
      <c r="P60" s="363"/>
      <c r="Q60" s="367"/>
      <c r="R60" s="366" t="s">
        <v>70</v>
      </c>
      <c r="S60" s="51">
        <v>719</v>
      </c>
      <c r="T60" s="360"/>
      <c r="U60" s="175"/>
      <c r="X60" s="363"/>
      <c r="Y60" s="338"/>
      <c r="Z60" s="365" t="s">
        <v>70</v>
      </c>
      <c r="AA60" s="51">
        <v>1784</v>
      </c>
      <c r="AB60" s="360"/>
      <c r="AC60" s="175"/>
      <c r="AF60" s="363"/>
    </row>
    <row r="61" spans="1:32" ht="13">
      <c r="A61" s="368" t="s">
        <v>124</v>
      </c>
      <c r="B61" s="366" t="s">
        <v>70</v>
      </c>
      <c r="C61" s="51">
        <v>38333</v>
      </c>
      <c r="D61" s="360"/>
      <c r="G61" s="312"/>
      <c r="H61" s="361"/>
      <c r="I61" s="52"/>
      <c r="J61" s="366" t="s">
        <v>70</v>
      </c>
      <c r="K61" s="51">
        <v>26189</v>
      </c>
      <c r="L61" s="53"/>
      <c r="M61" s="175"/>
      <c r="N61" s="54"/>
      <c r="O61" s="25"/>
      <c r="P61" s="363"/>
      <c r="Q61" s="52"/>
      <c r="R61" s="366" t="s">
        <v>70</v>
      </c>
      <c r="S61" s="51">
        <v>12144</v>
      </c>
      <c r="T61" s="53"/>
      <c r="U61" s="175"/>
      <c r="V61" s="54"/>
      <c r="W61" s="25"/>
      <c r="X61" s="363"/>
      <c r="Y61" s="55"/>
      <c r="Z61" s="365" t="s">
        <v>70</v>
      </c>
      <c r="AA61" s="51">
        <v>34380</v>
      </c>
      <c r="AB61" s="53"/>
      <c r="AC61" s="175"/>
      <c r="AD61" s="54"/>
      <c r="AE61" s="25"/>
      <c r="AF61" s="363"/>
    </row>
    <row r="62" spans="1:32" ht="13">
      <c r="A62" s="368" t="s">
        <v>125</v>
      </c>
      <c r="B62" s="366" t="s">
        <v>70</v>
      </c>
      <c r="C62" s="51">
        <v>43562</v>
      </c>
      <c r="D62" s="360"/>
      <c r="E62" s="175"/>
      <c r="G62" s="306"/>
      <c r="H62" s="363"/>
      <c r="I62" s="367"/>
      <c r="J62" s="366" t="s">
        <v>70</v>
      </c>
      <c r="K62" s="51">
        <v>0</v>
      </c>
      <c r="L62" s="360"/>
      <c r="M62" s="175"/>
      <c r="P62" s="363"/>
      <c r="Q62" s="367"/>
      <c r="R62" s="366" t="s">
        <v>70</v>
      </c>
      <c r="S62" s="51">
        <v>0</v>
      </c>
      <c r="T62" s="360"/>
      <c r="U62" s="175"/>
      <c r="X62" s="363"/>
      <c r="Y62" s="338"/>
      <c r="Z62" s="365" t="s">
        <v>70</v>
      </c>
      <c r="AA62" s="56"/>
      <c r="AB62" s="360"/>
      <c r="AC62" s="175"/>
      <c r="AF62" s="363"/>
    </row>
    <row r="63" spans="1:32" ht="13">
      <c r="A63" s="368" t="s">
        <v>126</v>
      </c>
      <c r="B63" s="366" t="s">
        <v>127</v>
      </c>
      <c r="C63" s="74">
        <f>C61/C62</f>
        <v>0.87996418897203987</v>
      </c>
      <c r="D63" s="360"/>
      <c r="E63" s="175"/>
      <c r="H63" s="363"/>
      <c r="I63" s="367"/>
      <c r="J63" s="366" t="s">
        <v>127</v>
      </c>
      <c r="K63" s="74" t="e">
        <f>K61/K62</f>
        <v>#DIV/0!</v>
      </c>
      <c r="L63" s="360"/>
      <c r="M63" s="175"/>
      <c r="P63" s="363"/>
      <c r="Q63" s="367"/>
      <c r="R63" s="366" t="s">
        <v>127</v>
      </c>
      <c r="S63" s="74" t="e">
        <f>S61/S62</f>
        <v>#DIV/0!</v>
      </c>
      <c r="T63" s="360"/>
      <c r="U63" s="175"/>
      <c r="X63" s="363"/>
      <c r="Y63" s="338"/>
      <c r="Z63" s="365" t="s">
        <v>127</v>
      </c>
      <c r="AA63" s="74"/>
      <c r="AB63" s="360"/>
      <c r="AC63" s="175"/>
      <c r="AF63" s="363"/>
    </row>
    <row r="64" spans="1:32" ht="13.5" thickBot="1">
      <c r="A64" s="369" t="s">
        <v>128</v>
      </c>
      <c r="B64" s="370" t="s">
        <v>70</v>
      </c>
      <c r="C64" s="297">
        <v>4079</v>
      </c>
      <c r="D64" s="371"/>
      <c r="E64" s="372"/>
      <c r="F64" s="346"/>
      <c r="G64" s="346"/>
      <c r="H64" s="373"/>
      <c r="I64" s="374"/>
      <c r="J64" s="370" t="s">
        <v>70</v>
      </c>
      <c r="K64" s="297">
        <v>2946</v>
      </c>
      <c r="L64" s="371"/>
      <c r="M64" s="372"/>
      <c r="N64" s="346"/>
      <c r="O64" s="346"/>
      <c r="P64" s="373"/>
      <c r="Q64" s="374"/>
      <c r="R64" s="370" t="s">
        <v>70</v>
      </c>
      <c r="S64" s="297">
        <v>1133</v>
      </c>
      <c r="T64" s="371"/>
      <c r="U64" s="372"/>
      <c r="V64" s="346"/>
      <c r="W64" s="346"/>
      <c r="X64" s="373"/>
      <c r="Y64" s="375"/>
      <c r="Z64" s="369" t="s">
        <v>70</v>
      </c>
      <c r="AA64" s="297">
        <v>3875</v>
      </c>
      <c r="AB64" s="371"/>
      <c r="AC64" s="372"/>
      <c r="AD64" s="346"/>
      <c r="AE64" s="346"/>
      <c r="AF64" s="373"/>
    </row>
    <row r="65" spans="1:20" ht="13">
      <c r="A65" s="1011" t="s">
        <v>14</v>
      </c>
      <c r="B65" s="1011"/>
      <c r="C65" s="1011"/>
      <c r="D65" s="1011"/>
      <c r="E65" s="1011"/>
      <c r="F65" s="1011"/>
      <c r="G65" s="1011"/>
      <c r="H65" s="1011"/>
    </row>
    <row r="66" spans="1:20" ht="25.5" customHeight="1">
      <c r="A66" s="1005" t="s">
        <v>129</v>
      </c>
      <c r="B66" s="1005"/>
      <c r="C66" s="1005"/>
      <c r="D66" s="1005"/>
      <c r="E66" s="1005"/>
      <c r="F66" s="1005"/>
      <c r="G66" s="1005"/>
      <c r="H66" s="1005"/>
      <c r="I66" s="874"/>
      <c r="J66" s="874"/>
      <c r="K66" s="874"/>
    </row>
    <row r="67" spans="1:20" ht="12.75" customHeight="1">
      <c r="A67" s="151" t="s">
        <v>130</v>
      </c>
      <c r="I67" s="376"/>
      <c r="J67" s="376"/>
      <c r="K67" s="376"/>
    </row>
    <row r="68" spans="1:20" ht="15" customHeight="1">
      <c r="A68" s="151" t="s">
        <v>131</v>
      </c>
      <c r="N68" s="377"/>
    </row>
    <row r="69" spans="1:20" ht="29.25" customHeight="1">
      <c r="A69" s="1006" t="s">
        <v>132</v>
      </c>
      <c r="B69" s="1006"/>
      <c r="C69" s="1006"/>
      <c r="D69" s="1006"/>
      <c r="E69" s="1006"/>
      <c r="F69" s="1006"/>
      <c r="G69" s="1006"/>
      <c r="H69" s="1006"/>
      <c r="J69" s="307" t="s">
        <v>14</v>
      </c>
      <c r="N69" s="377"/>
    </row>
    <row r="70" spans="1:20" ht="12.75" customHeight="1">
      <c r="A70" s="151" t="s">
        <v>133</v>
      </c>
      <c r="T70" s="75"/>
    </row>
    <row r="71" spans="1:20" ht="12.75" customHeight="1">
      <c r="T71" s="75"/>
    </row>
    <row r="72" spans="1:20">
      <c r="A72" s="1004" t="s">
        <v>37</v>
      </c>
      <c r="B72" s="1004"/>
      <c r="C72" s="1004"/>
      <c r="D72" s="1004"/>
      <c r="E72" s="1004"/>
      <c r="F72" s="1004"/>
      <c r="G72" s="1004"/>
      <c r="H72" s="1004"/>
    </row>
    <row r="73" spans="1:20" ht="12.75" customHeight="1">
      <c r="A73" s="151" t="s">
        <v>134</v>
      </c>
    </row>
    <row r="74" spans="1:20">
      <c r="N74" s="377"/>
    </row>
  </sheetData>
  <mergeCells count="23">
    <mergeCell ref="AB56:AD56"/>
    <mergeCell ref="AE56:AF56"/>
    <mergeCell ref="A65:H65"/>
    <mergeCell ref="A1:AF1"/>
    <mergeCell ref="A2:AF2"/>
    <mergeCell ref="A3:M3"/>
    <mergeCell ref="B5:H5"/>
    <mergeCell ref="J5:P5"/>
    <mergeCell ref="R5:X5"/>
    <mergeCell ref="Z5:AF5"/>
    <mergeCell ref="C6:H6"/>
    <mergeCell ref="K6:P6"/>
    <mergeCell ref="S6:X6"/>
    <mergeCell ref="AA6:AF6"/>
    <mergeCell ref="D56:F56"/>
    <mergeCell ref="G56:I56"/>
    <mergeCell ref="A72:H72"/>
    <mergeCell ref="A66:H66"/>
    <mergeCell ref="A69:H69"/>
    <mergeCell ref="T56:V56"/>
    <mergeCell ref="W56:Y56"/>
    <mergeCell ref="L56:N56"/>
    <mergeCell ref="O56:Q56"/>
  </mergeCells>
  <pageMargins left="0.25" right="0.25" top="0.75" bottom="0.75" header="0.3" footer="0.3"/>
  <pageSetup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0FE8-0195-4F58-9C3A-33F260ABF6AD}">
  <sheetPr>
    <pageSetUpPr fitToPage="1"/>
  </sheetPr>
  <dimension ref="A1:M80"/>
  <sheetViews>
    <sheetView topLeftCell="A25" zoomScaleNormal="100" workbookViewId="0">
      <selection activeCell="A57" sqref="A57:H57"/>
    </sheetView>
  </sheetViews>
  <sheetFormatPr defaultColWidth="8.54296875" defaultRowHeight="12.5"/>
  <cols>
    <col min="1" max="1" width="60.453125" style="151" customWidth="1"/>
    <col min="2" max="2" width="6.54296875" style="151" customWidth="1"/>
    <col min="3" max="5" width="8.54296875" style="151"/>
    <col min="6" max="6" width="10" style="151" customWidth="1"/>
    <col min="7" max="7" width="14.1796875" style="151" customWidth="1"/>
    <col min="8" max="8" width="13.453125" style="151" customWidth="1"/>
    <col min="9" max="16384" width="8.54296875" style="151"/>
  </cols>
  <sheetData>
    <row r="1" spans="1:13" ht="15.75" customHeight="1">
      <c r="A1" s="1030" t="s">
        <v>135</v>
      </c>
      <c r="B1" s="1030"/>
      <c r="C1" s="1030"/>
      <c r="D1" s="1030"/>
      <c r="E1" s="1030"/>
      <c r="F1" s="1030"/>
      <c r="G1" s="1030"/>
      <c r="H1" s="1030"/>
    </row>
    <row r="2" spans="1:13" ht="15.75" customHeight="1">
      <c r="A2" s="986" t="s">
        <v>1</v>
      </c>
      <c r="B2" s="986"/>
      <c r="C2" s="986"/>
      <c r="D2" s="986"/>
      <c r="E2" s="986"/>
      <c r="F2" s="986"/>
      <c r="G2" s="986"/>
      <c r="H2" s="986"/>
    </row>
    <row r="3" spans="1:13" ht="15.75" customHeight="1" thickBot="1">
      <c r="A3" s="1031" t="str">
        <f>'ESA Table 1'!A3:M3</f>
        <v>Through November 2021</v>
      </c>
      <c r="B3" s="1032"/>
      <c r="C3" s="1032"/>
      <c r="D3" s="1032"/>
      <c r="E3" s="1032"/>
      <c r="F3" s="1032"/>
      <c r="G3" s="1032"/>
      <c r="H3" s="1032"/>
      <c r="I3" s="378"/>
      <c r="J3" s="378"/>
      <c r="K3" s="378"/>
      <c r="L3" s="378"/>
      <c r="M3" s="378"/>
    </row>
    <row r="4" spans="1:13" ht="16" thickBot="1">
      <c r="A4" s="889"/>
      <c r="B4" s="561"/>
      <c r="C4" s="1033" t="s">
        <v>136</v>
      </c>
      <c r="D4" s="1018"/>
      <c r="E4" s="1018"/>
      <c r="F4" s="1018"/>
      <c r="G4" s="1018"/>
      <c r="H4" s="1019"/>
    </row>
    <row r="5" spans="1:13" ht="13">
      <c r="A5" s="498"/>
      <c r="B5" s="316"/>
      <c r="C5" s="1020" t="s">
        <v>50</v>
      </c>
      <c r="D5" s="1021"/>
      <c r="E5" s="1021"/>
      <c r="F5" s="1021"/>
      <c r="G5" s="1021"/>
      <c r="H5" s="1023"/>
    </row>
    <row r="6" spans="1:13" ht="26">
      <c r="A6" s="499" t="s">
        <v>51</v>
      </c>
      <c r="B6" s="319" t="s">
        <v>52</v>
      </c>
      <c r="C6" s="324" t="s">
        <v>53</v>
      </c>
      <c r="D6" s="321" t="s">
        <v>137</v>
      </c>
      <c r="E6" s="321" t="s">
        <v>138</v>
      </c>
      <c r="F6" s="321" t="s">
        <v>139</v>
      </c>
      <c r="G6" s="321" t="s">
        <v>57</v>
      </c>
      <c r="H6" s="323" t="s">
        <v>58</v>
      </c>
    </row>
    <row r="7" spans="1:13" ht="13">
      <c r="A7" s="388" t="s">
        <v>63</v>
      </c>
      <c r="B7" s="326"/>
      <c r="C7" s="332"/>
      <c r="D7" s="330"/>
      <c r="E7" s="330"/>
      <c r="F7" s="330"/>
      <c r="G7" s="330"/>
      <c r="H7" s="331"/>
    </row>
    <row r="8" spans="1:13">
      <c r="A8" s="389" t="s">
        <v>63</v>
      </c>
      <c r="B8" s="333"/>
      <c r="C8" s="8">
        <v>0</v>
      </c>
      <c r="D8" s="9">
        <v>0</v>
      </c>
      <c r="E8" s="9">
        <v>0</v>
      </c>
      <c r="F8" s="694">
        <v>0</v>
      </c>
      <c r="G8" s="695">
        <v>0</v>
      </c>
      <c r="H8" s="696">
        <f>IF($G$48&lt;&gt;0, G8/$G$48,0)</f>
        <v>0</v>
      </c>
      <c r="I8" s="336"/>
    </row>
    <row r="9" spans="1:13">
      <c r="A9" s="389" t="s">
        <v>69</v>
      </c>
      <c r="B9" s="333" t="s">
        <v>74</v>
      </c>
      <c r="C9" s="8">
        <v>0</v>
      </c>
      <c r="D9" s="9">
        <v>0</v>
      </c>
      <c r="E9" s="9">
        <v>0</v>
      </c>
      <c r="F9" s="694">
        <v>0</v>
      </c>
      <c r="G9" s="695">
        <v>0</v>
      </c>
      <c r="H9" s="696">
        <f>IF($G$48&lt;&gt;0, G9/$G$48,0)</f>
        <v>0</v>
      </c>
      <c r="I9" s="336"/>
    </row>
    <row r="10" spans="1:13">
      <c r="A10" s="389" t="s">
        <v>72</v>
      </c>
      <c r="B10" s="333" t="s">
        <v>74</v>
      </c>
      <c r="C10" s="8">
        <v>0</v>
      </c>
      <c r="D10" s="9">
        <v>0</v>
      </c>
      <c r="E10" s="9">
        <v>0</v>
      </c>
      <c r="F10" s="694">
        <v>0</v>
      </c>
      <c r="G10" s="695">
        <v>0</v>
      </c>
      <c r="H10" s="696">
        <f>IF($G$48&lt;&gt;0, G10/$G$48,0)</f>
        <v>0</v>
      </c>
      <c r="I10" s="336"/>
    </row>
    <row r="11" spans="1:13">
      <c r="A11" s="557" t="s">
        <v>140</v>
      </c>
      <c r="B11" s="58" t="s">
        <v>74</v>
      </c>
      <c r="C11" s="8">
        <v>0</v>
      </c>
      <c r="D11" s="9">
        <v>0</v>
      </c>
      <c r="E11" s="9">
        <v>0</v>
      </c>
      <c r="F11" s="694">
        <v>0</v>
      </c>
      <c r="G11" s="695">
        <v>0</v>
      </c>
      <c r="H11" s="696">
        <f>IF($G$48&lt;&gt;0, G11/$G$48,0)</f>
        <v>0</v>
      </c>
      <c r="I11" s="336"/>
    </row>
    <row r="12" spans="1:13" ht="13">
      <c r="A12" s="390" t="s">
        <v>75</v>
      </c>
      <c r="B12" s="317"/>
      <c r="C12" s="27"/>
      <c r="D12" s="28"/>
      <c r="E12" s="28"/>
      <c r="F12" s="28"/>
      <c r="G12" s="28"/>
      <c r="H12" s="35"/>
      <c r="I12" s="336"/>
    </row>
    <row r="13" spans="1:13">
      <c r="A13" s="558" t="s">
        <v>76</v>
      </c>
      <c r="B13" s="58" t="s">
        <v>70</v>
      </c>
      <c r="C13" s="10">
        <v>0</v>
      </c>
      <c r="D13" s="11">
        <v>0</v>
      </c>
      <c r="E13" s="11">
        <v>0</v>
      </c>
      <c r="F13" s="700">
        <v>0</v>
      </c>
      <c r="G13" s="695">
        <v>0</v>
      </c>
      <c r="H13" s="696">
        <f t="shared" ref="H13:H18" si="0">IF($G$48&lt;&gt;0, G13/$G$48,0)</f>
        <v>0</v>
      </c>
      <c r="I13" s="336"/>
    </row>
    <row r="14" spans="1:13">
      <c r="A14" s="558" t="s">
        <v>77</v>
      </c>
      <c r="B14" s="58" t="s">
        <v>70</v>
      </c>
      <c r="C14" s="10">
        <v>0</v>
      </c>
      <c r="D14" s="11">
        <v>0</v>
      </c>
      <c r="E14" s="11">
        <v>0</v>
      </c>
      <c r="F14" s="700">
        <v>0</v>
      </c>
      <c r="G14" s="695">
        <v>0</v>
      </c>
      <c r="H14" s="696">
        <f t="shared" si="0"/>
        <v>0</v>
      </c>
      <c r="I14" s="336"/>
    </row>
    <row r="15" spans="1:13">
      <c r="A15" s="558" t="s">
        <v>79</v>
      </c>
      <c r="B15" s="58" t="s">
        <v>74</v>
      </c>
      <c r="C15" s="10">
        <v>0</v>
      </c>
      <c r="D15" s="11">
        <v>0</v>
      </c>
      <c r="E15" s="11">
        <v>0</v>
      </c>
      <c r="F15" s="700">
        <v>0</v>
      </c>
      <c r="G15" s="695">
        <v>0</v>
      </c>
      <c r="H15" s="696">
        <f t="shared" si="0"/>
        <v>0</v>
      </c>
      <c r="I15" s="336"/>
    </row>
    <row r="16" spans="1:13">
      <c r="A16" s="558" t="s">
        <v>80</v>
      </c>
      <c r="B16" s="58" t="s">
        <v>74</v>
      </c>
      <c r="C16" s="10">
        <v>0</v>
      </c>
      <c r="D16" s="11">
        <v>0</v>
      </c>
      <c r="E16" s="11">
        <v>0</v>
      </c>
      <c r="F16" s="700">
        <v>0</v>
      </c>
      <c r="G16" s="695">
        <v>0</v>
      </c>
      <c r="H16" s="696">
        <f t="shared" si="0"/>
        <v>0</v>
      </c>
      <c r="I16" s="336"/>
    </row>
    <row r="17" spans="1:9">
      <c r="A17" s="558" t="s">
        <v>141</v>
      </c>
      <c r="B17" s="58" t="s">
        <v>74</v>
      </c>
      <c r="C17" s="10">
        <v>0</v>
      </c>
      <c r="D17" s="11">
        <v>0</v>
      </c>
      <c r="E17" s="11">
        <v>0</v>
      </c>
      <c r="F17" s="700">
        <v>0</v>
      </c>
      <c r="G17" s="695">
        <v>0</v>
      </c>
      <c r="H17" s="696">
        <f t="shared" si="0"/>
        <v>0</v>
      </c>
      <c r="I17" s="336"/>
    </row>
    <row r="18" spans="1:9">
      <c r="A18" s="558" t="s">
        <v>142</v>
      </c>
      <c r="B18" s="58" t="s">
        <v>74</v>
      </c>
      <c r="C18" s="10">
        <v>0</v>
      </c>
      <c r="D18" s="11">
        <v>0</v>
      </c>
      <c r="E18" s="11">
        <v>0</v>
      </c>
      <c r="F18" s="700">
        <v>0</v>
      </c>
      <c r="G18" s="695">
        <v>0</v>
      </c>
      <c r="H18" s="696">
        <f t="shared" si="0"/>
        <v>0</v>
      </c>
      <c r="I18" s="336"/>
    </row>
    <row r="19" spans="1:9" ht="13">
      <c r="A19" s="390" t="s">
        <v>81</v>
      </c>
      <c r="B19" s="317"/>
      <c r="C19" s="27"/>
      <c r="D19" s="28"/>
      <c r="E19" s="28"/>
      <c r="F19" s="28"/>
      <c r="G19" s="28"/>
      <c r="H19" s="35"/>
      <c r="I19" s="336"/>
    </row>
    <row r="20" spans="1:9">
      <c r="A20" s="389" t="s">
        <v>82</v>
      </c>
      <c r="B20" s="333" t="s">
        <v>70</v>
      </c>
      <c r="C20" s="12">
        <v>0</v>
      </c>
      <c r="D20" s="13">
        <v>0</v>
      </c>
      <c r="E20" s="13">
        <v>0</v>
      </c>
      <c r="F20" s="698">
        <v>0</v>
      </c>
      <c r="G20" s="695">
        <v>0</v>
      </c>
      <c r="H20" s="696">
        <f>IF($G$48&lt;&gt;0, G20/$G$48,0)</f>
        <v>0</v>
      </c>
      <c r="I20" s="336"/>
    </row>
    <row r="21" spans="1:9">
      <c r="A21" s="391" t="s">
        <v>83</v>
      </c>
      <c r="B21" s="337" t="s">
        <v>70</v>
      </c>
      <c r="C21" s="14">
        <v>0</v>
      </c>
      <c r="D21" s="15">
        <v>0</v>
      </c>
      <c r="E21" s="15">
        <v>0</v>
      </c>
      <c r="F21" s="699">
        <v>0</v>
      </c>
      <c r="G21" s="695">
        <v>0</v>
      </c>
      <c r="H21" s="696">
        <f>IF($G$48&lt;&gt;0, G21/$G$48,0)</f>
        <v>0</v>
      </c>
      <c r="I21" s="336"/>
    </row>
    <row r="22" spans="1:9" ht="13">
      <c r="A22" s="390" t="s">
        <v>84</v>
      </c>
      <c r="B22" s="317"/>
      <c r="C22" s="27"/>
      <c r="D22" s="28"/>
      <c r="E22" s="28"/>
      <c r="F22" s="28"/>
      <c r="G22" s="28"/>
      <c r="H22" s="35"/>
      <c r="I22" s="336"/>
    </row>
    <row r="23" spans="1:9">
      <c r="A23" s="389" t="s">
        <v>88</v>
      </c>
      <c r="B23" s="333" t="s">
        <v>70</v>
      </c>
      <c r="C23" s="16">
        <v>0</v>
      </c>
      <c r="D23" s="17">
        <v>0</v>
      </c>
      <c r="E23" s="17">
        <v>0</v>
      </c>
      <c r="F23" s="697">
        <v>0</v>
      </c>
      <c r="G23" s="695">
        <v>0</v>
      </c>
      <c r="H23" s="696">
        <f t="shared" ref="H23:H28" si="1">IF($G$48&lt;&gt;0, G23/$G$48,0)</f>
        <v>0</v>
      </c>
      <c r="I23" s="336"/>
    </row>
    <row r="24" spans="1:9">
      <c r="A24" s="389" t="s">
        <v>143</v>
      </c>
      <c r="B24" s="333" t="s">
        <v>70</v>
      </c>
      <c r="C24" s="16">
        <v>0</v>
      </c>
      <c r="D24" s="17">
        <v>0</v>
      </c>
      <c r="E24" s="17">
        <v>0</v>
      </c>
      <c r="F24" s="697">
        <v>0</v>
      </c>
      <c r="G24" s="695">
        <v>0</v>
      </c>
      <c r="H24" s="696">
        <f t="shared" si="1"/>
        <v>0</v>
      </c>
      <c r="I24" s="336"/>
    </row>
    <row r="25" spans="1:9">
      <c r="A25" s="389" t="s">
        <v>89</v>
      </c>
      <c r="B25" s="333" t="s">
        <v>70</v>
      </c>
      <c r="C25" s="16">
        <v>0</v>
      </c>
      <c r="D25" s="17">
        <v>0</v>
      </c>
      <c r="E25" s="17">
        <v>0</v>
      </c>
      <c r="F25" s="697">
        <v>0</v>
      </c>
      <c r="G25" s="695">
        <v>0</v>
      </c>
      <c r="H25" s="696">
        <f t="shared" si="1"/>
        <v>0</v>
      </c>
      <c r="I25" s="336"/>
    </row>
    <row r="26" spans="1:9">
      <c r="A26" s="389" t="s">
        <v>144</v>
      </c>
      <c r="B26" s="333" t="s">
        <v>70</v>
      </c>
      <c r="C26" s="16">
        <v>0</v>
      </c>
      <c r="D26" s="17">
        <v>0</v>
      </c>
      <c r="E26" s="17">
        <v>0</v>
      </c>
      <c r="F26" s="697">
        <v>0</v>
      </c>
      <c r="G26" s="695">
        <v>0</v>
      </c>
      <c r="H26" s="696">
        <f t="shared" si="1"/>
        <v>0</v>
      </c>
      <c r="I26" s="336"/>
    </row>
    <row r="27" spans="1:9">
      <c r="A27" s="389" t="s">
        <v>92</v>
      </c>
      <c r="B27" s="333" t="s">
        <v>70</v>
      </c>
      <c r="C27" s="16">
        <v>0</v>
      </c>
      <c r="D27" s="17">
        <v>0</v>
      </c>
      <c r="E27" s="17">
        <v>0</v>
      </c>
      <c r="F27" s="697">
        <v>0</v>
      </c>
      <c r="G27" s="695">
        <v>0</v>
      </c>
      <c r="H27" s="696">
        <f t="shared" si="1"/>
        <v>0</v>
      </c>
      <c r="I27" s="336"/>
    </row>
    <row r="28" spans="1:9">
      <c r="A28" s="389" t="s">
        <v>145</v>
      </c>
      <c r="B28" s="333" t="s">
        <v>70</v>
      </c>
      <c r="C28" s="16">
        <v>0</v>
      </c>
      <c r="D28" s="17">
        <v>0</v>
      </c>
      <c r="E28" s="17">
        <v>0</v>
      </c>
      <c r="F28" s="697">
        <v>0</v>
      </c>
      <c r="G28" s="695">
        <v>0</v>
      </c>
      <c r="H28" s="696">
        <f t="shared" si="1"/>
        <v>0</v>
      </c>
      <c r="I28" s="336"/>
    </row>
    <row r="29" spans="1:9" ht="13">
      <c r="A29" s="390" t="s">
        <v>95</v>
      </c>
      <c r="B29" s="317"/>
      <c r="C29" s="27"/>
      <c r="D29" s="28"/>
      <c r="E29" s="28"/>
      <c r="F29" s="28"/>
      <c r="G29" s="28"/>
      <c r="H29" s="35"/>
      <c r="I29" s="336"/>
    </row>
    <row r="30" spans="1:9">
      <c r="A30" s="389" t="s">
        <v>97</v>
      </c>
      <c r="B30" s="333" t="s">
        <v>70</v>
      </c>
      <c r="C30" s="18">
        <v>0</v>
      </c>
      <c r="D30" s="19">
        <v>0</v>
      </c>
      <c r="E30" s="19">
        <v>0</v>
      </c>
      <c r="F30" s="701">
        <v>0</v>
      </c>
      <c r="G30" s="695">
        <v>0</v>
      </c>
      <c r="H30" s="696">
        <f>IF($G$48&lt;&gt;0, G30/$G$48,0)</f>
        <v>0</v>
      </c>
      <c r="I30" s="336"/>
    </row>
    <row r="31" spans="1:9" ht="13">
      <c r="A31" s="390" t="s">
        <v>98</v>
      </c>
      <c r="B31" s="317"/>
      <c r="C31" s="27"/>
      <c r="D31" s="28"/>
      <c r="E31" s="28"/>
      <c r="F31" s="28"/>
      <c r="G31" s="28"/>
      <c r="H31" s="35"/>
      <c r="I31" s="336"/>
    </row>
    <row r="32" spans="1:9">
      <c r="A32" s="389" t="s">
        <v>146</v>
      </c>
      <c r="B32" s="333" t="s">
        <v>74</v>
      </c>
      <c r="C32" s="20">
        <v>0</v>
      </c>
      <c r="D32" s="21">
        <v>0</v>
      </c>
      <c r="E32" s="21">
        <v>0</v>
      </c>
      <c r="F32" s="21">
        <v>0</v>
      </c>
      <c r="G32" s="334">
        <v>0</v>
      </c>
      <c r="H32" s="26">
        <f t="shared" ref="H32:H37" si="2">IF($G$48&lt;&gt;0, G32/$G$48,0)</f>
        <v>0</v>
      </c>
    </row>
    <row r="33" spans="1:8">
      <c r="A33" s="389" t="s">
        <v>147</v>
      </c>
      <c r="B33" s="333" t="s">
        <v>74</v>
      </c>
      <c r="C33" s="20">
        <v>0</v>
      </c>
      <c r="D33" s="21">
        <v>0</v>
      </c>
      <c r="E33" s="21">
        <v>0</v>
      </c>
      <c r="F33" s="21">
        <v>0</v>
      </c>
      <c r="G33" s="334">
        <v>0</v>
      </c>
      <c r="H33" s="26">
        <f t="shared" si="2"/>
        <v>0</v>
      </c>
    </row>
    <row r="34" spans="1:8">
      <c r="A34" s="389" t="s">
        <v>148</v>
      </c>
      <c r="B34" s="333" t="s">
        <v>74</v>
      </c>
      <c r="C34" s="20">
        <v>0</v>
      </c>
      <c r="D34" s="21">
        <v>0</v>
      </c>
      <c r="E34" s="21">
        <v>0</v>
      </c>
      <c r="F34" s="21">
        <v>0</v>
      </c>
      <c r="G34" s="334">
        <v>0</v>
      </c>
      <c r="H34" s="26">
        <f t="shared" si="2"/>
        <v>0</v>
      </c>
    </row>
    <row r="35" spans="1:8">
      <c r="A35" s="389" t="s">
        <v>149</v>
      </c>
      <c r="B35" s="333" t="s">
        <v>74</v>
      </c>
      <c r="C35" s="20">
        <v>0</v>
      </c>
      <c r="D35" s="21">
        <v>0</v>
      </c>
      <c r="E35" s="21">
        <v>0</v>
      </c>
      <c r="F35" s="21">
        <v>0</v>
      </c>
      <c r="G35" s="334">
        <v>0</v>
      </c>
      <c r="H35" s="26">
        <f t="shared" si="2"/>
        <v>0</v>
      </c>
    </row>
    <row r="36" spans="1:8">
      <c r="A36" s="389" t="s">
        <v>150</v>
      </c>
      <c r="B36" s="333" t="s">
        <v>74</v>
      </c>
      <c r="C36" s="20">
        <v>0</v>
      </c>
      <c r="D36" s="21">
        <v>0</v>
      </c>
      <c r="E36" s="21">
        <v>0</v>
      </c>
      <c r="F36" s="21">
        <v>0</v>
      </c>
      <c r="G36" s="334">
        <v>0</v>
      </c>
      <c r="H36" s="26">
        <f t="shared" si="2"/>
        <v>0</v>
      </c>
    </row>
    <row r="37" spans="1:8">
      <c r="A37" s="389" t="s">
        <v>151</v>
      </c>
      <c r="B37" s="333" t="s">
        <v>74</v>
      </c>
      <c r="C37" s="20">
        <v>0</v>
      </c>
      <c r="D37" s="21">
        <v>0</v>
      </c>
      <c r="E37" s="21">
        <v>0</v>
      </c>
      <c r="F37" s="21">
        <v>0</v>
      </c>
      <c r="G37" s="334">
        <v>0</v>
      </c>
      <c r="H37" s="26">
        <f t="shared" si="2"/>
        <v>0</v>
      </c>
    </row>
    <row r="38" spans="1:8" ht="13">
      <c r="A38" s="390" t="s">
        <v>106</v>
      </c>
      <c r="B38" s="317"/>
      <c r="C38" s="27"/>
      <c r="D38" s="28"/>
      <c r="E38" s="28"/>
      <c r="F38" s="28"/>
      <c r="G38" s="28"/>
      <c r="H38" s="331"/>
    </row>
    <row r="39" spans="1:8">
      <c r="A39" s="389" t="s">
        <v>107</v>
      </c>
      <c r="B39" s="333" t="s">
        <v>74</v>
      </c>
      <c r="C39" s="22">
        <v>0</v>
      </c>
      <c r="D39" s="23">
        <v>0</v>
      </c>
      <c r="E39" s="23">
        <v>0</v>
      </c>
      <c r="F39" s="23">
        <v>0</v>
      </c>
      <c r="G39" s="334">
        <v>0</v>
      </c>
      <c r="H39" s="26">
        <f t="shared" ref="H39:H41" si="3">IF($G$48&lt;&gt;0, G39/$G$48,0)</f>
        <v>0</v>
      </c>
    </row>
    <row r="40" spans="1:8">
      <c r="A40" s="389" t="s">
        <v>108</v>
      </c>
      <c r="B40" s="333" t="s">
        <v>74</v>
      </c>
      <c r="C40" s="22">
        <v>0</v>
      </c>
      <c r="D40" s="23">
        <v>0</v>
      </c>
      <c r="E40" s="23">
        <v>0</v>
      </c>
      <c r="F40" s="23">
        <v>0</v>
      </c>
      <c r="G40" s="334">
        <v>0</v>
      </c>
      <c r="H40" s="26">
        <f t="shared" si="3"/>
        <v>0</v>
      </c>
    </row>
    <row r="41" spans="1:8">
      <c r="A41" s="389" t="s">
        <v>109</v>
      </c>
      <c r="B41" s="333" t="s">
        <v>74</v>
      </c>
      <c r="C41" s="22">
        <v>0</v>
      </c>
      <c r="D41" s="23">
        <v>0</v>
      </c>
      <c r="E41" s="23">
        <v>0</v>
      </c>
      <c r="F41" s="23">
        <v>0</v>
      </c>
      <c r="G41" s="334">
        <v>0</v>
      </c>
      <c r="H41" s="26">
        <f t="shared" si="3"/>
        <v>0</v>
      </c>
    </row>
    <row r="42" spans="1:8" ht="13">
      <c r="A42" s="390" t="s">
        <v>110</v>
      </c>
      <c r="B42" s="317"/>
      <c r="C42" s="27"/>
      <c r="D42" s="28"/>
      <c r="E42" s="28"/>
      <c r="F42" s="28"/>
      <c r="G42" s="28"/>
      <c r="H42" s="331"/>
    </row>
    <row r="43" spans="1:8">
      <c r="A43" s="389"/>
      <c r="B43" s="333"/>
      <c r="C43" s="30"/>
      <c r="D43" s="31"/>
      <c r="E43" s="31"/>
      <c r="F43" s="31"/>
      <c r="G43" s="31"/>
      <c r="H43" s="338"/>
    </row>
    <row r="44" spans="1:8" ht="13">
      <c r="A44" s="390" t="s">
        <v>111</v>
      </c>
      <c r="B44" s="317"/>
      <c r="C44" s="27"/>
      <c r="D44" s="28"/>
      <c r="E44" s="28"/>
      <c r="F44" s="28"/>
      <c r="G44" s="28"/>
      <c r="H44" s="331"/>
    </row>
    <row r="45" spans="1:8">
      <c r="A45" s="389" t="s">
        <v>112</v>
      </c>
      <c r="B45" s="333" t="s">
        <v>70</v>
      </c>
      <c r="C45" s="24">
        <v>0</v>
      </c>
      <c r="D45" s="28"/>
      <c r="E45" s="28"/>
      <c r="F45" s="28"/>
      <c r="G45" s="334">
        <v>0</v>
      </c>
      <c r="H45" s="26">
        <f t="shared" ref="H45:H46" si="4">IF($G$48&lt;&gt;0, G45/$G$48,0)</f>
        <v>0</v>
      </c>
    </row>
    <row r="46" spans="1:8">
      <c r="A46" s="389" t="s">
        <v>113</v>
      </c>
      <c r="B46" s="333" t="s">
        <v>70</v>
      </c>
      <c r="C46" s="24">
        <v>0</v>
      </c>
      <c r="D46" s="28"/>
      <c r="E46" s="28"/>
      <c r="F46" s="28"/>
      <c r="G46" s="334">
        <v>0</v>
      </c>
      <c r="H46" s="26">
        <f t="shared" si="4"/>
        <v>0</v>
      </c>
    </row>
    <row r="47" spans="1:8">
      <c r="A47" s="343"/>
      <c r="B47" s="317"/>
      <c r="C47" s="332"/>
      <c r="D47" s="330"/>
      <c r="E47" s="28"/>
      <c r="F47" s="330"/>
      <c r="G47" s="330"/>
      <c r="H47" s="331"/>
    </row>
    <row r="48" spans="1:8" ht="13">
      <c r="A48" s="342" t="s">
        <v>114</v>
      </c>
      <c r="B48" s="333"/>
      <c r="C48" s="365"/>
      <c r="D48" s="31">
        <f>SUM(D8:D47)</f>
        <v>0</v>
      </c>
      <c r="E48" s="31">
        <f t="shared" ref="E48:G48" si="5">SUM(E8:E47)</f>
        <v>0</v>
      </c>
      <c r="F48" s="31">
        <f t="shared" si="5"/>
        <v>0</v>
      </c>
      <c r="G48" s="32">
        <f t="shared" si="5"/>
        <v>0</v>
      </c>
      <c r="H48" s="26">
        <f>IF($G$48&lt;&gt;0, G48/$G$48,0)</f>
        <v>0</v>
      </c>
    </row>
    <row r="49" spans="1:8">
      <c r="A49" s="559"/>
      <c r="B49" s="317"/>
      <c r="C49" s="332" t="s">
        <v>14</v>
      </c>
      <c r="D49" s="330"/>
      <c r="E49" s="330"/>
      <c r="F49" s="330"/>
      <c r="G49" s="330"/>
      <c r="H49" s="35"/>
    </row>
    <row r="50" spans="1:8" ht="13" thickBot="1">
      <c r="A50" s="560" t="s">
        <v>115</v>
      </c>
      <c r="B50" s="344"/>
      <c r="C50" s="292"/>
      <c r="D50" s="370"/>
      <c r="E50" s="370"/>
      <c r="F50" s="370"/>
      <c r="G50" s="370"/>
      <c r="H50" s="375"/>
    </row>
    <row r="51" spans="1:8" ht="13">
      <c r="A51" s="379" t="s">
        <v>152</v>
      </c>
      <c r="B51" s="380"/>
      <c r="C51" s="562"/>
      <c r="D51" s="746" t="s">
        <v>10</v>
      </c>
      <c r="E51" s="175"/>
      <c r="F51" s="175"/>
      <c r="G51" s="381"/>
      <c r="H51" s="381"/>
    </row>
    <row r="52" spans="1:8">
      <c r="A52" s="365"/>
      <c r="B52" s="366"/>
      <c r="C52" s="36"/>
      <c r="D52" s="37">
        <v>0</v>
      </c>
      <c r="E52" s="25"/>
      <c r="F52" s="381"/>
      <c r="G52" s="381"/>
      <c r="H52" s="381"/>
    </row>
    <row r="53" spans="1:8" ht="13" thickBot="1">
      <c r="A53" s="382"/>
      <c r="B53" s="383"/>
      <c r="C53" s="383"/>
      <c r="D53" s="38">
        <v>0</v>
      </c>
      <c r="E53" s="384"/>
      <c r="F53" s="381"/>
      <c r="G53" s="381"/>
      <c r="H53" s="381"/>
    </row>
    <row r="54" spans="1:8">
      <c r="A54" s="1029" t="s">
        <v>37</v>
      </c>
      <c r="B54" s="1029"/>
      <c r="C54" s="1029"/>
      <c r="D54" s="1029"/>
      <c r="E54" s="1029"/>
      <c r="F54" s="1029"/>
      <c r="G54" s="1029"/>
      <c r="H54" s="1029"/>
    </row>
    <row r="55" spans="1:8" ht="28.5" customHeight="1">
      <c r="A55" s="1026" t="s">
        <v>129</v>
      </c>
      <c r="B55" s="1026"/>
      <c r="C55" s="1026"/>
      <c r="D55" s="1026"/>
      <c r="E55" s="1026"/>
      <c r="F55" s="1026"/>
      <c r="G55" s="1026"/>
      <c r="H55" s="1026"/>
    </row>
    <row r="56" spans="1:8" ht="16.5" customHeight="1">
      <c r="A56" s="1027" t="s">
        <v>153</v>
      </c>
      <c r="B56" s="1027"/>
      <c r="C56" s="1027"/>
      <c r="D56" s="1027"/>
      <c r="E56" s="1027"/>
      <c r="F56" s="1027"/>
      <c r="G56" s="1027"/>
      <c r="H56" s="1027"/>
    </row>
    <row r="57" spans="1:8" ht="30" customHeight="1">
      <c r="A57" s="1028" t="s">
        <v>750</v>
      </c>
      <c r="B57" s="1028"/>
      <c r="C57" s="1028"/>
      <c r="D57" s="1028"/>
      <c r="E57" s="1028"/>
      <c r="F57" s="1028"/>
      <c r="G57" s="1028"/>
      <c r="H57" s="1028"/>
    </row>
    <row r="59" spans="1:8" ht="13">
      <c r="A59" s="1011" t="s">
        <v>14</v>
      </c>
      <c r="B59" s="1011"/>
      <c r="C59" s="1011"/>
      <c r="D59" s="1011"/>
      <c r="E59" s="1011"/>
      <c r="F59" s="1011"/>
      <c r="G59" s="1011"/>
      <c r="H59" s="1011"/>
    </row>
    <row r="60" spans="1:8">
      <c r="A60" s="1029"/>
      <c r="B60" s="1029"/>
      <c r="C60" s="1029"/>
      <c r="D60" s="1029"/>
      <c r="E60" s="1029"/>
      <c r="F60" s="1029"/>
      <c r="G60" s="1029"/>
    </row>
    <row r="62" spans="1:8">
      <c r="A62" s="873"/>
      <c r="B62" s="873"/>
      <c r="C62" s="873"/>
      <c r="D62" s="873"/>
      <c r="E62" s="873"/>
      <c r="F62" s="873"/>
      <c r="G62" s="873"/>
      <c r="H62" s="873"/>
    </row>
    <row r="63" spans="1:8">
      <c r="A63" s="584"/>
      <c r="B63" s="584"/>
      <c r="C63" s="584"/>
      <c r="D63" s="584"/>
      <c r="E63" s="584"/>
      <c r="F63" s="584"/>
      <c r="G63" s="584"/>
      <c r="H63" s="584"/>
    </row>
    <row r="64" spans="1:8">
      <c r="A64" s="584"/>
      <c r="B64" s="584"/>
      <c r="C64" s="584"/>
      <c r="D64" s="584"/>
      <c r="E64" s="584"/>
      <c r="F64" s="584"/>
      <c r="G64" s="584"/>
      <c r="H64" s="584"/>
    </row>
    <row r="65" spans="1:8">
      <c r="A65" s="385"/>
    </row>
    <row r="66" spans="1:8">
      <c r="A66" s="1004"/>
      <c r="B66" s="1004"/>
      <c r="C66" s="1004"/>
      <c r="D66" s="1004"/>
      <c r="E66" s="705"/>
      <c r="F66" s="705"/>
      <c r="G66" s="705"/>
      <c r="H66" s="705"/>
    </row>
    <row r="71" spans="1:8">
      <c r="D71" s="33"/>
    </row>
    <row r="80" spans="1:8">
      <c r="A80" s="873"/>
      <c r="B80" s="873"/>
      <c r="D80" s="34"/>
    </row>
  </sheetData>
  <mergeCells count="12">
    <mergeCell ref="A54:H54"/>
    <mergeCell ref="A1:H1"/>
    <mergeCell ref="A2:H2"/>
    <mergeCell ref="A3:H3"/>
    <mergeCell ref="C4:H4"/>
    <mergeCell ref="C5:H5"/>
    <mergeCell ref="A55:H55"/>
    <mergeCell ref="A56:H56"/>
    <mergeCell ref="A57:H57"/>
    <mergeCell ref="A60:G60"/>
    <mergeCell ref="A66:D66"/>
    <mergeCell ref="A59:H59"/>
  </mergeCells>
  <pageMargins left="0.25" right="0.25"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8344-D5CC-4759-9419-C59F69770D7B}">
  <sheetPr>
    <pageSetUpPr fitToPage="1"/>
  </sheetPr>
  <dimension ref="A1:N79"/>
  <sheetViews>
    <sheetView topLeftCell="A37" zoomScale="90" zoomScaleNormal="90" workbookViewId="0">
      <selection activeCell="A77" sqref="A77"/>
    </sheetView>
  </sheetViews>
  <sheetFormatPr defaultColWidth="8.54296875" defaultRowHeight="12.5"/>
  <cols>
    <col min="1" max="1" width="60.453125" style="151" customWidth="1"/>
    <col min="2" max="2" width="15.453125" style="151" customWidth="1"/>
    <col min="3" max="8" width="16" style="151" customWidth="1"/>
    <col min="9" max="16384" width="8.54296875" style="151"/>
  </cols>
  <sheetData>
    <row r="1" spans="1:14" ht="15.5">
      <c r="A1" s="1030" t="s">
        <v>154</v>
      </c>
      <c r="B1" s="1030"/>
      <c r="C1" s="1030"/>
      <c r="D1" s="1030"/>
      <c r="E1" s="1030"/>
      <c r="F1" s="1030"/>
      <c r="G1" s="1030"/>
      <c r="H1" s="1030"/>
    </row>
    <row r="2" spans="1:14" ht="15.65" customHeight="1">
      <c r="A2" s="986" t="s">
        <v>1</v>
      </c>
      <c r="B2" s="986"/>
      <c r="C2" s="986"/>
      <c r="D2" s="986"/>
      <c r="E2" s="986"/>
      <c r="F2" s="986"/>
      <c r="G2" s="986"/>
      <c r="H2" s="986"/>
    </row>
    <row r="3" spans="1:14" ht="15.65" customHeight="1">
      <c r="A3" s="998" t="str">
        <f>'ESA Table 1'!A3:M3</f>
        <v>Through November 2021</v>
      </c>
      <c r="B3" s="1037"/>
      <c r="C3" s="1037"/>
      <c r="D3" s="1037"/>
      <c r="E3" s="1037"/>
      <c r="F3" s="1037"/>
      <c r="G3" s="1037"/>
      <c r="H3" s="1037"/>
      <c r="I3" s="152"/>
      <c r="J3" s="152"/>
      <c r="K3" s="152"/>
      <c r="L3" s="152"/>
      <c r="M3" s="152"/>
    </row>
    <row r="4" spans="1:14" ht="13" thickBot="1">
      <c r="A4" s="386"/>
      <c r="B4" s="386"/>
      <c r="C4" s="386"/>
      <c r="D4" s="386"/>
      <c r="E4" s="386"/>
      <c r="F4" s="386"/>
      <c r="G4" s="386"/>
      <c r="H4" s="386"/>
      <c r="I4" s="386"/>
      <c r="J4" s="386"/>
      <c r="K4" s="386"/>
      <c r="L4" s="873"/>
      <c r="M4" s="873"/>
      <c r="N4" s="873"/>
    </row>
    <row r="5" spans="1:14" ht="20.25" customHeight="1">
      <c r="B5" s="1038" t="s">
        <v>155</v>
      </c>
      <c r="C5" s="1039"/>
      <c r="D5" s="1039"/>
      <c r="E5" s="1039"/>
      <c r="F5" s="1039"/>
      <c r="G5" s="1039"/>
      <c r="H5" s="1040"/>
    </row>
    <row r="6" spans="1:14" ht="20.25" customHeight="1" thickBot="1">
      <c r="B6" s="387"/>
      <c r="C6" s="1041" t="s">
        <v>50</v>
      </c>
      <c r="D6" s="1041"/>
      <c r="E6" s="1041"/>
      <c r="F6" s="1041"/>
      <c r="G6" s="1041"/>
      <c r="H6" s="1042"/>
    </row>
    <row r="7" spans="1:14" ht="51.75" customHeight="1">
      <c r="A7" s="750" t="s">
        <v>156</v>
      </c>
      <c r="B7" s="324" t="s">
        <v>157</v>
      </c>
      <c r="C7" s="321" t="s">
        <v>53</v>
      </c>
      <c r="D7" s="321" t="s">
        <v>158</v>
      </c>
      <c r="E7" s="321" t="s">
        <v>159</v>
      </c>
      <c r="F7" s="321" t="s">
        <v>160</v>
      </c>
      <c r="G7" s="321" t="s">
        <v>62</v>
      </c>
      <c r="H7" s="323" t="s">
        <v>58</v>
      </c>
    </row>
    <row r="8" spans="1:14" ht="13">
      <c r="A8" s="325" t="s">
        <v>161</v>
      </c>
      <c r="B8" s="332"/>
      <c r="C8" s="329"/>
      <c r="D8" s="330"/>
      <c r="E8" s="330"/>
      <c r="F8" s="330"/>
      <c r="G8" s="330"/>
      <c r="H8" s="331"/>
    </row>
    <row r="9" spans="1:14">
      <c r="A9" s="333" t="s">
        <v>162</v>
      </c>
      <c r="B9" s="365" t="s">
        <v>74</v>
      </c>
      <c r="C9" s="101">
        <v>0</v>
      </c>
      <c r="D9" s="9">
        <v>0</v>
      </c>
      <c r="E9" s="9">
        <v>0</v>
      </c>
      <c r="F9" s="694">
        <v>0</v>
      </c>
      <c r="G9" s="695">
        <v>0</v>
      </c>
      <c r="H9" s="696">
        <f>G9/$G$52</f>
        <v>0</v>
      </c>
    </row>
    <row r="10" spans="1:14">
      <c r="A10" s="333" t="s">
        <v>163</v>
      </c>
      <c r="B10" s="365" t="s">
        <v>70</v>
      </c>
      <c r="C10" s="101">
        <v>0</v>
      </c>
      <c r="D10" s="9">
        <v>0</v>
      </c>
      <c r="E10" s="9">
        <v>0</v>
      </c>
      <c r="F10" s="694">
        <v>0</v>
      </c>
      <c r="G10" s="695">
        <v>0</v>
      </c>
      <c r="H10" s="696">
        <f>G10/$G$52</f>
        <v>0</v>
      </c>
    </row>
    <row r="11" spans="1:14">
      <c r="A11" s="751" t="s">
        <v>164</v>
      </c>
      <c r="B11" s="747" t="s">
        <v>74</v>
      </c>
      <c r="C11" s="101">
        <v>0</v>
      </c>
      <c r="D11" s="9">
        <v>0</v>
      </c>
      <c r="E11" s="9">
        <v>0</v>
      </c>
      <c r="F11" s="694">
        <v>0</v>
      </c>
      <c r="G11" s="695">
        <v>0</v>
      </c>
      <c r="H11" s="696">
        <f>G11/$G$52</f>
        <v>0</v>
      </c>
    </row>
    <row r="12" spans="1:14" ht="13">
      <c r="A12" s="335" t="s">
        <v>165</v>
      </c>
      <c r="B12" s="332"/>
      <c r="C12" s="102"/>
      <c r="D12" s="28"/>
      <c r="E12" s="28"/>
      <c r="F12" s="330"/>
      <c r="G12" s="330"/>
      <c r="H12" s="331"/>
    </row>
    <row r="13" spans="1:14">
      <c r="A13" s="751" t="s">
        <v>166</v>
      </c>
      <c r="B13" s="747" t="s">
        <v>70</v>
      </c>
      <c r="C13" s="290">
        <v>0</v>
      </c>
      <c r="D13" s="17">
        <v>0</v>
      </c>
      <c r="E13" s="17">
        <v>0</v>
      </c>
      <c r="F13" s="697">
        <v>0</v>
      </c>
      <c r="G13" s="695">
        <v>0</v>
      </c>
      <c r="H13" s="696">
        <f>G13/$G$52</f>
        <v>0</v>
      </c>
    </row>
    <row r="14" spans="1:14">
      <c r="A14" s="751" t="s">
        <v>167</v>
      </c>
      <c r="B14" s="747" t="s">
        <v>70</v>
      </c>
      <c r="C14" s="290">
        <v>0</v>
      </c>
      <c r="D14" s="17">
        <v>0</v>
      </c>
      <c r="E14" s="17">
        <v>0</v>
      </c>
      <c r="F14" s="697">
        <v>0</v>
      </c>
      <c r="G14" s="695">
        <v>0</v>
      </c>
      <c r="H14" s="696">
        <f>G14/$G$52</f>
        <v>0</v>
      </c>
    </row>
    <row r="15" spans="1:14">
      <c r="A15" s="751" t="s">
        <v>168</v>
      </c>
      <c r="B15" s="747" t="s">
        <v>70</v>
      </c>
      <c r="C15" s="290">
        <v>0</v>
      </c>
      <c r="D15" s="17">
        <v>0</v>
      </c>
      <c r="E15" s="17">
        <v>0</v>
      </c>
      <c r="F15" s="697">
        <v>0</v>
      </c>
      <c r="G15" s="695">
        <v>0</v>
      </c>
      <c r="H15" s="696">
        <f>G15/$G$52</f>
        <v>0</v>
      </c>
    </row>
    <row r="16" spans="1:14">
      <c r="A16" s="751" t="s">
        <v>169</v>
      </c>
      <c r="B16" s="747" t="s">
        <v>70</v>
      </c>
      <c r="C16" s="290">
        <v>0</v>
      </c>
      <c r="D16" s="17">
        <v>0</v>
      </c>
      <c r="E16" s="17">
        <v>0</v>
      </c>
      <c r="F16" s="697">
        <v>0</v>
      </c>
      <c r="G16" s="695">
        <v>0</v>
      </c>
      <c r="H16" s="696">
        <f>G16/$G$52</f>
        <v>0</v>
      </c>
    </row>
    <row r="17" spans="1:8">
      <c r="A17" s="751" t="s">
        <v>170</v>
      </c>
      <c r="B17" s="747" t="s">
        <v>70</v>
      </c>
      <c r="C17" s="290">
        <v>0</v>
      </c>
      <c r="D17" s="17">
        <v>0</v>
      </c>
      <c r="E17" s="17">
        <v>0</v>
      </c>
      <c r="F17" s="697">
        <v>0</v>
      </c>
      <c r="G17" s="695">
        <v>0</v>
      </c>
      <c r="H17" s="696">
        <f>G17/$G$52</f>
        <v>0</v>
      </c>
    </row>
    <row r="18" spans="1:8" ht="13">
      <c r="A18" s="335" t="s">
        <v>171</v>
      </c>
      <c r="B18" s="332"/>
      <c r="C18" s="102"/>
      <c r="D18" s="28"/>
      <c r="E18" s="28"/>
      <c r="F18" s="330"/>
      <c r="G18" s="330"/>
      <c r="H18" s="331"/>
    </row>
    <row r="19" spans="1:8">
      <c r="A19" s="333" t="s">
        <v>82</v>
      </c>
      <c r="B19" s="365" t="s">
        <v>70</v>
      </c>
      <c r="C19" s="104">
        <v>0</v>
      </c>
      <c r="D19" s="13">
        <v>0</v>
      </c>
      <c r="E19" s="13">
        <v>0</v>
      </c>
      <c r="F19" s="698">
        <v>0</v>
      </c>
      <c r="G19" s="695">
        <v>0</v>
      </c>
      <c r="H19" s="696">
        <f>G19/$G$52</f>
        <v>0</v>
      </c>
    </row>
    <row r="20" spans="1:8">
      <c r="A20" s="337" t="s">
        <v>83</v>
      </c>
      <c r="B20" s="684" t="s">
        <v>70</v>
      </c>
      <c r="C20" s="105">
        <v>0</v>
      </c>
      <c r="D20" s="15">
        <v>0</v>
      </c>
      <c r="E20" s="15">
        <v>0</v>
      </c>
      <c r="F20" s="699">
        <v>0</v>
      </c>
      <c r="G20" s="695">
        <v>0</v>
      </c>
      <c r="H20" s="696">
        <f>G20/$G$52</f>
        <v>0</v>
      </c>
    </row>
    <row r="21" spans="1:8" ht="13">
      <c r="A21" s="335" t="s">
        <v>172</v>
      </c>
      <c r="B21" s="332"/>
      <c r="C21" s="102"/>
      <c r="D21" s="28"/>
      <c r="E21" s="28"/>
      <c r="F21" s="330"/>
      <c r="G21" s="330"/>
      <c r="H21" s="331"/>
    </row>
    <row r="22" spans="1:8">
      <c r="A22" s="333" t="s">
        <v>173</v>
      </c>
      <c r="B22" s="365" t="s">
        <v>70</v>
      </c>
      <c r="C22" s="290">
        <v>0</v>
      </c>
      <c r="D22" s="17">
        <v>0</v>
      </c>
      <c r="E22" s="17">
        <v>0</v>
      </c>
      <c r="F22" s="697">
        <v>0</v>
      </c>
      <c r="G22" s="695">
        <v>0</v>
      </c>
      <c r="H22" s="696">
        <f t="shared" ref="H22:H32" si="0">G22/$G$52</f>
        <v>0</v>
      </c>
    </row>
    <row r="23" spans="1:8">
      <c r="A23" s="333" t="s">
        <v>174</v>
      </c>
      <c r="B23" s="365" t="s">
        <v>74</v>
      </c>
      <c r="C23" s="290">
        <v>2</v>
      </c>
      <c r="D23" s="17">
        <v>0</v>
      </c>
      <c r="E23" s="17">
        <v>0</v>
      </c>
      <c r="F23" s="697">
        <v>0</v>
      </c>
      <c r="G23" s="695">
        <v>240</v>
      </c>
      <c r="H23" s="696">
        <f>G23/$G$52</f>
        <v>4.1744889792097721E-4</v>
      </c>
    </row>
    <row r="24" spans="1:8">
      <c r="A24" s="333" t="s">
        <v>175</v>
      </c>
      <c r="B24" s="365" t="s">
        <v>70</v>
      </c>
      <c r="C24" s="290">
        <v>0</v>
      </c>
      <c r="D24" s="17">
        <v>0</v>
      </c>
      <c r="E24" s="17">
        <v>0</v>
      </c>
      <c r="F24" s="697">
        <v>0</v>
      </c>
      <c r="G24" s="695">
        <v>0</v>
      </c>
      <c r="H24" s="696">
        <f t="shared" si="0"/>
        <v>0</v>
      </c>
    </row>
    <row r="25" spans="1:8">
      <c r="A25" s="333" t="s">
        <v>176</v>
      </c>
      <c r="B25" s="365" t="s">
        <v>70</v>
      </c>
      <c r="C25" s="290">
        <v>0</v>
      </c>
      <c r="D25" s="17">
        <v>0</v>
      </c>
      <c r="E25" s="17">
        <v>0</v>
      </c>
      <c r="F25" s="697">
        <v>0</v>
      </c>
      <c r="G25" s="695">
        <v>0</v>
      </c>
      <c r="H25" s="696">
        <f t="shared" si="0"/>
        <v>0</v>
      </c>
    </row>
    <row r="26" spans="1:8">
      <c r="A26" s="333" t="s">
        <v>177</v>
      </c>
      <c r="B26" s="365" t="s">
        <v>74</v>
      </c>
      <c r="C26" s="290">
        <v>0</v>
      </c>
      <c r="D26" s="17">
        <v>0</v>
      </c>
      <c r="E26" s="17">
        <v>0</v>
      </c>
      <c r="F26" s="697">
        <v>0</v>
      </c>
      <c r="G26" s="695">
        <v>0</v>
      </c>
      <c r="H26" s="696">
        <f t="shared" si="0"/>
        <v>0</v>
      </c>
    </row>
    <row r="27" spans="1:8">
      <c r="A27" s="333" t="s">
        <v>178</v>
      </c>
      <c r="B27" s="365" t="s">
        <v>74</v>
      </c>
      <c r="C27" s="290">
        <v>0</v>
      </c>
      <c r="D27" s="17">
        <v>0</v>
      </c>
      <c r="E27" s="17">
        <v>0</v>
      </c>
      <c r="F27" s="697">
        <v>0</v>
      </c>
      <c r="G27" s="695">
        <v>0</v>
      </c>
      <c r="H27" s="696">
        <f t="shared" si="0"/>
        <v>0</v>
      </c>
    </row>
    <row r="28" spans="1:8">
      <c r="A28" s="333" t="s">
        <v>179</v>
      </c>
      <c r="B28" s="365" t="s">
        <v>70</v>
      </c>
      <c r="C28" s="290">
        <v>0</v>
      </c>
      <c r="D28" s="17">
        <v>0</v>
      </c>
      <c r="E28" s="17">
        <v>0</v>
      </c>
      <c r="F28" s="697">
        <v>0</v>
      </c>
      <c r="G28" s="695">
        <v>0</v>
      </c>
      <c r="H28" s="696">
        <f t="shared" si="0"/>
        <v>0</v>
      </c>
    </row>
    <row r="29" spans="1:8">
      <c r="A29" s="333" t="s">
        <v>180</v>
      </c>
      <c r="B29" s="365" t="s">
        <v>74</v>
      </c>
      <c r="C29" s="290">
        <v>21</v>
      </c>
      <c r="D29" s="17">
        <v>0</v>
      </c>
      <c r="E29" s="17">
        <v>0</v>
      </c>
      <c r="F29" s="697">
        <v>0</v>
      </c>
      <c r="G29" s="695">
        <v>4410</v>
      </c>
      <c r="H29" s="696">
        <f t="shared" si="0"/>
        <v>7.670623499297956E-3</v>
      </c>
    </row>
    <row r="30" spans="1:8">
      <c r="A30" s="333" t="s">
        <v>181</v>
      </c>
      <c r="B30" s="365" t="s">
        <v>74</v>
      </c>
      <c r="C30" s="290">
        <v>0</v>
      </c>
      <c r="D30" s="17">
        <v>0</v>
      </c>
      <c r="E30" s="17">
        <v>0</v>
      </c>
      <c r="F30" s="697">
        <v>0</v>
      </c>
      <c r="G30" s="695">
        <v>0</v>
      </c>
      <c r="H30" s="696">
        <f t="shared" si="0"/>
        <v>0</v>
      </c>
    </row>
    <row r="31" spans="1:8">
      <c r="A31" s="333" t="s">
        <v>182</v>
      </c>
      <c r="B31" s="365" t="s">
        <v>70</v>
      </c>
      <c r="C31" s="290">
        <v>0</v>
      </c>
      <c r="D31" s="17">
        <v>0</v>
      </c>
      <c r="E31" s="17">
        <v>0</v>
      </c>
      <c r="F31" s="697">
        <v>0</v>
      </c>
      <c r="G31" s="695">
        <v>0</v>
      </c>
      <c r="H31" s="696">
        <f t="shared" si="0"/>
        <v>0</v>
      </c>
    </row>
    <row r="32" spans="1:8">
      <c r="A32" s="333" t="s">
        <v>183</v>
      </c>
      <c r="B32" s="365" t="s">
        <v>74</v>
      </c>
      <c r="C32" s="290">
        <v>0</v>
      </c>
      <c r="D32" s="17">
        <v>0</v>
      </c>
      <c r="E32" s="17">
        <v>0</v>
      </c>
      <c r="F32" s="17">
        <v>0</v>
      </c>
      <c r="G32" s="334">
        <v>0</v>
      </c>
      <c r="H32" s="26">
        <f t="shared" si="0"/>
        <v>0</v>
      </c>
    </row>
    <row r="33" spans="1:8" ht="13">
      <c r="A33" s="335" t="s">
        <v>184</v>
      </c>
      <c r="B33" s="332"/>
      <c r="C33" s="102"/>
      <c r="D33" s="28"/>
      <c r="E33" s="28"/>
      <c r="F33" s="28"/>
      <c r="G33" s="28"/>
      <c r="H33" s="35"/>
    </row>
    <row r="34" spans="1:8">
      <c r="A34" s="333" t="s">
        <v>185</v>
      </c>
      <c r="B34" s="365" t="s">
        <v>74</v>
      </c>
      <c r="C34" s="291">
        <v>600</v>
      </c>
      <c r="D34" s="21">
        <v>0</v>
      </c>
      <c r="E34" s="21">
        <v>0</v>
      </c>
      <c r="F34" s="697">
        <v>0</v>
      </c>
      <c r="G34" s="334">
        <v>97275.63</v>
      </c>
      <c r="H34" s="26">
        <f t="shared" ref="H34:H48" si="1">G34/$G$52</f>
        <v>0.16919835224195312</v>
      </c>
    </row>
    <row r="35" spans="1:8">
      <c r="A35" s="333" t="s">
        <v>186</v>
      </c>
      <c r="B35" s="365" t="s">
        <v>74</v>
      </c>
      <c r="C35" s="291">
        <v>0</v>
      </c>
      <c r="D35" s="21">
        <v>0</v>
      </c>
      <c r="E35" s="21">
        <v>0</v>
      </c>
      <c r="F35" s="697">
        <v>0</v>
      </c>
      <c r="G35" s="334">
        <v>0</v>
      </c>
      <c r="H35" s="26">
        <f t="shared" si="1"/>
        <v>0</v>
      </c>
    </row>
    <row r="36" spans="1:8">
      <c r="A36" s="333" t="s">
        <v>187</v>
      </c>
      <c r="B36" s="365" t="s">
        <v>74</v>
      </c>
      <c r="C36" s="291">
        <v>263</v>
      </c>
      <c r="D36" s="21">
        <v>60117.282185999997</v>
      </c>
      <c r="E36" s="17">
        <v>1.1921790000000001</v>
      </c>
      <c r="F36" s="697">
        <v>0</v>
      </c>
      <c r="G36" s="334">
        <v>2674.8235</v>
      </c>
      <c r="H36" s="26">
        <f t="shared" si="1"/>
        <v>4.6525088425338791E-3</v>
      </c>
    </row>
    <row r="37" spans="1:8">
      <c r="A37" s="333" t="s">
        <v>188</v>
      </c>
      <c r="B37" s="365" t="s">
        <v>74</v>
      </c>
      <c r="C37" s="291">
        <v>89</v>
      </c>
      <c r="D37" s="21">
        <v>32070.491399999999</v>
      </c>
      <c r="E37" s="21">
        <v>5.19137</v>
      </c>
      <c r="F37" s="697">
        <v>0</v>
      </c>
      <c r="G37" s="334">
        <v>5375.29</v>
      </c>
      <c r="H37" s="26">
        <f t="shared" si="1"/>
        <v>9.3496203604402067E-3</v>
      </c>
    </row>
    <row r="38" spans="1:8">
      <c r="A38" s="333" t="s">
        <v>189</v>
      </c>
      <c r="B38" s="365" t="s">
        <v>74</v>
      </c>
      <c r="C38" s="291">
        <v>2820</v>
      </c>
      <c r="D38" s="21">
        <v>148476.84719999999</v>
      </c>
      <c r="E38" s="21">
        <v>0</v>
      </c>
      <c r="F38" s="697">
        <v>0</v>
      </c>
      <c r="G38" s="334">
        <v>312090.09999999998</v>
      </c>
      <c r="H38" s="26">
        <f t="shared" si="1"/>
        <v>0.54284028457103151</v>
      </c>
    </row>
    <row r="39" spans="1:8">
      <c r="A39" s="333" t="s">
        <v>190</v>
      </c>
      <c r="B39" s="365" t="s">
        <v>74</v>
      </c>
      <c r="C39" s="291">
        <v>1138</v>
      </c>
      <c r="D39" s="21">
        <v>23189.114286</v>
      </c>
      <c r="E39" s="21">
        <v>2.6952120000000002</v>
      </c>
      <c r="F39" s="697">
        <v>0</v>
      </c>
      <c r="G39" s="334">
        <v>98185.67</v>
      </c>
      <c r="H39" s="26">
        <f t="shared" si="1"/>
        <v>0.17078124888805313</v>
      </c>
    </row>
    <row r="40" spans="1:8">
      <c r="A40" s="333" t="s">
        <v>191</v>
      </c>
      <c r="B40" s="365" t="s">
        <v>74</v>
      </c>
      <c r="C40" s="291">
        <v>226</v>
      </c>
      <c r="D40" s="21">
        <v>17280.010397999999</v>
      </c>
      <c r="E40" s="21">
        <v>0.176958</v>
      </c>
      <c r="F40" s="697">
        <v>0</v>
      </c>
      <c r="G40" s="334">
        <v>3746.48</v>
      </c>
      <c r="H40" s="26">
        <f t="shared" si="1"/>
        <v>6.5165164461790945E-3</v>
      </c>
    </row>
    <row r="41" spans="1:8">
      <c r="A41" s="333" t="s">
        <v>192</v>
      </c>
      <c r="B41" s="365" t="s">
        <v>74</v>
      </c>
      <c r="C41" s="291">
        <v>14</v>
      </c>
      <c r="D41" s="21">
        <v>12264</v>
      </c>
      <c r="E41" s="21">
        <v>0</v>
      </c>
      <c r="F41" s="697">
        <v>0</v>
      </c>
      <c r="G41" s="334">
        <v>8040.55</v>
      </c>
      <c r="H41" s="26">
        <f t="shared" si="1"/>
        <v>1.3985494734077139E-2</v>
      </c>
    </row>
    <row r="42" spans="1:8">
      <c r="A42" s="333" t="s">
        <v>193</v>
      </c>
      <c r="B42" s="365" t="s">
        <v>74</v>
      </c>
      <c r="C42" s="291">
        <v>35</v>
      </c>
      <c r="D42" s="21">
        <v>5608.1911200000004</v>
      </c>
      <c r="E42" s="21">
        <v>5.74E-2</v>
      </c>
      <c r="F42" s="697">
        <v>0</v>
      </c>
      <c r="G42" s="334">
        <v>290.0231</v>
      </c>
      <c r="H42" s="26">
        <f t="shared" si="1"/>
        <v>5.0445759777760567E-4</v>
      </c>
    </row>
    <row r="43" spans="1:8">
      <c r="A43" s="333" t="s">
        <v>194</v>
      </c>
      <c r="B43" s="365" t="s">
        <v>74</v>
      </c>
      <c r="C43" s="291">
        <v>2034</v>
      </c>
      <c r="D43" s="21">
        <v>99779.658832000001</v>
      </c>
      <c r="E43" s="21">
        <v>1.5744320000000001</v>
      </c>
      <c r="F43" s="697">
        <v>0</v>
      </c>
      <c r="G43" s="334">
        <v>19507.150000000001</v>
      </c>
      <c r="H43" s="26">
        <f t="shared" si="1"/>
        <v>3.3930159454496629E-2</v>
      </c>
    </row>
    <row r="44" spans="1:8">
      <c r="A44" s="333" t="s">
        <v>195</v>
      </c>
      <c r="B44" s="365" t="s">
        <v>74</v>
      </c>
      <c r="C44" s="291">
        <v>0</v>
      </c>
      <c r="D44" s="21">
        <v>0</v>
      </c>
      <c r="E44" s="21">
        <v>0</v>
      </c>
      <c r="F44" s="697">
        <v>0</v>
      </c>
      <c r="G44" s="334">
        <v>0</v>
      </c>
      <c r="H44" s="26">
        <f t="shared" si="1"/>
        <v>0</v>
      </c>
    </row>
    <row r="45" spans="1:8" ht="13">
      <c r="A45" s="335" t="s">
        <v>196</v>
      </c>
      <c r="B45" s="332"/>
      <c r="C45" s="102"/>
      <c r="D45" s="28"/>
      <c r="E45" s="28"/>
      <c r="F45" s="28"/>
      <c r="G45" s="28"/>
      <c r="H45" s="35"/>
    </row>
    <row r="46" spans="1:8">
      <c r="A46" s="333" t="s">
        <v>197</v>
      </c>
      <c r="B46" s="365" t="s">
        <v>74</v>
      </c>
      <c r="C46" s="106">
        <v>0</v>
      </c>
      <c r="D46" s="23">
        <v>0</v>
      </c>
      <c r="E46" s="23">
        <v>0</v>
      </c>
      <c r="F46" s="697">
        <v>0</v>
      </c>
      <c r="G46" s="334">
        <v>0</v>
      </c>
      <c r="H46" s="26">
        <f t="shared" si="1"/>
        <v>0</v>
      </c>
    </row>
    <row r="47" spans="1:8">
      <c r="A47" s="752" t="s">
        <v>198</v>
      </c>
      <c r="B47" s="365" t="s">
        <v>70</v>
      </c>
      <c r="C47" s="291">
        <v>9</v>
      </c>
      <c r="D47" s="23">
        <v>83149.649999999994</v>
      </c>
      <c r="E47" s="23">
        <v>3.4712999999999998</v>
      </c>
      <c r="F47" s="697">
        <v>0</v>
      </c>
      <c r="G47" s="334">
        <v>15067.9532</v>
      </c>
      <c r="H47" s="26">
        <f t="shared" si="1"/>
        <v>2.6208751905270257E-2</v>
      </c>
    </row>
    <row r="48" spans="1:8">
      <c r="A48" s="333" t="s">
        <v>199</v>
      </c>
      <c r="B48" s="365" t="s">
        <v>70</v>
      </c>
      <c r="C48" s="106">
        <v>0</v>
      </c>
      <c r="D48" s="23">
        <v>0</v>
      </c>
      <c r="E48" s="23">
        <v>0</v>
      </c>
      <c r="F48" s="697">
        <v>0</v>
      </c>
      <c r="G48" s="334">
        <v>0</v>
      </c>
      <c r="H48" s="26">
        <f t="shared" si="1"/>
        <v>0</v>
      </c>
    </row>
    <row r="49" spans="1:8" ht="13">
      <c r="A49" s="335" t="s">
        <v>200</v>
      </c>
      <c r="B49" s="332"/>
      <c r="C49" s="102"/>
      <c r="D49" s="28"/>
      <c r="E49" s="28"/>
      <c r="F49" s="28"/>
      <c r="G49" s="28"/>
      <c r="H49" s="35"/>
    </row>
    <row r="50" spans="1:8">
      <c r="A50" s="333" t="s">
        <v>201</v>
      </c>
      <c r="B50" s="365" t="s">
        <v>70</v>
      </c>
      <c r="C50" s="291">
        <v>22</v>
      </c>
      <c r="D50" s="23">
        <v>0</v>
      </c>
      <c r="E50" s="23">
        <v>0</v>
      </c>
      <c r="F50" s="17">
        <v>0</v>
      </c>
      <c r="G50" s="334">
        <v>8017</v>
      </c>
      <c r="H50" s="26">
        <f>G50/$G$52</f>
        <v>1.3944532560968642E-2</v>
      </c>
    </row>
    <row r="51" spans="1:8" ht="13" thickBot="1">
      <c r="A51" s="753"/>
      <c r="B51" s="748"/>
      <c r="C51" s="715"/>
      <c r="D51" s="714"/>
      <c r="E51" s="716"/>
      <c r="F51" s="714"/>
      <c r="G51" s="714"/>
      <c r="H51" s="717"/>
    </row>
    <row r="52" spans="1:8" ht="13.5" thickBot="1">
      <c r="A52" s="754" t="s">
        <v>10</v>
      </c>
      <c r="B52" s="749"/>
      <c r="C52" s="392">
        <f>SUM(C9:C50)</f>
        <v>7273</v>
      </c>
      <c r="D52" s="392">
        <f>SUM(D9:D50)</f>
        <v>481935.24542199995</v>
      </c>
      <c r="E52" s="392">
        <f>SUM(E9:E50)</f>
        <v>14.358851</v>
      </c>
      <c r="F52" s="392">
        <f>SUM(F1:F9)</f>
        <v>0</v>
      </c>
      <c r="G52" s="393">
        <f>SUM(G9:G50)</f>
        <v>574920.66979999992</v>
      </c>
      <c r="H52" s="300"/>
    </row>
    <row r="53" spans="1:8" ht="13.5" thickBot="1">
      <c r="A53" s="394"/>
    </row>
    <row r="54" spans="1:8" ht="13.5" thickBot="1">
      <c r="A54" s="395" t="s">
        <v>202</v>
      </c>
      <c r="B54" s="396" t="s">
        <v>203</v>
      </c>
    </row>
    <row r="55" spans="1:8" ht="15">
      <c r="A55" s="397" t="s">
        <v>204</v>
      </c>
      <c r="B55" s="398">
        <v>32</v>
      </c>
    </row>
    <row r="56" spans="1:8" ht="13">
      <c r="A56" s="399" t="s">
        <v>205</v>
      </c>
      <c r="B56" s="398">
        <v>6</v>
      </c>
    </row>
    <row r="57" spans="1:8" ht="15.5" thickBot="1">
      <c r="A57" s="400" t="s">
        <v>206</v>
      </c>
      <c r="B57" s="401">
        <v>134</v>
      </c>
    </row>
    <row r="58" spans="1:8" ht="13">
      <c r="G58" s="175"/>
    </row>
    <row r="59" spans="1:8">
      <c r="G59" s="69"/>
    </row>
    <row r="60" spans="1:8" ht="13" thickBot="1">
      <c r="G60" s="403"/>
    </row>
    <row r="61" spans="1:8" ht="13.5" thickBot="1">
      <c r="A61" s="41"/>
      <c r="B61" s="1034" t="s">
        <v>5</v>
      </c>
      <c r="C61" s="1035"/>
      <c r="D61" s="1036"/>
      <c r="G61" s="403"/>
    </row>
    <row r="62" spans="1:8" ht="13.5" thickBot="1">
      <c r="A62" s="107" t="s">
        <v>207</v>
      </c>
      <c r="B62" s="108" t="s">
        <v>8</v>
      </c>
      <c r="C62" s="109" t="s">
        <v>9</v>
      </c>
      <c r="D62" s="110" t="s">
        <v>10</v>
      </c>
    </row>
    <row r="63" spans="1:8" ht="13">
      <c r="A63" s="578" t="s">
        <v>208</v>
      </c>
      <c r="B63" s="404"/>
      <c r="C63" s="405"/>
      <c r="D63" s="42"/>
    </row>
    <row r="64" spans="1:8" ht="13">
      <c r="A64" s="579" t="s">
        <v>209</v>
      </c>
      <c r="B64" s="406"/>
      <c r="C64" s="407"/>
      <c r="D64" s="43"/>
    </row>
    <row r="65" spans="1:8" ht="13.5" thickBot="1">
      <c r="A65" s="577" t="s">
        <v>210</v>
      </c>
      <c r="B65" s="406">
        <f>G52</f>
        <v>574920.66979999992</v>
      </c>
      <c r="C65" s="407"/>
      <c r="D65" s="43">
        <f>B65</f>
        <v>574920.66979999992</v>
      </c>
    </row>
    <row r="66" spans="1:8">
      <c r="A66" s="408"/>
      <c r="B66" s="408"/>
      <c r="C66" s="409"/>
      <c r="D66" s="410"/>
    </row>
    <row r="67" spans="1:8" ht="13.5" thickBot="1">
      <c r="A67" s="575" t="s">
        <v>211</v>
      </c>
      <c r="B67" s="576">
        <f>SUM(B63:B65)</f>
        <v>574920.66979999992</v>
      </c>
      <c r="C67" s="298">
        <f t="shared" ref="C67:D67" si="2">SUM(C63:C65)</f>
        <v>0</v>
      </c>
      <c r="D67" s="299">
        <f t="shared" si="2"/>
        <v>574920.66979999992</v>
      </c>
    </row>
    <row r="68" spans="1:8">
      <c r="A68" s="151" t="s">
        <v>14</v>
      </c>
      <c r="G68" s="403"/>
    </row>
    <row r="69" spans="1:8">
      <c r="G69" s="403"/>
    </row>
    <row r="70" spans="1:8">
      <c r="A70" s="1043" t="s">
        <v>37</v>
      </c>
      <c r="B70" s="1043"/>
      <c r="C70" s="1043"/>
      <c r="D70" s="1043"/>
      <c r="E70" s="1043"/>
      <c r="F70" s="1043"/>
      <c r="G70" s="1043"/>
      <c r="H70" s="1043"/>
    </row>
    <row r="71" spans="1:8">
      <c r="A71" s="151" t="s">
        <v>212</v>
      </c>
      <c r="G71" s="403"/>
    </row>
    <row r="72" spans="1:8">
      <c r="A72" s="1044" t="s">
        <v>213</v>
      </c>
      <c r="B72" s="1044"/>
      <c r="C72" s="1044"/>
      <c r="D72" s="1044"/>
      <c r="E72" s="1044"/>
      <c r="F72" s="1044"/>
      <c r="G72" s="1044"/>
      <c r="H72" s="1044"/>
    </row>
    <row r="73" spans="1:8">
      <c r="A73" s="1044" t="s">
        <v>214</v>
      </c>
      <c r="B73" s="1044"/>
      <c r="C73" s="1044"/>
      <c r="D73" s="1044"/>
      <c r="E73" s="1044"/>
      <c r="F73" s="1044"/>
      <c r="G73" s="1044"/>
      <c r="H73" s="1044"/>
    </row>
    <row r="74" spans="1:8">
      <c r="A74" s="1044" t="s">
        <v>215</v>
      </c>
      <c r="B74" s="1044"/>
      <c r="C74" s="1044"/>
      <c r="D74" s="1044"/>
      <c r="E74" s="1044"/>
      <c r="F74" s="1044"/>
      <c r="G74" s="1044"/>
      <c r="H74" s="1044"/>
    </row>
    <row r="75" spans="1:8">
      <c r="A75" s="151" t="s">
        <v>216</v>
      </c>
      <c r="G75" s="403"/>
    </row>
    <row r="76" spans="1:8" ht="30" customHeight="1">
      <c r="A76" s="1043" t="s">
        <v>217</v>
      </c>
      <c r="B76" s="1043"/>
      <c r="C76" s="1043"/>
      <c r="D76" s="1043"/>
      <c r="E76" s="1043"/>
      <c r="F76" s="1043"/>
      <c r="G76" s="1043"/>
      <c r="H76" s="1043"/>
    </row>
    <row r="77" spans="1:8">
      <c r="A77" s="151" t="s">
        <v>218</v>
      </c>
    </row>
    <row r="78" spans="1:8" ht="27" customHeight="1">
      <c r="A78" s="1028" t="s">
        <v>749</v>
      </c>
      <c r="B78" s="1028"/>
      <c r="C78" s="1028"/>
      <c r="D78" s="1028"/>
      <c r="E78" s="1028"/>
      <c r="F78" s="1028"/>
      <c r="G78" s="1028"/>
      <c r="H78" s="1028"/>
    </row>
    <row r="79" spans="1:8">
      <c r="A79" s="151" t="s">
        <v>219</v>
      </c>
    </row>
  </sheetData>
  <mergeCells count="12">
    <mergeCell ref="A78:H78"/>
    <mergeCell ref="B61:D61"/>
    <mergeCell ref="A1:H1"/>
    <mergeCell ref="A2:H2"/>
    <mergeCell ref="A3:H3"/>
    <mergeCell ref="B5:H5"/>
    <mergeCell ref="C6:H6"/>
    <mergeCell ref="A70:H70"/>
    <mergeCell ref="A72:H72"/>
    <mergeCell ref="A73:H73"/>
    <mergeCell ref="A74:H74"/>
    <mergeCell ref="A76:H76"/>
  </mergeCells>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7614-FE9C-49FD-A4C7-F6DE9A5BE99D}">
  <sheetPr>
    <pageSetUpPr fitToPage="1"/>
  </sheetPr>
  <dimension ref="A1:M42"/>
  <sheetViews>
    <sheetView topLeftCell="A10" workbookViewId="0">
      <selection activeCell="F40" sqref="F40"/>
    </sheetView>
  </sheetViews>
  <sheetFormatPr defaultColWidth="8.54296875" defaultRowHeight="12.5"/>
  <cols>
    <col min="1" max="1" width="65.453125" style="151" customWidth="1"/>
    <col min="2" max="2" width="14.54296875" style="151" customWidth="1"/>
    <col min="3" max="3" width="16" style="151" customWidth="1"/>
    <col min="4" max="4" width="24.453125" style="151" bestFit="1" customWidth="1"/>
    <col min="5" max="5" width="8.54296875" style="151"/>
    <col min="6" max="6" width="9.81640625" style="151" customWidth="1"/>
    <col min="7" max="16384" width="8.54296875" style="151"/>
  </cols>
  <sheetData>
    <row r="1" spans="1:13" ht="15.5">
      <c r="A1" s="1030" t="s">
        <v>220</v>
      </c>
      <c r="B1" s="1030"/>
      <c r="C1" s="1030"/>
      <c r="D1" s="1030"/>
      <c r="E1" s="411"/>
      <c r="F1" s="411"/>
    </row>
    <row r="2" spans="1:13" ht="15.5">
      <c r="A2" s="986" t="s">
        <v>1</v>
      </c>
      <c r="B2" s="986"/>
      <c r="C2" s="986"/>
      <c r="D2" s="986"/>
      <c r="E2" s="412"/>
      <c r="F2" s="412"/>
    </row>
    <row r="3" spans="1:13" ht="15.5">
      <c r="A3" s="998" t="str">
        <f>'ESA Table 1'!A3:M3</f>
        <v>Through November 2021</v>
      </c>
      <c r="B3" s="1037"/>
      <c r="C3" s="1037"/>
      <c r="D3" s="1037"/>
      <c r="E3" s="152"/>
      <c r="F3" s="152"/>
      <c r="G3" s="152"/>
      <c r="H3" s="152"/>
      <c r="I3" s="152"/>
      <c r="J3" s="152"/>
      <c r="K3" s="152"/>
      <c r="L3" s="152"/>
      <c r="M3" s="152"/>
    </row>
    <row r="4" spans="1:13" ht="13" thickBot="1"/>
    <row r="5" spans="1:13" s="413" customFormat="1" ht="34.5" customHeight="1" thickBot="1">
      <c r="A5" s="853" t="s">
        <v>221</v>
      </c>
      <c r="B5" s="853" t="s">
        <v>222</v>
      </c>
      <c r="C5" s="853" t="s">
        <v>223</v>
      </c>
      <c r="D5" s="853" t="s">
        <v>224</v>
      </c>
      <c r="E5" s="872"/>
      <c r="F5" s="872"/>
    </row>
    <row r="6" spans="1:13" s="416" customFormat="1" ht="13">
      <c r="A6" s="414" t="s">
        <v>63</v>
      </c>
      <c r="B6" s="415"/>
      <c r="C6" s="415"/>
      <c r="D6" s="415"/>
      <c r="E6" s="151"/>
      <c r="F6" s="151"/>
    </row>
    <row r="7" spans="1:13" s="416" customFormat="1" ht="13">
      <c r="A7" s="417" t="s">
        <v>107</v>
      </c>
      <c r="B7" s="418">
        <v>43374</v>
      </c>
      <c r="C7" s="418">
        <v>44377</v>
      </c>
      <c r="D7" s="417" t="s">
        <v>225</v>
      </c>
    </row>
    <row r="8" spans="1:13" s="416" customFormat="1" ht="13">
      <c r="A8" s="419" t="s">
        <v>75</v>
      </c>
      <c r="B8" s="420"/>
      <c r="C8" s="420"/>
      <c r="D8" s="420"/>
    </row>
    <row r="9" spans="1:13" s="416" customFormat="1" ht="13">
      <c r="A9" s="421"/>
      <c r="B9" s="418"/>
      <c r="C9" s="418"/>
      <c r="D9" s="417"/>
    </row>
    <row r="10" spans="1:13" s="416" customFormat="1" ht="13">
      <c r="A10" s="419" t="s">
        <v>226</v>
      </c>
      <c r="B10" s="422"/>
      <c r="C10" s="422"/>
      <c r="D10" s="422"/>
    </row>
    <row r="11" spans="1:13" s="416" customFormat="1" ht="13">
      <c r="A11" s="421"/>
      <c r="B11" s="418"/>
      <c r="C11" s="418"/>
      <c r="D11" s="417"/>
    </row>
    <row r="12" spans="1:13" s="416" customFormat="1" ht="13">
      <c r="A12" s="419" t="s">
        <v>81</v>
      </c>
      <c r="B12" s="419"/>
      <c r="C12" s="419"/>
      <c r="D12" s="419"/>
    </row>
    <row r="13" spans="1:13" s="416" customFormat="1" ht="13">
      <c r="A13" s="421" t="s">
        <v>82</v>
      </c>
      <c r="B13" s="418">
        <v>43374</v>
      </c>
      <c r="C13" s="418">
        <v>44377</v>
      </c>
      <c r="D13" s="417" t="s">
        <v>225</v>
      </c>
    </row>
    <row r="14" spans="1:13" s="416" customFormat="1" ht="13">
      <c r="A14" s="421" t="s">
        <v>83</v>
      </c>
      <c r="B14" s="418">
        <v>43374</v>
      </c>
      <c r="C14" s="418">
        <v>44377</v>
      </c>
      <c r="D14" s="417" t="s">
        <v>225</v>
      </c>
    </row>
    <row r="15" spans="1:13" s="416" customFormat="1" ht="13">
      <c r="A15" s="419" t="s">
        <v>84</v>
      </c>
      <c r="B15" s="419"/>
      <c r="C15" s="419"/>
      <c r="D15" s="419"/>
    </row>
    <row r="16" spans="1:13" s="416" customFormat="1" ht="13">
      <c r="A16" s="421" t="s">
        <v>88</v>
      </c>
      <c r="B16" s="418">
        <v>43374</v>
      </c>
      <c r="C16" s="418">
        <v>44377</v>
      </c>
      <c r="D16" s="417" t="s">
        <v>227</v>
      </c>
    </row>
    <row r="17" spans="1:4" s="416" customFormat="1" ht="13">
      <c r="A17" s="421" t="s">
        <v>143</v>
      </c>
      <c r="B17" s="418">
        <v>43374</v>
      </c>
      <c r="C17" s="418">
        <v>44377</v>
      </c>
      <c r="D17" s="417" t="s">
        <v>228</v>
      </c>
    </row>
    <row r="18" spans="1:4" s="416" customFormat="1" ht="13">
      <c r="A18" s="421" t="s">
        <v>90</v>
      </c>
      <c r="B18" s="418">
        <v>43374</v>
      </c>
      <c r="C18" s="418">
        <v>44377</v>
      </c>
      <c r="D18" s="417" t="s">
        <v>228</v>
      </c>
    </row>
    <row r="19" spans="1:4" s="416" customFormat="1" ht="13">
      <c r="A19" s="421" t="s">
        <v>92</v>
      </c>
      <c r="B19" s="418">
        <v>43374</v>
      </c>
      <c r="C19" s="418">
        <v>44377</v>
      </c>
      <c r="D19" s="417" t="s">
        <v>227</v>
      </c>
    </row>
    <row r="20" spans="1:4" s="416" customFormat="1" ht="13">
      <c r="A20" s="421" t="s">
        <v>183</v>
      </c>
      <c r="B20" s="418">
        <v>43374</v>
      </c>
      <c r="C20" s="418">
        <v>44377</v>
      </c>
      <c r="D20" s="417" t="s">
        <v>227</v>
      </c>
    </row>
    <row r="21" spans="1:4" s="416" customFormat="1" ht="13">
      <c r="A21" s="419" t="s">
        <v>229</v>
      </c>
      <c r="B21" s="420"/>
      <c r="C21" s="420"/>
      <c r="D21" s="420"/>
    </row>
    <row r="22" spans="1:4" s="416" customFormat="1" ht="13">
      <c r="A22" s="421" t="s">
        <v>230</v>
      </c>
      <c r="B22" s="418">
        <v>44197</v>
      </c>
      <c r="C22" s="418">
        <v>44377</v>
      </c>
      <c r="D22" s="417" t="s">
        <v>225</v>
      </c>
    </row>
    <row r="23" spans="1:4" s="416" customFormat="1" ht="13">
      <c r="A23" s="421" t="s">
        <v>186</v>
      </c>
      <c r="B23" s="418">
        <v>43374</v>
      </c>
      <c r="C23" s="418">
        <v>44377</v>
      </c>
      <c r="D23" s="417" t="s">
        <v>225</v>
      </c>
    </row>
    <row r="24" spans="1:4" s="416" customFormat="1" ht="13">
      <c r="A24" s="421" t="s">
        <v>187</v>
      </c>
      <c r="B24" s="418">
        <v>43374</v>
      </c>
      <c r="C24" s="418">
        <v>44377</v>
      </c>
      <c r="D24" s="417" t="s">
        <v>225</v>
      </c>
    </row>
    <row r="25" spans="1:4" s="416" customFormat="1" ht="13">
      <c r="A25" s="421" t="s">
        <v>188</v>
      </c>
      <c r="B25" s="418">
        <v>43374</v>
      </c>
      <c r="C25" s="418">
        <v>44377</v>
      </c>
      <c r="D25" s="417" t="s">
        <v>225</v>
      </c>
    </row>
    <row r="26" spans="1:4" s="416" customFormat="1" ht="13">
      <c r="A26" s="421" t="s">
        <v>189</v>
      </c>
      <c r="B26" s="418">
        <v>43374</v>
      </c>
      <c r="C26" s="418">
        <v>44377</v>
      </c>
      <c r="D26" s="417" t="s">
        <v>225</v>
      </c>
    </row>
    <row r="27" spans="1:4" s="416" customFormat="1" ht="13">
      <c r="A27" s="421" t="s">
        <v>190</v>
      </c>
      <c r="B27" s="418">
        <v>43374</v>
      </c>
      <c r="C27" s="418">
        <v>44377</v>
      </c>
      <c r="D27" s="417" t="s">
        <v>225</v>
      </c>
    </row>
    <row r="28" spans="1:4" s="416" customFormat="1" ht="13">
      <c r="A28" s="421" t="s">
        <v>191</v>
      </c>
      <c r="B28" s="418">
        <v>43374</v>
      </c>
      <c r="C28" s="418">
        <v>44377</v>
      </c>
      <c r="D28" s="417" t="s">
        <v>225</v>
      </c>
    </row>
    <row r="29" spans="1:4" s="416" customFormat="1" ht="13">
      <c r="A29" s="421" t="s">
        <v>192</v>
      </c>
      <c r="B29" s="418">
        <v>43374</v>
      </c>
      <c r="C29" s="418">
        <v>44377</v>
      </c>
      <c r="D29" s="417" t="s">
        <v>225</v>
      </c>
    </row>
    <row r="30" spans="1:4" s="416" customFormat="1" ht="13">
      <c r="A30" s="421" t="s">
        <v>193</v>
      </c>
      <c r="B30" s="418">
        <v>43374</v>
      </c>
      <c r="C30" s="418">
        <v>44377</v>
      </c>
      <c r="D30" s="417" t="s">
        <v>225</v>
      </c>
    </row>
    <row r="31" spans="1:4" s="416" customFormat="1" ht="13">
      <c r="A31" s="421" t="s">
        <v>195</v>
      </c>
      <c r="B31" s="418">
        <v>43374</v>
      </c>
      <c r="C31" s="418">
        <v>44377</v>
      </c>
      <c r="D31" s="417" t="s">
        <v>225</v>
      </c>
    </row>
    <row r="32" spans="1:4" s="416" customFormat="1" ht="13">
      <c r="A32" s="421" t="s">
        <v>231</v>
      </c>
      <c r="B32" s="418">
        <v>43694</v>
      </c>
      <c r="C32" s="418">
        <v>44377</v>
      </c>
      <c r="D32" s="417" t="s">
        <v>225</v>
      </c>
    </row>
    <row r="33" spans="1:8" s="416" customFormat="1" ht="13">
      <c r="A33" s="421" t="s">
        <v>232</v>
      </c>
      <c r="B33" s="418">
        <v>43694</v>
      </c>
      <c r="C33" s="418">
        <v>44377</v>
      </c>
      <c r="D33" s="417" t="s">
        <v>225</v>
      </c>
    </row>
    <row r="34" spans="1:8" s="416" customFormat="1" ht="13">
      <c r="A34" s="419" t="s">
        <v>106</v>
      </c>
      <c r="B34" s="420"/>
      <c r="C34" s="420"/>
      <c r="D34" s="420"/>
    </row>
    <row r="35" spans="1:8" s="416" customFormat="1" ht="13">
      <c r="A35" s="421" t="s">
        <v>108</v>
      </c>
      <c r="B35" s="418">
        <v>43374</v>
      </c>
      <c r="C35" s="418">
        <v>44377</v>
      </c>
      <c r="D35" s="417" t="s">
        <v>225</v>
      </c>
    </row>
    <row r="36" spans="1:8" s="416" customFormat="1" ht="13">
      <c r="A36" s="421" t="s">
        <v>233</v>
      </c>
      <c r="B36" s="418">
        <v>43374</v>
      </c>
      <c r="C36" s="418">
        <v>44377</v>
      </c>
      <c r="D36" s="417" t="s">
        <v>225</v>
      </c>
      <c r="E36" s="594" t="s">
        <v>14</v>
      </c>
    </row>
    <row r="37" spans="1:8" s="416" customFormat="1" ht="13">
      <c r="A37" s="1011" t="s">
        <v>14</v>
      </c>
      <c r="B37" s="1011"/>
      <c r="C37" s="1011"/>
      <c r="D37" s="1011"/>
      <c r="E37" s="1011"/>
      <c r="F37" s="1011"/>
      <c r="G37" s="1011"/>
      <c r="H37" s="1011"/>
    </row>
    <row r="38" spans="1:8" s="416" customFormat="1" ht="13">
      <c r="A38" s="151"/>
      <c r="B38" s="151"/>
      <c r="C38" s="151"/>
      <c r="D38" s="151"/>
      <c r="E38" s="151"/>
      <c r="F38" s="151"/>
    </row>
    <row r="39" spans="1:8" s="416" customFormat="1" ht="13">
      <c r="A39" s="151" t="s">
        <v>234</v>
      </c>
      <c r="B39" s="151"/>
      <c r="C39" s="151"/>
      <c r="D39" s="151"/>
      <c r="E39" s="151"/>
      <c r="F39" s="151"/>
    </row>
    <row r="40" spans="1:8" s="416" customFormat="1" ht="87.5" customHeight="1">
      <c r="A40" s="423" t="s">
        <v>235</v>
      </c>
      <c r="B40" s="423"/>
      <c r="C40" s="423"/>
      <c r="D40" s="423"/>
      <c r="E40" s="423"/>
      <c r="F40" s="423"/>
    </row>
    <row r="41" spans="1:8" s="416" customFormat="1" ht="20.25" customHeight="1">
      <c r="A41" s="151" t="s">
        <v>236</v>
      </c>
      <c r="B41" s="151"/>
      <c r="C41" s="151"/>
      <c r="D41" s="151"/>
      <c r="E41" s="151"/>
      <c r="F41" s="151"/>
    </row>
    <row r="42" spans="1:8" ht="25">
      <c r="A42" s="872" t="s">
        <v>237</v>
      </c>
    </row>
  </sheetData>
  <mergeCells count="4">
    <mergeCell ref="A1:D1"/>
    <mergeCell ref="A2:D2"/>
    <mergeCell ref="A3:D3"/>
    <mergeCell ref="A37:H37"/>
  </mergeCells>
  <pageMargins left="0.25" right="0.25"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E1B5-F938-4805-AB80-56ED04B83378}">
  <sheetPr>
    <pageSetUpPr fitToPage="1"/>
  </sheetPr>
  <dimension ref="A1:M50"/>
  <sheetViews>
    <sheetView topLeftCell="A25" workbookViewId="0">
      <selection activeCell="B36" sqref="B36"/>
    </sheetView>
  </sheetViews>
  <sheetFormatPr defaultColWidth="8.54296875" defaultRowHeight="12.5"/>
  <cols>
    <col min="1" max="1" width="60.453125" style="151" customWidth="1"/>
    <col min="2" max="2" width="21" style="151" customWidth="1"/>
    <col min="3" max="16384" width="8.54296875" style="151"/>
  </cols>
  <sheetData>
    <row r="1" spans="1:13" ht="33.75" customHeight="1">
      <c r="A1" s="1047" t="s">
        <v>238</v>
      </c>
      <c r="B1" s="1047"/>
    </row>
    <row r="2" spans="1:13" ht="15.5">
      <c r="A2" s="1030" t="s">
        <v>1</v>
      </c>
      <c r="B2" s="1048"/>
      <c r="C2" s="878"/>
      <c r="D2" s="878"/>
      <c r="E2" s="878"/>
      <c r="F2" s="878"/>
      <c r="G2" s="878"/>
      <c r="H2" s="878"/>
      <c r="I2" s="878"/>
      <c r="J2" s="878"/>
      <c r="K2" s="878"/>
      <c r="L2" s="878"/>
      <c r="M2" s="878"/>
    </row>
    <row r="3" spans="1:13" ht="15.5">
      <c r="A3" s="998" t="str">
        <f>'ESA Table 1'!A3:M3</f>
        <v>Through November 2021</v>
      </c>
      <c r="B3" s="1037"/>
      <c r="C3" s="152"/>
      <c r="D3" s="152"/>
      <c r="E3" s="152"/>
      <c r="F3" s="152"/>
      <c r="G3" s="152"/>
      <c r="H3" s="152"/>
      <c r="I3" s="152"/>
      <c r="J3" s="152"/>
      <c r="K3" s="152"/>
      <c r="L3" s="152"/>
      <c r="M3" s="152"/>
    </row>
    <row r="4" spans="1:13" ht="16" thickBot="1">
      <c r="A4" s="1049"/>
      <c r="B4" s="1049"/>
      <c r="C4" s="424"/>
      <c r="D4" s="424"/>
      <c r="E4" s="424"/>
      <c r="F4" s="424"/>
      <c r="G4" s="424"/>
      <c r="H4" s="424"/>
      <c r="I4" s="424"/>
      <c r="J4" s="424"/>
      <c r="K4" s="424"/>
      <c r="L4" s="424"/>
      <c r="M4" s="424"/>
    </row>
    <row r="5" spans="1:13" ht="16" thickBot="1">
      <c r="A5" s="1016" t="s">
        <v>239</v>
      </c>
      <c r="B5" s="1045"/>
      <c r="C5" s="424"/>
      <c r="D5" s="424"/>
      <c r="E5" s="424"/>
      <c r="F5" s="424"/>
      <c r="G5" s="424"/>
      <c r="H5" s="424"/>
      <c r="I5" s="424"/>
      <c r="J5" s="424"/>
      <c r="K5" s="424"/>
      <c r="L5" s="424"/>
      <c r="M5" s="424"/>
    </row>
    <row r="6" spans="1:13" s="426" customFormat="1">
      <c r="A6" s="425" t="s">
        <v>240</v>
      </c>
      <c r="B6" s="283">
        <v>18234001.367212001</v>
      </c>
    </row>
    <row r="7" spans="1:13" s="426" customFormat="1">
      <c r="A7" s="48" t="s">
        <v>241</v>
      </c>
      <c r="B7" s="284" t="s">
        <v>71</v>
      </c>
    </row>
    <row r="8" spans="1:13" s="426" customFormat="1">
      <c r="A8" s="48" t="s">
        <v>242</v>
      </c>
      <c r="B8" s="284">
        <v>124529901.056419</v>
      </c>
    </row>
    <row r="9" spans="1:13" s="426" customFormat="1">
      <c r="A9" s="48" t="s">
        <v>243</v>
      </c>
      <c r="B9" s="284" t="s">
        <v>71</v>
      </c>
    </row>
    <row r="10" spans="1:13" s="426" customFormat="1">
      <c r="A10" s="48" t="s">
        <v>244</v>
      </c>
      <c r="B10" s="285">
        <v>0.13900000000000001</v>
      </c>
    </row>
    <row r="11" spans="1:13" s="426" customFormat="1">
      <c r="A11" s="48" t="s">
        <v>245</v>
      </c>
      <c r="B11" s="286" t="s">
        <v>71</v>
      </c>
    </row>
    <row r="12" spans="1:13" s="426" customFormat="1">
      <c r="A12" s="48" t="s">
        <v>246</v>
      </c>
      <c r="B12" s="427">
        <v>38334</v>
      </c>
    </row>
    <row r="13" spans="1:13" s="426" customFormat="1">
      <c r="A13" s="48" t="s">
        <v>247</v>
      </c>
      <c r="B13" s="428">
        <v>66.116924663287634</v>
      </c>
    </row>
    <row r="14" spans="1:13" s="426" customFormat="1" ht="13" thickBot="1">
      <c r="A14" s="429" t="s">
        <v>248</v>
      </c>
      <c r="B14" s="430">
        <v>451.54839690202539</v>
      </c>
      <c r="C14" s="431"/>
    </row>
    <row r="15" spans="1:13">
      <c r="B15" s="432" t="s">
        <v>14</v>
      </c>
    </row>
    <row r="16" spans="1:13" ht="13" thickBot="1"/>
    <row r="17" spans="1:2" ht="14.9" customHeight="1" thickBot="1">
      <c r="A17" s="1016" t="s">
        <v>249</v>
      </c>
      <c r="B17" s="1045"/>
    </row>
    <row r="18" spans="1:2">
      <c r="A18" s="358" t="s">
        <v>240</v>
      </c>
      <c r="B18" s="287">
        <v>0</v>
      </c>
    </row>
    <row r="19" spans="1:2">
      <c r="A19" s="365" t="s">
        <v>241</v>
      </c>
      <c r="B19" s="287">
        <v>0</v>
      </c>
    </row>
    <row r="20" spans="1:2">
      <c r="A20" s="365" t="s">
        <v>242</v>
      </c>
      <c r="B20" s="287">
        <v>0</v>
      </c>
    </row>
    <row r="21" spans="1:2">
      <c r="A21" s="365" t="s">
        <v>243</v>
      </c>
      <c r="B21" s="288">
        <v>0</v>
      </c>
    </row>
    <row r="22" spans="1:2">
      <c r="A22" s="365" t="s">
        <v>244</v>
      </c>
      <c r="B22" s="433">
        <v>0</v>
      </c>
    </row>
    <row r="23" spans="1:2">
      <c r="A23" s="365" t="s">
        <v>245</v>
      </c>
      <c r="B23" s="433">
        <v>0</v>
      </c>
    </row>
    <row r="24" spans="1:2">
      <c r="A24" s="365" t="s">
        <v>250</v>
      </c>
      <c r="B24" s="433">
        <v>0</v>
      </c>
    </row>
    <row r="25" spans="1:2" ht="13" thickBot="1">
      <c r="A25" s="369" t="s">
        <v>248</v>
      </c>
      <c r="B25" s="434">
        <v>0</v>
      </c>
    </row>
    <row r="26" spans="1:2" ht="13.5" customHeight="1"/>
    <row r="27" spans="1:2" ht="13" thickBot="1">
      <c r="B27" s="435"/>
    </row>
    <row r="28" spans="1:2" ht="16" thickBot="1">
      <c r="A28" s="1016" t="s">
        <v>251</v>
      </c>
      <c r="B28" s="1045"/>
    </row>
    <row r="29" spans="1:2">
      <c r="A29" s="358" t="s">
        <v>240</v>
      </c>
      <c r="B29" s="287">
        <f>B18+B6</f>
        <v>18234001.367212001</v>
      </c>
    </row>
    <row r="30" spans="1:2" ht="16.399999999999999" customHeight="1">
      <c r="A30" s="365" t="s">
        <v>241</v>
      </c>
      <c r="B30" s="287"/>
    </row>
    <row r="31" spans="1:2" ht="15" customHeight="1">
      <c r="A31" s="365" t="s">
        <v>242</v>
      </c>
      <c r="B31" s="287">
        <f>B20+B8</f>
        <v>124529901.056419</v>
      </c>
    </row>
    <row r="32" spans="1:2">
      <c r="A32" s="365" t="s">
        <v>243</v>
      </c>
      <c r="B32" s="287"/>
    </row>
    <row r="33" spans="1:9">
      <c r="A33" s="365" t="s">
        <v>244</v>
      </c>
      <c r="B33" s="289">
        <f>B10</f>
        <v>0.13900000000000001</v>
      </c>
      <c r="F33" s="426"/>
      <c r="G33" s="426"/>
      <c r="H33" s="426"/>
      <c r="I33" s="426"/>
    </row>
    <row r="34" spans="1:9">
      <c r="A34" s="365" t="s">
        <v>245</v>
      </c>
      <c r="B34" s="289" t="str">
        <f>B11</f>
        <v/>
      </c>
    </row>
    <row r="35" spans="1:9">
      <c r="A35" s="365" t="s">
        <v>252</v>
      </c>
      <c r="B35" s="433">
        <f>B24+B13</f>
        <v>66.116924663287634</v>
      </c>
    </row>
    <row r="36" spans="1:9" ht="13" thickBot="1">
      <c r="A36" s="369" t="s">
        <v>253</v>
      </c>
      <c r="B36" s="434">
        <f>B25+B14</f>
        <v>451.54839690202539</v>
      </c>
    </row>
    <row r="38" spans="1:9" ht="12.65" customHeight="1">
      <c r="A38" s="1046" t="s">
        <v>254</v>
      </c>
      <c r="B38" s="1046"/>
      <c r="C38" s="875"/>
      <c r="D38" s="875"/>
      <c r="E38" s="875"/>
      <c r="F38" s="875"/>
      <c r="G38" s="875"/>
    </row>
    <row r="39" spans="1:9" ht="13" thickBot="1">
      <c r="A39" s="872"/>
    </row>
    <row r="40" spans="1:9" ht="16" thickBot="1">
      <c r="A40" s="1016" t="s">
        <v>255</v>
      </c>
      <c r="B40" s="1045"/>
    </row>
    <row r="41" spans="1:9">
      <c r="A41" s="358" t="s">
        <v>240</v>
      </c>
      <c r="B41" s="287">
        <v>481935.245344</v>
      </c>
    </row>
    <row r="42" spans="1:9">
      <c r="A42" s="365" t="s">
        <v>241</v>
      </c>
      <c r="B42" s="287" t="s">
        <v>71</v>
      </c>
    </row>
    <row r="43" spans="1:9">
      <c r="A43" s="365" t="s">
        <v>242</v>
      </c>
      <c r="B43" s="287">
        <v>4655785.9408369996</v>
      </c>
    </row>
    <row r="44" spans="1:9">
      <c r="A44" s="365" t="s">
        <v>243</v>
      </c>
      <c r="B44" s="287" t="s">
        <v>71</v>
      </c>
    </row>
    <row r="45" spans="1:9">
      <c r="A45" s="365" t="s">
        <v>244</v>
      </c>
      <c r="B45" s="289">
        <v>0.13900000000000001</v>
      </c>
    </row>
    <row r="46" spans="1:9">
      <c r="A46" s="365" t="s">
        <v>245</v>
      </c>
      <c r="B46" s="289" t="s">
        <v>71</v>
      </c>
    </row>
    <row r="47" spans="1:9">
      <c r="A47" s="365" t="s">
        <v>246</v>
      </c>
      <c r="B47" s="287">
        <v>32</v>
      </c>
    </row>
    <row r="48" spans="1:9">
      <c r="A48" s="365" t="s">
        <v>256</v>
      </c>
      <c r="B48" s="433">
        <v>2093.406221963</v>
      </c>
    </row>
    <row r="49" spans="1:8" ht="13" thickBot="1">
      <c r="A49" s="369" t="s">
        <v>257</v>
      </c>
      <c r="B49" s="434">
        <v>20223.57018051072</v>
      </c>
    </row>
    <row r="50" spans="1:8" ht="13">
      <c r="A50" s="1011" t="s">
        <v>14</v>
      </c>
      <c r="B50" s="1011"/>
      <c r="C50" s="1011"/>
      <c r="D50" s="1011"/>
      <c r="E50" s="1011"/>
      <c r="F50" s="1011"/>
      <c r="G50" s="1011"/>
      <c r="H50" s="1011"/>
    </row>
  </sheetData>
  <mergeCells count="10">
    <mergeCell ref="A50:H50"/>
    <mergeCell ref="A28:B28"/>
    <mergeCell ref="A38:B38"/>
    <mergeCell ref="A40:B40"/>
    <mergeCell ref="A1:B1"/>
    <mergeCell ref="A2:B2"/>
    <mergeCell ref="A3:B3"/>
    <mergeCell ref="A4:B4"/>
    <mergeCell ref="A5:B5"/>
    <mergeCell ref="A17:B17"/>
  </mergeCells>
  <pageMargins left="0.25" right="0.25" top="0.75" bottom="0.75" header="0.3" footer="0.3"/>
  <pageSetup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49B2-BDBC-48E9-B4BE-87DF19641B74}">
  <sheetPr>
    <pageSetUpPr fitToPage="1"/>
  </sheetPr>
  <dimension ref="A1:M57"/>
  <sheetViews>
    <sheetView topLeftCell="A22" zoomScale="110" zoomScaleNormal="110" workbookViewId="0">
      <selection activeCell="A55" sqref="A55:H55"/>
    </sheetView>
  </sheetViews>
  <sheetFormatPr defaultColWidth="8.54296875" defaultRowHeight="12.5"/>
  <cols>
    <col min="1" max="1" width="27.453125" style="151" customWidth="1"/>
    <col min="2" max="2" width="8.7265625" style="151" customWidth="1"/>
    <col min="3" max="3" width="10.54296875" style="151" customWidth="1"/>
    <col min="4" max="4" width="13.453125" style="151" customWidth="1"/>
    <col min="5" max="5" width="12.453125" style="151" customWidth="1"/>
    <col min="6" max="6" width="13.453125" style="151" customWidth="1"/>
    <col min="7" max="7" width="17.453125" style="151" customWidth="1"/>
    <col min="8" max="8" width="8.54296875" style="151"/>
    <col min="9" max="9" width="28.54296875" style="151" bestFit="1" customWidth="1"/>
    <col min="10" max="16384" width="8.54296875" style="151"/>
  </cols>
  <sheetData>
    <row r="1" spans="1:13" ht="15.5">
      <c r="A1" s="1063" t="s">
        <v>258</v>
      </c>
      <c r="B1" s="1064"/>
      <c r="C1" s="1064"/>
      <c r="D1" s="1064"/>
      <c r="E1" s="1064"/>
      <c r="F1" s="1064"/>
      <c r="G1" s="1065"/>
    </row>
    <row r="2" spans="1:13" ht="15.5">
      <c r="A2" s="1066" t="s">
        <v>1</v>
      </c>
      <c r="B2" s="1067"/>
      <c r="C2" s="1067"/>
      <c r="D2" s="1067"/>
      <c r="E2" s="1067"/>
      <c r="F2" s="1067"/>
      <c r="G2" s="1068"/>
    </row>
    <row r="3" spans="1:13" ht="15.5">
      <c r="A3" s="998" t="str">
        <f>'ESA Table 1'!A3:M3</f>
        <v>Through November 2021</v>
      </c>
      <c r="B3" s="1037"/>
      <c r="C3" s="1037"/>
      <c r="D3" s="1037"/>
      <c r="E3" s="1037"/>
      <c r="F3" s="1037"/>
      <c r="G3" s="1037"/>
      <c r="H3" s="152"/>
      <c r="I3" s="152"/>
      <c r="J3" s="152"/>
      <c r="K3" s="152"/>
      <c r="L3" s="152"/>
      <c r="M3" s="152"/>
    </row>
    <row r="4" spans="1:13" ht="13.5" thickBot="1">
      <c r="A4" s="436"/>
      <c r="B4" s="878"/>
      <c r="C4" s="878"/>
      <c r="D4" s="878"/>
      <c r="E4" s="878"/>
      <c r="F4" s="878"/>
      <c r="G4" s="878"/>
    </row>
    <row r="5" spans="1:13" ht="13">
      <c r="A5" s="1051" t="s">
        <v>259</v>
      </c>
      <c r="B5" s="1052"/>
      <c r="C5" s="1052"/>
      <c r="D5" s="1052"/>
      <c r="E5" s="1052"/>
      <c r="F5" s="1052"/>
      <c r="G5" s="1058"/>
    </row>
    <row r="6" spans="1:13" ht="13.5" thickBot="1">
      <c r="A6" s="437"/>
      <c r="B6" s="1069" t="s">
        <v>260</v>
      </c>
      <c r="C6" s="1069"/>
      <c r="D6" s="1069"/>
      <c r="E6" s="1069" t="s">
        <v>261</v>
      </c>
      <c r="F6" s="1069"/>
      <c r="G6" s="1070"/>
    </row>
    <row r="7" spans="1:13" ht="13">
      <c r="A7" s="438" t="s">
        <v>262</v>
      </c>
      <c r="B7" s="880" t="s">
        <v>263</v>
      </c>
      <c r="C7" s="880" t="s">
        <v>264</v>
      </c>
      <c r="D7" s="880" t="s">
        <v>10</v>
      </c>
      <c r="E7" s="880" t="s">
        <v>265</v>
      </c>
      <c r="F7" s="880" t="s">
        <v>264</v>
      </c>
      <c r="G7" s="883" t="s">
        <v>10</v>
      </c>
    </row>
    <row r="8" spans="1:13" s="426" customFormat="1">
      <c r="A8" s="439" t="s">
        <v>266</v>
      </c>
      <c r="B8" s="440">
        <v>0</v>
      </c>
      <c r="C8" s="440">
        <v>485.19509599999998</v>
      </c>
      <c r="D8" s="49">
        <f>SUM(B8:C8)</f>
        <v>485.19509599999998</v>
      </c>
      <c r="E8" s="441">
        <v>0</v>
      </c>
      <c r="F8" s="563">
        <v>1</v>
      </c>
      <c r="G8" s="443">
        <f>E8+F8</f>
        <v>1</v>
      </c>
    </row>
    <row r="9" spans="1:13" s="426" customFormat="1">
      <c r="A9" s="439" t="s">
        <v>267</v>
      </c>
      <c r="B9" s="440">
        <v>186.11991</v>
      </c>
      <c r="C9" s="440">
        <v>0</v>
      </c>
      <c r="D9" s="49">
        <f t="shared" ref="D9:D23" si="0">SUM(B9:C9)</f>
        <v>186.11991</v>
      </c>
      <c r="E9" s="441">
        <v>0</v>
      </c>
      <c r="F9" s="563">
        <v>2</v>
      </c>
      <c r="G9" s="443">
        <f t="shared" ref="G9:G23" si="1">E9+F9</f>
        <v>2</v>
      </c>
    </row>
    <row r="10" spans="1:13" s="426" customFormat="1">
      <c r="A10" s="439" t="s">
        <v>268</v>
      </c>
      <c r="B10" s="440">
        <v>1444.609667599128</v>
      </c>
      <c r="C10" s="440">
        <v>5.5483044008719844</v>
      </c>
      <c r="D10" s="49">
        <f t="shared" si="0"/>
        <v>1450.157972</v>
      </c>
      <c r="E10" s="441">
        <v>5</v>
      </c>
      <c r="F10" s="563">
        <v>0</v>
      </c>
      <c r="G10" s="443">
        <f t="shared" si="1"/>
        <v>5</v>
      </c>
    </row>
    <row r="11" spans="1:13" s="426" customFormat="1">
      <c r="A11" s="439" t="s">
        <v>269</v>
      </c>
      <c r="B11" s="440">
        <v>19495.528340220499</v>
      </c>
      <c r="C11" s="440">
        <v>18019.102527779494</v>
      </c>
      <c r="D11" s="49">
        <f t="shared" si="0"/>
        <v>37514.630867999993</v>
      </c>
      <c r="E11" s="441">
        <v>765</v>
      </c>
      <c r="F11" s="563">
        <v>3</v>
      </c>
      <c r="G11" s="443">
        <f t="shared" si="1"/>
        <v>768</v>
      </c>
    </row>
    <row r="12" spans="1:13" s="426" customFormat="1">
      <c r="A12" s="439" t="s">
        <v>270</v>
      </c>
      <c r="B12" s="440">
        <v>9180.9540990000005</v>
      </c>
      <c r="C12" s="440">
        <v>0</v>
      </c>
      <c r="D12" s="49">
        <f t="shared" si="0"/>
        <v>9180.9540990000005</v>
      </c>
      <c r="E12" s="441">
        <v>291</v>
      </c>
      <c r="F12" s="563">
        <v>0</v>
      </c>
      <c r="G12" s="443">
        <f t="shared" si="1"/>
        <v>291</v>
      </c>
    </row>
    <row r="13" spans="1:13" s="426" customFormat="1">
      <c r="A13" s="439" t="s">
        <v>271</v>
      </c>
      <c r="B13" s="440">
        <v>7324.3696445410324</v>
      </c>
      <c r="C13" s="440">
        <v>588588.87130745896</v>
      </c>
      <c r="D13" s="49">
        <f t="shared" si="0"/>
        <v>595913.24095200002</v>
      </c>
      <c r="E13" s="441">
        <v>197</v>
      </c>
      <c r="F13" s="563">
        <v>17574</v>
      </c>
      <c r="G13" s="443">
        <f t="shared" si="1"/>
        <v>17771</v>
      </c>
    </row>
    <row r="14" spans="1:13" s="426" customFormat="1">
      <c r="A14" s="439" t="s">
        <v>272</v>
      </c>
      <c r="B14" s="440">
        <v>0</v>
      </c>
      <c r="C14" s="440">
        <v>2.5180819999999997</v>
      </c>
      <c r="D14" s="49">
        <f t="shared" si="0"/>
        <v>2.5180819999999997</v>
      </c>
      <c r="E14" s="441">
        <v>0</v>
      </c>
      <c r="F14" s="563">
        <v>0</v>
      </c>
      <c r="G14" s="443">
        <f t="shared" si="1"/>
        <v>0</v>
      </c>
    </row>
    <row r="15" spans="1:13" s="426" customFormat="1">
      <c r="A15" s="439" t="s">
        <v>273</v>
      </c>
      <c r="B15" s="440">
        <v>2190.2482063003922</v>
      </c>
      <c r="C15" s="440">
        <v>0.35487769960809601</v>
      </c>
      <c r="D15" s="49">
        <f t="shared" si="0"/>
        <v>2190.6030840000003</v>
      </c>
      <c r="E15" s="441">
        <v>0</v>
      </c>
      <c r="F15" s="563">
        <v>0</v>
      </c>
      <c r="G15" s="443">
        <f t="shared" si="1"/>
        <v>0</v>
      </c>
    </row>
    <row r="16" spans="1:13" s="426" customFormat="1">
      <c r="A16" s="439" t="s">
        <v>274</v>
      </c>
      <c r="B16" s="440">
        <v>0.65310760696499992</v>
      </c>
      <c r="C16" s="440">
        <v>217701.88254739303</v>
      </c>
      <c r="D16" s="49">
        <f t="shared" si="0"/>
        <v>217702.53565499999</v>
      </c>
      <c r="E16" s="441">
        <v>0</v>
      </c>
      <c r="F16" s="563">
        <v>3472</v>
      </c>
      <c r="G16" s="443">
        <f t="shared" si="1"/>
        <v>3472</v>
      </c>
    </row>
    <row r="17" spans="1:8" s="426" customFormat="1">
      <c r="A17" s="439" t="s">
        <v>275</v>
      </c>
      <c r="B17" s="440">
        <v>76417.693714868728</v>
      </c>
      <c r="C17" s="440">
        <v>79107.343712131275</v>
      </c>
      <c r="D17" s="49">
        <f t="shared" si="0"/>
        <v>155525.037427</v>
      </c>
      <c r="E17" s="441">
        <v>942</v>
      </c>
      <c r="F17" s="563">
        <v>4302</v>
      </c>
      <c r="G17" s="443">
        <f t="shared" si="1"/>
        <v>5244</v>
      </c>
    </row>
    <row r="18" spans="1:8" s="426" customFormat="1">
      <c r="A18" s="439" t="s">
        <v>276</v>
      </c>
      <c r="B18" s="440">
        <v>26586.480119675838</v>
      </c>
      <c r="C18" s="440">
        <v>163583.18684032414</v>
      </c>
      <c r="D18" s="49">
        <f t="shared" si="0"/>
        <v>190169.66695999997</v>
      </c>
      <c r="E18" s="563">
        <v>1350</v>
      </c>
      <c r="F18" s="563">
        <v>6833</v>
      </c>
      <c r="G18" s="443">
        <f t="shared" si="1"/>
        <v>8183</v>
      </c>
    </row>
    <row r="19" spans="1:8" s="426" customFormat="1">
      <c r="A19" s="439" t="s">
        <v>277</v>
      </c>
      <c r="B19" s="440">
        <v>0.71897849999999996</v>
      </c>
      <c r="C19" s="440">
        <v>0</v>
      </c>
      <c r="D19" s="49">
        <f t="shared" si="0"/>
        <v>0.71897849999999996</v>
      </c>
      <c r="E19" s="563">
        <v>0</v>
      </c>
      <c r="F19" s="563">
        <v>0</v>
      </c>
      <c r="G19" s="443">
        <f t="shared" si="1"/>
        <v>0</v>
      </c>
    </row>
    <row r="20" spans="1:8" s="426" customFormat="1">
      <c r="A20" s="439" t="s">
        <v>278</v>
      </c>
      <c r="B20" s="440">
        <v>0</v>
      </c>
      <c r="C20" s="440">
        <v>17634.531600000002</v>
      </c>
      <c r="D20" s="49">
        <f t="shared" si="0"/>
        <v>17634.531600000002</v>
      </c>
      <c r="E20" s="563">
        <v>0</v>
      </c>
      <c r="F20" s="563">
        <v>16</v>
      </c>
      <c r="G20" s="443">
        <f t="shared" si="1"/>
        <v>16</v>
      </c>
    </row>
    <row r="21" spans="1:8" s="426" customFormat="1">
      <c r="A21" s="439" t="s">
        <v>279</v>
      </c>
      <c r="B21" s="440">
        <v>50187.492602994083</v>
      </c>
      <c r="C21" s="440">
        <v>15341.692913005922</v>
      </c>
      <c r="D21" s="49">
        <f t="shared" si="0"/>
        <v>65529.185516000005</v>
      </c>
      <c r="E21" s="563">
        <v>1178</v>
      </c>
      <c r="F21" s="563">
        <v>425</v>
      </c>
      <c r="G21" s="443">
        <f t="shared" si="1"/>
        <v>1603</v>
      </c>
    </row>
    <row r="22" spans="1:8" s="426" customFormat="1">
      <c r="A22" s="439" t="s">
        <v>280</v>
      </c>
      <c r="B22" s="444">
        <v>0</v>
      </c>
      <c r="C22" s="444">
        <v>0</v>
      </c>
      <c r="D22" s="49">
        <f t="shared" si="0"/>
        <v>0</v>
      </c>
      <c r="E22" s="563">
        <v>0</v>
      </c>
      <c r="F22" s="563">
        <v>0</v>
      </c>
      <c r="G22" s="443">
        <f t="shared" si="1"/>
        <v>0</v>
      </c>
    </row>
    <row r="23" spans="1:8" s="426" customFormat="1" ht="13" thickBot="1">
      <c r="A23" s="446" t="s">
        <v>281</v>
      </c>
      <c r="B23" s="447">
        <v>3340</v>
      </c>
      <c r="C23" s="447">
        <v>63015</v>
      </c>
      <c r="D23" s="64">
        <f t="shared" si="0"/>
        <v>66355</v>
      </c>
      <c r="E23" s="448">
        <v>43</v>
      </c>
      <c r="F23" s="448">
        <v>935</v>
      </c>
      <c r="G23" s="443">
        <f t="shared" si="1"/>
        <v>978</v>
      </c>
    </row>
    <row r="24" spans="1:8" s="426" customFormat="1" ht="13.5" thickBot="1">
      <c r="A24" s="449" t="s">
        <v>10</v>
      </c>
      <c r="B24" s="450">
        <f>SUM(B8:B23)</f>
        <v>196354.86839130666</v>
      </c>
      <c r="C24" s="450">
        <f t="shared" ref="C24:E24" si="2">SUM(C8:C23)</f>
        <v>1163485.2278081933</v>
      </c>
      <c r="D24" s="450">
        <f t="shared" si="2"/>
        <v>1359840.0961995001</v>
      </c>
      <c r="E24" s="451">
        <f t="shared" si="2"/>
        <v>4771</v>
      </c>
      <c r="F24" s="688">
        <f>SUM(F8:F23)</f>
        <v>33563</v>
      </c>
      <c r="G24" s="689">
        <f>SUM(G8:G23)</f>
        <v>38334</v>
      </c>
      <c r="H24" s="426" t="s">
        <v>14</v>
      </c>
    </row>
    <row r="25" spans="1:8">
      <c r="F25" s="336"/>
      <c r="G25" s="336"/>
    </row>
    <row r="26" spans="1:8" ht="17.149999999999999" customHeight="1" thickBot="1">
      <c r="A26" s="1029"/>
      <c r="B26" s="1029"/>
      <c r="C26" s="1029"/>
      <c r="D26" s="1029"/>
      <c r="E26" s="1029"/>
      <c r="F26" s="1050"/>
      <c r="G26" s="1050"/>
    </row>
    <row r="27" spans="1:8" ht="13">
      <c r="A27" s="1051" t="s">
        <v>282</v>
      </c>
      <c r="B27" s="1052"/>
      <c r="C27" s="1052"/>
      <c r="D27" s="1052"/>
      <c r="E27" s="1052"/>
      <c r="F27" s="1053"/>
      <c r="G27" s="1054"/>
    </row>
    <row r="28" spans="1:8" ht="13">
      <c r="A28" s="453"/>
      <c r="B28" s="1055"/>
      <c r="C28" s="1055"/>
      <c r="D28" s="1055"/>
      <c r="E28" s="1055" t="s">
        <v>261</v>
      </c>
      <c r="F28" s="1056"/>
      <c r="G28" s="1057"/>
    </row>
    <row r="29" spans="1:8" ht="13">
      <c r="A29" s="387" t="s">
        <v>262</v>
      </c>
      <c r="B29" s="876"/>
      <c r="C29" s="876"/>
      <c r="D29" s="876"/>
      <c r="E29" s="876" t="s">
        <v>265</v>
      </c>
      <c r="F29" s="876" t="s">
        <v>264</v>
      </c>
      <c r="G29" s="877" t="s">
        <v>10</v>
      </c>
    </row>
    <row r="30" spans="1:8" ht="13">
      <c r="A30" s="365" t="s">
        <v>14</v>
      </c>
      <c r="B30" s="454"/>
      <c r="C30" s="454"/>
      <c r="D30" s="455"/>
      <c r="E30" s="580"/>
      <c r="F30" s="690"/>
      <c r="G30" s="691">
        <f>SUM(E30:F30)</f>
        <v>0</v>
      </c>
    </row>
    <row r="31" spans="1:8" ht="13.5" thickBot="1">
      <c r="A31" s="369" t="s">
        <v>14</v>
      </c>
      <c r="B31" s="456"/>
      <c r="C31" s="456"/>
      <c r="D31" s="457"/>
      <c r="E31" s="581"/>
      <c r="F31" s="692"/>
      <c r="G31" s="693">
        <f t="shared" ref="G31:G32" si="3">SUM(E31:F31)</f>
        <v>0</v>
      </c>
    </row>
    <row r="32" spans="1:8" ht="13.5" thickBot="1">
      <c r="A32" s="458" t="s">
        <v>10</v>
      </c>
      <c r="B32" s="459"/>
      <c r="C32" s="459"/>
      <c r="D32" s="459"/>
      <c r="E32" s="582">
        <f>SUM(E30:E31)</f>
        <v>0</v>
      </c>
      <c r="F32" s="582">
        <f>SUM(F30:F31)</f>
        <v>0</v>
      </c>
      <c r="G32" s="583">
        <f t="shared" si="3"/>
        <v>0</v>
      </c>
    </row>
    <row r="34" spans="1:7" ht="13" thickBot="1"/>
    <row r="35" spans="1:7" ht="13">
      <c r="A35" s="1051" t="s">
        <v>283</v>
      </c>
      <c r="B35" s="1052"/>
      <c r="C35" s="1052"/>
      <c r="D35" s="1052"/>
      <c r="E35" s="1052"/>
      <c r="F35" s="1052"/>
      <c r="G35" s="1058"/>
    </row>
    <row r="36" spans="1:7" ht="13.5" thickBot="1">
      <c r="A36" s="437"/>
      <c r="B36" s="1059"/>
      <c r="C36" s="1060"/>
      <c r="D36" s="1061"/>
      <c r="E36" s="1059" t="s">
        <v>284</v>
      </c>
      <c r="F36" s="1060"/>
      <c r="G36" s="1062"/>
    </row>
    <row r="37" spans="1:7" ht="13">
      <c r="A37" s="438" t="s">
        <v>262</v>
      </c>
      <c r="B37" s="880"/>
      <c r="C37" s="880"/>
      <c r="D37" s="880"/>
      <c r="E37" s="880" t="s">
        <v>265</v>
      </c>
      <c r="F37" s="880" t="s">
        <v>264</v>
      </c>
      <c r="G37" s="883" t="s">
        <v>10</v>
      </c>
    </row>
    <row r="38" spans="1:7">
      <c r="A38" s="439" t="s">
        <v>266</v>
      </c>
      <c r="B38" s="440"/>
      <c r="C38" s="440"/>
      <c r="D38" s="49"/>
      <c r="E38" s="441">
        <v>0</v>
      </c>
      <c r="F38" s="441">
        <v>0</v>
      </c>
      <c r="G38" s="443">
        <f>E38+F38</f>
        <v>0</v>
      </c>
    </row>
    <row r="39" spans="1:7">
      <c r="A39" s="439" t="s">
        <v>267</v>
      </c>
      <c r="B39" s="440"/>
      <c r="C39" s="440"/>
      <c r="D39" s="49"/>
      <c r="E39" s="441">
        <v>0</v>
      </c>
      <c r="F39" s="441">
        <v>0</v>
      </c>
      <c r="G39" s="443">
        <f t="shared" ref="G39:G53" si="4">E39+F39</f>
        <v>0</v>
      </c>
    </row>
    <row r="40" spans="1:7">
      <c r="A40" s="439" t="s">
        <v>268</v>
      </c>
      <c r="B40" s="440"/>
      <c r="C40" s="440"/>
      <c r="D40" s="49"/>
      <c r="E40" s="441">
        <v>0</v>
      </c>
      <c r="F40" s="441">
        <v>0</v>
      </c>
      <c r="G40" s="443">
        <f t="shared" si="4"/>
        <v>0</v>
      </c>
    </row>
    <row r="41" spans="1:7">
      <c r="A41" s="439" t="s">
        <v>269</v>
      </c>
      <c r="B41" s="440"/>
      <c r="C41" s="440"/>
      <c r="D41" s="49"/>
      <c r="E41" s="442">
        <v>2</v>
      </c>
      <c r="F41" s="441">
        <v>0</v>
      </c>
      <c r="G41" s="443">
        <f t="shared" si="4"/>
        <v>2</v>
      </c>
    </row>
    <row r="42" spans="1:7" ht="12.75" customHeight="1">
      <c r="A42" s="439" t="s">
        <v>270</v>
      </c>
      <c r="B42" s="440"/>
      <c r="C42" s="440"/>
      <c r="D42" s="49"/>
      <c r="E42" s="441">
        <v>0</v>
      </c>
      <c r="F42" s="441">
        <v>0</v>
      </c>
      <c r="G42" s="443">
        <f t="shared" si="4"/>
        <v>0</v>
      </c>
    </row>
    <row r="43" spans="1:7" ht="12.75" customHeight="1">
      <c r="A43" s="439" t="s">
        <v>271</v>
      </c>
      <c r="B43" s="440"/>
      <c r="C43" s="440"/>
      <c r="D43" s="49"/>
      <c r="E43" s="441">
        <v>0</v>
      </c>
      <c r="F43" s="442">
        <v>4</v>
      </c>
      <c r="G43" s="443">
        <f t="shared" si="4"/>
        <v>4</v>
      </c>
    </row>
    <row r="44" spans="1:7">
      <c r="A44" s="439" t="s">
        <v>272</v>
      </c>
      <c r="B44" s="440"/>
      <c r="C44" s="440"/>
      <c r="D44" s="49"/>
      <c r="E44" s="441">
        <v>0</v>
      </c>
      <c r="F44" s="441">
        <v>0</v>
      </c>
      <c r="G44" s="443">
        <f t="shared" si="4"/>
        <v>0</v>
      </c>
    </row>
    <row r="45" spans="1:7">
      <c r="A45" s="439" t="s">
        <v>273</v>
      </c>
      <c r="B45" s="440"/>
      <c r="C45" s="440"/>
      <c r="D45" s="49"/>
      <c r="E45" s="441">
        <v>0</v>
      </c>
      <c r="F45" s="441">
        <v>0</v>
      </c>
      <c r="G45" s="443">
        <f t="shared" si="4"/>
        <v>0</v>
      </c>
    </row>
    <row r="46" spans="1:7">
      <c r="A46" s="439" t="s">
        <v>274</v>
      </c>
      <c r="B46" s="440"/>
      <c r="C46" s="440"/>
      <c r="D46" s="49"/>
      <c r="E46" s="441">
        <v>0</v>
      </c>
      <c r="F46" s="442">
        <v>5</v>
      </c>
      <c r="G46" s="443">
        <f t="shared" si="4"/>
        <v>5</v>
      </c>
    </row>
    <row r="47" spans="1:7">
      <c r="A47" s="439" t="s">
        <v>275</v>
      </c>
      <c r="B47" s="440"/>
      <c r="C47" s="440"/>
      <c r="D47" s="49"/>
      <c r="E47" s="442">
        <v>0</v>
      </c>
      <c r="F47" s="442">
        <v>3</v>
      </c>
      <c r="G47" s="443">
        <f t="shared" si="4"/>
        <v>3</v>
      </c>
    </row>
    <row r="48" spans="1:7">
      <c r="A48" s="439" t="s">
        <v>276</v>
      </c>
      <c r="B48" s="440"/>
      <c r="C48" s="440"/>
      <c r="D48" s="49"/>
      <c r="E48" s="442">
        <v>7</v>
      </c>
      <c r="F48" s="442">
        <v>10</v>
      </c>
      <c r="G48" s="443">
        <f t="shared" si="4"/>
        <v>17</v>
      </c>
    </row>
    <row r="49" spans="1:8">
      <c r="A49" s="439" t="s">
        <v>277</v>
      </c>
      <c r="B49" s="440"/>
      <c r="C49" s="440"/>
      <c r="D49" s="49"/>
      <c r="E49" s="441">
        <v>0</v>
      </c>
      <c r="F49" s="441">
        <v>0</v>
      </c>
      <c r="G49" s="443">
        <f t="shared" si="4"/>
        <v>0</v>
      </c>
    </row>
    <row r="50" spans="1:8">
      <c r="A50" s="439" t="s">
        <v>278</v>
      </c>
      <c r="B50" s="440"/>
      <c r="C50" s="440"/>
      <c r="D50" s="49"/>
      <c r="E50" s="441">
        <v>0</v>
      </c>
      <c r="F50" s="441">
        <v>0</v>
      </c>
      <c r="G50" s="443">
        <f t="shared" si="4"/>
        <v>0</v>
      </c>
    </row>
    <row r="51" spans="1:8">
      <c r="A51" s="439" t="s">
        <v>279</v>
      </c>
      <c r="B51" s="440"/>
      <c r="C51" s="440"/>
      <c r="D51" s="49"/>
      <c r="E51" s="442">
        <v>1</v>
      </c>
      <c r="F51" s="441">
        <v>0</v>
      </c>
      <c r="G51" s="443">
        <f t="shared" si="4"/>
        <v>1</v>
      </c>
    </row>
    <row r="52" spans="1:8">
      <c r="A52" s="439" t="s">
        <v>280</v>
      </c>
      <c r="B52" s="444"/>
      <c r="C52" s="444"/>
      <c r="D52" s="49"/>
      <c r="E52" s="445">
        <v>0</v>
      </c>
      <c r="F52" s="445">
        <v>0</v>
      </c>
      <c r="G52" s="443">
        <f t="shared" si="4"/>
        <v>0</v>
      </c>
    </row>
    <row r="53" spans="1:8" ht="13" thickBot="1">
      <c r="A53" s="446" t="s">
        <v>281</v>
      </c>
      <c r="B53" s="447"/>
      <c r="C53" s="447"/>
      <c r="D53" s="64"/>
      <c r="E53" s="448">
        <v>0</v>
      </c>
      <c r="F53" s="448">
        <v>0</v>
      </c>
      <c r="G53" s="443">
        <f t="shared" si="4"/>
        <v>0</v>
      </c>
    </row>
    <row r="54" spans="1:8" ht="13.5" thickBot="1">
      <c r="A54" s="449" t="s">
        <v>10</v>
      </c>
      <c r="B54" s="598"/>
      <c r="C54" s="598"/>
      <c r="D54" s="598"/>
      <c r="E54" s="451">
        <f t="shared" ref="E54:F54" si="5">SUM(E38:E53)</f>
        <v>10</v>
      </c>
      <c r="F54" s="451">
        <f t="shared" si="5"/>
        <v>22</v>
      </c>
      <c r="G54" s="452">
        <f>SUM(G38:G53)</f>
        <v>32</v>
      </c>
    </row>
    <row r="55" spans="1:8" ht="13">
      <c r="A55" s="1011" t="s">
        <v>14</v>
      </c>
      <c r="B55" s="1011"/>
      <c r="C55" s="1011"/>
      <c r="D55" s="1011"/>
      <c r="E55" s="1011"/>
      <c r="F55" s="1011"/>
      <c r="G55" s="1011"/>
      <c r="H55" s="1011"/>
    </row>
    <row r="56" spans="1:8">
      <c r="A56" s="1029" t="s">
        <v>285</v>
      </c>
      <c r="B56" s="1029"/>
      <c r="C56" s="1029"/>
      <c r="D56" s="1029"/>
      <c r="E56" s="1029"/>
      <c r="F56" s="1029"/>
      <c r="G56" s="1029"/>
    </row>
    <row r="57" spans="1:8">
      <c r="A57" s="1029" t="s">
        <v>286</v>
      </c>
      <c r="B57" s="1029"/>
      <c r="C57" s="1029"/>
      <c r="D57" s="1029"/>
      <c r="E57" s="1029"/>
      <c r="F57" s="1029"/>
      <c r="G57" s="1029"/>
    </row>
  </sheetData>
  <mergeCells count="16">
    <mergeCell ref="A1:G1"/>
    <mergeCell ref="A2:G2"/>
    <mergeCell ref="A3:G3"/>
    <mergeCell ref="A5:G5"/>
    <mergeCell ref="B6:D6"/>
    <mergeCell ref="E6:G6"/>
    <mergeCell ref="A56:G56"/>
    <mergeCell ref="A57:G57"/>
    <mergeCell ref="A26:G26"/>
    <mergeCell ref="A27:G27"/>
    <mergeCell ref="B28:D28"/>
    <mergeCell ref="E28:G28"/>
    <mergeCell ref="A35:G35"/>
    <mergeCell ref="B36:D36"/>
    <mergeCell ref="E36:G36"/>
    <mergeCell ref="A55:H55"/>
  </mergeCells>
  <pageMargins left="0.25" right="0.25"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3197-EF51-4D82-9668-C84FE057AEAB}">
  <sheetPr>
    <pageSetUpPr fitToPage="1"/>
  </sheetPr>
  <dimension ref="A1:M31"/>
  <sheetViews>
    <sheetView zoomScaleNormal="100" workbookViewId="0">
      <selection activeCell="A19" sqref="A19"/>
    </sheetView>
  </sheetViews>
  <sheetFormatPr defaultColWidth="8.54296875" defaultRowHeight="12.5"/>
  <cols>
    <col min="1" max="1" width="27.26953125" style="151" customWidth="1"/>
    <col min="2" max="2" width="18" style="151" customWidth="1"/>
    <col min="3" max="3" width="12.453125" style="151" customWidth="1"/>
    <col min="4" max="4" width="16.453125" style="151" customWidth="1"/>
    <col min="5" max="5" width="12.453125" style="151" customWidth="1"/>
    <col min="6" max="6" width="10.54296875" style="151" bestFit="1" customWidth="1"/>
    <col min="7" max="7" width="14.54296875" style="151" bestFit="1" customWidth="1"/>
    <col min="8" max="8" width="14.54296875" style="151" customWidth="1"/>
    <col min="9" max="16384" width="8.54296875" style="151"/>
  </cols>
  <sheetData>
    <row r="1" spans="1:13" ht="15.5">
      <c r="A1" s="1071" t="s">
        <v>287</v>
      </c>
      <c r="B1" s="1072"/>
      <c r="C1" s="1072"/>
      <c r="D1" s="1072"/>
      <c r="E1" s="1072"/>
      <c r="F1" s="1072"/>
      <c r="G1" s="1072"/>
      <c r="H1" s="1072"/>
    </row>
    <row r="2" spans="1:13" ht="15.75" customHeight="1">
      <c r="A2" s="1065" t="s">
        <v>1</v>
      </c>
      <c r="B2" s="1073"/>
      <c r="C2" s="1073"/>
      <c r="D2" s="1073"/>
      <c r="E2" s="1073"/>
      <c r="F2" s="1073"/>
      <c r="G2" s="1073"/>
      <c r="H2" s="1073"/>
    </row>
    <row r="3" spans="1:13" ht="15.5">
      <c r="A3" s="998" t="str">
        <f>'ESA Table 1'!A3:M3</f>
        <v>Through November 2021</v>
      </c>
      <c r="B3" s="1037"/>
      <c r="C3" s="1037"/>
      <c r="D3" s="1037"/>
      <c r="E3" s="1037"/>
      <c r="F3" s="1037"/>
      <c r="G3" s="1037"/>
      <c r="H3" s="1037"/>
      <c r="I3" s="152"/>
      <c r="J3" s="152"/>
      <c r="K3" s="152"/>
      <c r="L3" s="152"/>
      <c r="M3" s="152"/>
    </row>
    <row r="4" spans="1:13" ht="13.5" thickBot="1">
      <c r="A4" s="460"/>
      <c r="B4" s="461"/>
      <c r="C4" s="461"/>
      <c r="D4" s="462" t="s">
        <v>288</v>
      </c>
      <c r="E4" s="461"/>
      <c r="F4" s="461"/>
      <c r="G4" s="461"/>
      <c r="H4" s="461"/>
    </row>
    <row r="5" spans="1:13" ht="13.5" thickBot="1">
      <c r="A5" s="1074" t="s">
        <v>289</v>
      </c>
      <c r="B5" s="1075"/>
      <c r="C5" s="461"/>
      <c r="D5" s="463" t="s">
        <v>14</v>
      </c>
      <c r="E5" s="463"/>
      <c r="F5" s="461"/>
      <c r="G5" s="461"/>
      <c r="H5" s="461"/>
    </row>
    <row r="6" spans="1:13" ht="13.5" thickBot="1">
      <c r="A6" s="464"/>
      <c r="B6" s="1076" t="s">
        <v>290</v>
      </c>
      <c r="C6" s="1077"/>
      <c r="D6" s="1077"/>
      <c r="E6" s="1077"/>
      <c r="F6" s="1077"/>
      <c r="G6" s="1077"/>
      <c r="H6" s="1078"/>
    </row>
    <row r="7" spans="1:13" s="426" customFormat="1" ht="52">
      <c r="A7" s="855" t="s">
        <v>262</v>
      </c>
      <c r="B7" s="860" t="s">
        <v>291</v>
      </c>
      <c r="C7" s="465" t="s">
        <v>292</v>
      </c>
      <c r="D7" s="465" t="s">
        <v>293</v>
      </c>
      <c r="E7" s="465" t="s">
        <v>294</v>
      </c>
      <c r="F7" s="465" t="s">
        <v>295</v>
      </c>
      <c r="G7" s="465" t="s">
        <v>296</v>
      </c>
      <c r="H7" s="861" t="s">
        <v>297</v>
      </c>
    </row>
    <row r="8" spans="1:13" s="426" customFormat="1">
      <c r="A8" s="856" t="s">
        <v>298</v>
      </c>
      <c r="B8" s="862">
        <v>0</v>
      </c>
      <c r="C8" s="593">
        <v>0</v>
      </c>
      <c r="D8" s="593">
        <v>0</v>
      </c>
      <c r="E8" s="593">
        <v>0</v>
      </c>
      <c r="F8" s="593">
        <v>1</v>
      </c>
      <c r="G8" s="593">
        <v>0</v>
      </c>
      <c r="H8" s="863">
        <v>0</v>
      </c>
    </row>
    <row r="9" spans="1:13" s="426" customFormat="1">
      <c r="A9" s="856" t="s">
        <v>299</v>
      </c>
      <c r="B9" s="862">
        <v>0</v>
      </c>
      <c r="C9" s="593">
        <v>0</v>
      </c>
      <c r="D9" s="593">
        <v>0</v>
      </c>
      <c r="E9" s="593">
        <v>0</v>
      </c>
      <c r="F9" s="593">
        <v>0</v>
      </c>
      <c r="G9" s="593">
        <v>2</v>
      </c>
      <c r="H9" s="863">
        <v>3</v>
      </c>
    </row>
    <row r="10" spans="1:13" s="426" customFormat="1">
      <c r="A10" s="856" t="s">
        <v>300</v>
      </c>
      <c r="B10" s="862">
        <v>0</v>
      </c>
      <c r="C10" s="593">
        <v>0</v>
      </c>
      <c r="D10" s="593">
        <v>0</v>
      </c>
      <c r="E10" s="593">
        <v>0</v>
      </c>
      <c r="F10" s="593">
        <v>0</v>
      </c>
      <c r="G10" s="593">
        <v>0</v>
      </c>
      <c r="H10" s="863">
        <v>19</v>
      </c>
    </row>
    <row r="11" spans="1:13" s="426" customFormat="1">
      <c r="A11" s="856" t="s">
        <v>301</v>
      </c>
      <c r="B11" s="862">
        <v>2</v>
      </c>
      <c r="C11" s="593">
        <v>9</v>
      </c>
      <c r="D11" s="593">
        <v>0</v>
      </c>
      <c r="E11" s="593">
        <v>22</v>
      </c>
      <c r="F11" s="593">
        <v>34</v>
      </c>
      <c r="G11" s="593">
        <v>31</v>
      </c>
      <c r="H11" s="863">
        <v>889</v>
      </c>
    </row>
    <row r="12" spans="1:13" s="426" customFormat="1">
      <c r="A12" s="856" t="s">
        <v>302</v>
      </c>
      <c r="B12" s="862">
        <v>0</v>
      </c>
      <c r="C12" s="593">
        <v>4</v>
      </c>
      <c r="D12" s="593">
        <v>0</v>
      </c>
      <c r="E12" s="593">
        <v>16</v>
      </c>
      <c r="F12" s="593">
        <v>13</v>
      </c>
      <c r="G12" s="593">
        <v>20</v>
      </c>
      <c r="H12" s="863">
        <v>569</v>
      </c>
    </row>
    <row r="13" spans="1:13" s="426" customFormat="1">
      <c r="A13" s="856" t="s">
        <v>303</v>
      </c>
      <c r="B13" s="862">
        <v>15</v>
      </c>
      <c r="C13" s="593">
        <v>51</v>
      </c>
      <c r="D13" s="593">
        <v>0</v>
      </c>
      <c r="E13" s="593">
        <v>283</v>
      </c>
      <c r="F13" s="593">
        <v>309</v>
      </c>
      <c r="G13" s="593">
        <v>953</v>
      </c>
      <c r="H13" s="863">
        <v>17631</v>
      </c>
    </row>
    <row r="14" spans="1:13" s="426" customFormat="1">
      <c r="A14" s="856" t="s">
        <v>304</v>
      </c>
      <c r="B14" s="862">
        <v>0</v>
      </c>
      <c r="C14" s="593">
        <v>0</v>
      </c>
      <c r="D14" s="593">
        <v>0</v>
      </c>
      <c r="E14" s="593">
        <v>0</v>
      </c>
      <c r="F14" s="593">
        <v>0</v>
      </c>
      <c r="G14" s="593">
        <v>0</v>
      </c>
      <c r="H14" s="863">
        <v>0</v>
      </c>
    </row>
    <row r="15" spans="1:13" s="426" customFormat="1">
      <c r="A15" s="856" t="s">
        <v>305</v>
      </c>
      <c r="B15" s="862">
        <v>0</v>
      </c>
      <c r="C15" s="593">
        <v>0</v>
      </c>
      <c r="D15" s="593">
        <v>0</v>
      </c>
      <c r="E15" s="593">
        <v>0</v>
      </c>
      <c r="F15" s="593">
        <v>0</v>
      </c>
      <c r="G15" s="593">
        <v>0</v>
      </c>
      <c r="H15" s="863">
        <v>1</v>
      </c>
    </row>
    <row r="16" spans="1:13" s="426" customFormat="1">
      <c r="A16" s="856" t="s">
        <v>306</v>
      </c>
      <c r="B16" s="862">
        <v>1</v>
      </c>
      <c r="C16" s="593">
        <v>6</v>
      </c>
      <c r="D16" s="593">
        <v>0</v>
      </c>
      <c r="E16" s="593">
        <v>171</v>
      </c>
      <c r="F16" s="593">
        <v>111</v>
      </c>
      <c r="G16" s="593">
        <v>161</v>
      </c>
      <c r="H16" s="863">
        <v>3372</v>
      </c>
    </row>
    <row r="17" spans="1:9" s="426" customFormat="1">
      <c r="A17" s="856" t="s">
        <v>307</v>
      </c>
      <c r="B17" s="862">
        <v>73</v>
      </c>
      <c r="C17" s="593">
        <v>92</v>
      </c>
      <c r="D17" s="593">
        <v>0</v>
      </c>
      <c r="E17" s="593">
        <v>241</v>
      </c>
      <c r="F17" s="593">
        <v>211</v>
      </c>
      <c r="G17" s="593">
        <v>1631</v>
      </c>
      <c r="H17" s="863">
        <v>11952</v>
      </c>
    </row>
    <row r="18" spans="1:9" s="426" customFormat="1">
      <c r="A18" s="856" t="s">
        <v>308</v>
      </c>
      <c r="B18" s="862">
        <v>78</v>
      </c>
      <c r="C18" s="593">
        <v>135</v>
      </c>
      <c r="D18" s="593">
        <v>0</v>
      </c>
      <c r="E18" s="593">
        <v>326</v>
      </c>
      <c r="F18" s="593">
        <v>219</v>
      </c>
      <c r="G18" s="593">
        <v>1785</v>
      </c>
      <c r="H18" s="863">
        <v>12622</v>
      </c>
    </row>
    <row r="19" spans="1:9" s="426" customFormat="1">
      <c r="A19" s="856" t="s">
        <v>309</v>
      </c>
      <c r="B19" s="862">
        <v>0</v>
      </c>
      <c r="C19" s="593">
        <v>0</v>
      </c>
      <c r="D19" s="593">
        <v>0</v>
      </c>
      <c r="E19" s="593">
        <v>0</v>
      </c>
      <c r="F19" s="593">
        <v>0</v>
      </c>
      <c r="G19" s="593">
        <v>0</v>
      </c>
      <c r="H19" s="863">
        <v>0</v>
      </c>
    </row>
    <row r="20" spans="1:9" s="426" customFormat="1">
      <c r="A20" s="856" t="s">
        <v>310</v>
      </c>
      <c r="B20" s="862">
        <v>0</v>
      </c>
      <c r="C20" s="593">
        <v>0</v>
      </c>
      <c r="D20" s="593">
        <v>0</v>
      </c>
      <c r="E20" s="593">
        <v>0</v>
      </c>
      <c r="F20" s="593">
        <v>6</v>
      </c>
      <c r="G20" s="593">
        <v>0</v>
      </c>
      <c r="H20" s="863">
        <v>58</v>
      </c>
    </row>
    <row r="21" spans="1:9" s="426" customFormat="1">
      <c r="A21" s="856" t="s">
        <v>311</v>
      </c>
      <c r="B21" s="862">
        <v>10</v>
      </c>
      <c r="C21" s="593">
        <v>24</v>
      </c>
      <c r="D21" s="593">
        <v>0</v>
      </c>
      <c r="E21" s="593">
        <v>28</v>
      </c>
      <c r="F21" s="593">
        <v>41</v>
      </c>
      <c r="G21" s="593">
        <v>87</v>
      </c>
      <c r="H21" s="863">
        <v>3549</v>
      </c>
    </row>
    <row r="22" spans="1:9" s="426" customFormat="1">
      <c r="A22" s="857" t="s">
        <v>312</v>
      </c>
      <c r="B22" s="862">
        <v>0</v>
      </c>
      <c r="C22" s="593">
        <v>0</v>
      </c>
      <c r="D22" s="593">
        <v>0</v>
      </c>
      <c r="E22" s="593">
        <v>0</v>
      </c>
      <c r="F22" s="593">
        <v>0</v>
      </c>
      <c r="G22" s="593">
        <v>0</v>
      </c>
      <c r="H22" s="863">
        <v>0</v>
      </c>
    </row>
    <row r="23" spans="1:9" s="426" customFormat="1">
      <c r="A23" s="858" t="s">
        <v>313</v>
      </c>
      <c r="B23" s="862">
        <v>0</v>
      </c>
      <c r="C23" s="593">
        <v>5</v>
      </c>
      <c r="D23" s="593">
        <v>0</v>
      </c>
      <c r="E23" s="593">
        <v>2</v>
      </c>
      <c r="F23" s="593">
        <v>46</v>
      </c>
      <c r="G23" s="593">
        <v>40</v>
      </c>
      <c r="H23" s="863">
        <v>759</v>
      </c>
    </row>
    <row r="24" spans="1:9" s="426" customFormat="1" ht="13.5" thickBot="1">
      <c r="A24" s="859" t="s">
        <v>10</v>
      </c>
      <c r="B24" s="864">
        <f>SUM(B8:B23)</f>
        <v>179</v>
      </c>
      <c r="C24" s="451">
        <f t="shared" ref="C24:H24" si="0">SUM(C8:C23)</f>
        <v>326</v>
      </c>
      <c r="D24" s="451">
        <f t="shared" si="0"/>
        <v>0</v>
      </c>
      <c r="E24" s="451">
        <f t="shared" si="0"/>
        <v>1089</v>
      </c>
      <c r="F24" s="688">
        <f t="shared" si="0"/>
        <v>991</v>
      </c>
      <c r="G24" s="688">
        <f t="shared" si="0"/>
        <v>4710</v>
      </c>
      <c r="H24" s="865">
        <f t="shared" si="0"/>
        <v>51424</v>
      </c>
    </row>
    <row r="25" spans="1:9" ht="13">
      <c r="A25" s="307" t="s">
        <v>14</v>
      </c>
      <c r="F25" s="755"/>
      <c r="G25" s="755"/>
      <c r="H25" s="755"/>
      <c r="I25" s="755"/>
    </row>
    <row r="26" spans="1:9" ht="12.75" customHeight="1">
      <c r="A26" s="755" t="s">
        <v>286</v>
      </c>
      <c r="B26" s="755"/>
      <c r="C26" s="755"/>
      <c r="D26" s="755"/>
      <c r="E26" s="755"/>
      <c r="F26" s="755"/>
      <c r="G26" s="755"/>
      <c r="H26" s="755"/>
      <c r="I26" s="755"/>
    </row>
    <row r="27" spans="1:9">
      <c r="A27" s="336" t="s">
        <v>314</v>
      </c>
      <c r="B27" s="336"/>
      <c r="C27" s="336"/>
      <c r="F27" s="755"/>
      <c r="G27" s="755"/>
      <c r="H27" s="755"/>
      <c r="I27" s="755"/>
    </row>
    <row r="28" spans="1:9">
      <c r="F28" s="755"/>
      <c r="G28" s="755"/>
      <c r="H28" s="755"/>
      <c r="I28" s="755"/>
    </row>
    <row r="29" spans="1:9">
      <c r="F29" s="755"/>
      <c r="G29" s="755"/>
      <c r="H29" s="755"/>
      <c r="I29" s="755"/>
    </row>
    <row r="30" spans="1:9">
      <c r="F30" s="755"/>
      <c r="G30" s="755"/>
      <c r="H30" s="755"/>
      <c r="I30" s="755"/>
    </row>
    <row r="31" spans="1:9">
      <c r="F31" s="755"/>
      <c r="G31" s="755"/>
      <c r="H31" s="755"/>
      <c r="I31" s="755"/>
    </row>
  </sheetData>
  <mergeCells count="5">
    <mergeCell ref="A1:H1"/>
    <mergeCell ref="A2:H2"/>
    <mergeCell ref="A3:H3"/>
    <mergeCell ref="A5:B5"/>
    <mergeCell ref="B6:H6"/>
  </mergeCells>
  <pageMargins left="0.25" right="0.25" top="0.75" bottom="0.75" header="0.3" footer="0.3"/>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72" ma:contentTypeDescription="" ma:contentTypeScope="" ma:versionID="936f266f3f0db520ed47f32efa063454">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d46e9d2258c939e031edbc05e0028a5a"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element ref="ns5:MediaServiceAutoTags" minOccurs="0"/>
                <xsd:element ref="ns5:MediaServiceOCR" minOccurs="0"/>
                <xsd:element ref="ns5:MediaServiceDateTaken"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c52a836-0bb4-4d79-aa0d-20b4805e15e2">
      <UserInfo>
        <DisplayName>New Program Development and Launch Members</DisplayName>
        <AccountId>15</AccountId>
        <AccountType/>
      </UserInfo>
      <UserInfo>
        <DisplayName>Angelica Sindelar</DisplayName>
        <AccountId>335</AccountId>
        <AccountType/>
      </UserInfo>
      <UserInfo>
        <DisplayName>Josie Cortes</DisplayName>
        <AccountId>333</AccountId>
        <AccountType/>
      </UserInfo>
      <UserInfo>
        <DisplayName>Anna Chung</DisplayName>
        <AccountId>317</AccountId>
        <AccountType/>
      </UserInfo>
      <UserInfo>
        <DisplayName>Doris Lau</DisplayName>
        <AccountId>349</AccountId>
        <AccountType/>
      </UserInfo>
      <UserInfo>
        <DisplayName>Mindy McDonald</DisplayName>
        <AccountId>17</AccountId>
        <AccountType/>
      </UserInfo>
      <UserInfo>
        <DisplayName>Susan Schwartz</DisplayName>
        <AccountId>347</AccountId>
        <AccountType/>
      </UserInfo>
      <UserInfo>
        <DisplayName>Katherine Wong Exec Asst</DisplayName>
        <AccountId>73</AccountId>
        <AccountType/>
      </UserInfo>
      <UserInfo>
        <DisplayName>Allison Worth</DisplayName>
        <AccountId>330</AccountId>
        <AccountType/>
      </UserInfo>
      <UserInfo>
        <DisplayName>Isabel Correa-Zaragoza</DisplayName>
        <AccountId>38</AccountId>
        <AccountType/>
      </UserInfo>
      <UserInfo>
        <DisplayName>Robert Wright</DisplayName>
        <AccountId>338</AccountId>
        <AccountType/>
      </UserInfo>
      <UserInfo>
        <DisplayName>William G Moutsios</DisplayName>
        <AccountId>10206</AccountId>
        <AccountType/>
      </UserInfo>
    </SharedWithUsers>
    <Document_x0020_Date xmlns="ec52a836-0bb4-4d79-aa0d-20b4805e15e2" xsi:nil="true"/>
    <Document_x0020_Type xmlns="b8ecece3-635c-4d59-b520-a032f66bc3f7" xsi:nil="true"/>
    <ACT_x0020_Classification xmlns="ec52a836-0bb4-4d79-aa0d-20b4805e15e2">Internal</ACT_x0020_Classification>
    <TaxCatchAll xmlns="e45da448-bf9c-43e8-8676-7e88d583ded9" xsi:nil="true"/>
    <Stage xmlns="ec52a836-0bb4-4d79-aa0d-20b4805e15e2" xsi:nil="true"/>
    <f592d44c3d924bebbe126578b82f9ed8 xmlns="ec52a836-0bb4-4d79-aa0d-20b4805e15e2" xsi:nil="true"/>
    <Clip xmlns="43ebc385-919f-4264-8390-972eb2033e46" xsi:nil="true"/>
    <_dlc_DocId xmlns="ec52a836-0bb4-4d79-aa0d-20b4805e15e2">LIMSO365-1779931240-10561</_dlc_DocId>
    <_dlc_DocIdUrl xmlns="ec52a836-0bb4-4d79-aa0d-20b4805e15e2">
      <Url>https://edisonintl.sharepoint.com/teams/LIMS O365/CTWS/_layouts/15/DocIdRedir.aspx?ID=LIMSO365-1779931240-10561</Url>
      <Description>LIMSO365-1779931240-10561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B87B0C64-2F48-455A-90DA-7DF10E3CA74E}"/>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93540C34-B68F-4BD1-AD6F-E521573F6D81}">
  <ds:schemaRef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8d8e91e5-6f3b-40b5-a606-638f4210b3bc"/>
    <ds:schemaRef ds:uri="399f7725-b655-481b-9498-ad71e30b3191"/>
    <ds:schemaRef ds:uri="http://www.w3.org/XML/1998/namespace"/>
    <ds:schemaRef ds:uri="http://purl.org/dc/dcmitype/"/>
  </ds:schemaRefs>
</ds:datastoreItem>
</file>

<file path=customXml/itemProps4.xml><?xml version="1.0" encoding="utf-8"?>
<ds:datastoreItem xmlns:ds="http://schemas.openxmlformats.org/officeDocument/2006/customXml" ds:itemID="{C2570CB6-C4CA-48B3-85D4-8FE5076C6651}"/>
</file>

<file path=customXml/itemProps5.xml><?xml version="1.0" encoding="utf-8"?>
<ds:datastoreItem xmlns:ds="http://schemas.openxmlformats.org/officeDocument/2006/customXml" ds:itemID="{51029D48-ABF4-45AE-8EA1-C7C03E4101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Sheet1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SCE Monthly LIAP Report 202110-Excel</dc:subject>
  <dc:creator>O Drain, Mary</dc:creator>
  <cp:keywords/>
  <dc:description/>
  <cp:lastModifiedBy>Truc Nguyen</cp:lastModifiedBy>
  <cp:revision/>
  <dcterms:created xsi:type="dcterms:W3CDTF">1996-10-14T23:33:28Z</dcterms:created>
  <dcterms:modified xsi:type="dcterms:W3CDTF">2021-12-17T22:35:44Z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0x01010059CF184591B1604A8B5108A47612E8120079F4DEF02488604A908630558A2EAE2A</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2d1fc8cf-e7db-49cf-8f97-cecaf1971db4</vt:lpwstr>
  </property>
  <property fmtid="{D5CDD505-2E9C-101B-9397-08002B2CF9AE}" pid="64" name="Retention Code">
    <vt:lpwstr/>
  </property>
  <property fmtid="{D5CDD505-2E9C-101B-9397-08002B2CF9AE}" pid="65" name="Legal Group1">
    <vt:lpwstr>Customer and Tariff</vt:lpwstr>
  </property>
  <property fmtid="{D5CDD505-2E9C-101B-9397-08002B2CF9AE}" pid="66" name="Author0">
    <vt:lpwstr/>
  </property>
</Properties>
</file>